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folep-my.sharepoint.com/personal/ecolasse_laligue-usep_org/Documents/1_MES DOSSIERS/Laboratoire des pratiques/Laboratoire des pratiques_Dossier partagé/6-Tableaux de bord/TDB 2023-2024/"/>
    </mc:Choice>
  </mc:AlternateContent>
  <xr:revisionPtr revIDLastSave="248" documentId="13_ncr:1_{36FACC28-BCBF-48DE-9163-293847D0A78E}" xr6:coauthVersionLast="47" xr6:coauthVersionMax="47" xr10:uidLastSave="{3A8DADF6-7BC0-49BA-9112-5E23E14011E5}"/>
  <workbookProtection workbookAlgorithmName="SHA-512" workbookHashValue="HtEB3Pt//tzqqLg5PIbBy8qjJ2Pfjm+hEvlB9G7sDoQFJJ9URhLiYA7bWNAjv5eC2sM43qnnUNQZpoDflkpqow==" workbookSaltValue="4gt6d6TQm7nnTEEmyC/v6g==" workbookSpinCount="100000" lockStructure="1"/>
  <bookViews>
    <workbookView xWindow="-120" yWindow="-120" windowWidth="29040" windowHeight="17520" tabRatio="835" xr2:uid="{59E73AF0-2F6F-4176-BCFE-D5D6BA6EDF43}"/>
  </bookViews>
  <sheets>
    <sheet name="Tableaux de bord" sheetId="2" r:id="rId1"/>
    <sheet name="Feuille de travail" sheetId="13" state="hidden" r:id="rId2"/>
    <sheet name="Impl" sheetId="1" state="hidden" r:id="rId3"/>
    <sheet name="Tarifs" sheetId="3" state="hidden" r:id="rId4"/>
    <sheet name="Renc&amp;activ" sheetId="5" state="hidden" r:id="rId5"/>
    <sheet name="Dyn 2024 &amp; mvt sportif" sheetId="6" state="hidden" r:id="rId6"/>
    <sheet name="Activités pratiquées" sheetId="7" state="hidden" r:id="rId7"/>
    <sheet name="Educ nat" sheetId="8" state="hidden" r:id="rId8"/>
    <sheet name="Actions" sheetId="12" state="hidden" r:id="rId9"/>
    <sheet name="Conventions" sheetId="9" state="hidden" r:id="rId10"/>
    <sheet name="Communication" sheetId="10" state="hidden" r:id="rId11"/>
    <sheet name="Menu déroulant" sheetId="11" state="hidden" r:id="rId12"/>
  </sheets>
  <definedNames>
    <definedName name="_xlnm._FilterDatabase" localSheetId="6" hidden="1">'Activités pratiquées'!$A$1:$BG$516</definedName>
    <definedName name="_xlnm._FilterDatabase" localSheetId="10" hidden="1">Communication!$A$1:$AG$516</definedName>
    <definedName name="_xlnm._FilterDatabase" localSheetId="9" hidden="1">Conventions!$A$1:$AZ$1</definedName>
    <definedName name="_xlnm._FilterDatabase" localSheetId="2" hidden="1">Impl!$A$1:$M$516</definedName>
    <definedName name="_xlnm._FilterDatabase" localSheetId="4" hidden="1">'Renc&amp;activ'!$A$1:$Q$619</definedName>
    <definedName name="_xlnm.Print_Area" localSheetId="0">'Tableaux de bord'!$A:$G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7" i="13" l="1"/>
  <c r="G426" i="2" s="1"/>
  <c r="L107" i="13"/>
  <c r="G427" i="2" s="1"/>
  <c r="M107" i="13"/>
  <c r="G428" i="2" s="1"/>
  <c r="N107" i="13"/>
  <c r="G429" i="2" s="1"/>
  <c r="O107" i="13"/>
  <c r="G430" i="2" s="1"/>
  <c r="P107" i="13"/>
  <c r="G431" i="2" s="1"/>
  <c r="Q107" i="13"/>
  <c r="G432" i="2" s="1"/>
  <c r="R107" i="13"/>
  <c r="G433" i="2" s="1"/>
  <c r="S107" i="13"/>
  <c r="G434" i="2" s="1"/>
  <c r="T107" i="13"/>
  <c r="G435" i="2" s="1"/>
  <c r="U107" i="13"/>
  <c r="G436" i="2" s="1"/>
  <c r="V107" i="13"/>
  <c r="G437" i="2" s="1"/>
  <c r="W107" i="13"/>
  <c r="G438" i="2" s="1"/>
  <c r="X107" i="13"/>
  <c r="G439" i="2" s="1"/>
  <c r="Y107" i="13"/>
  <c r="G440" i="2" s="1"/>
  <c r="Z107" i="13"/>
  <c r="G441" i="2" s="1"/>
  <c r="AA107" i="13"/>
  <c r="G442" i="2" s="1"/>
  <c r="AB107" i="13"/>
  <c r="G443" i="2" s="1"/>
  <c r="AC107" i="13"/>
  <c r="G444" i="2" s="1"/>
  <c r="AD107" i="13"/>
  <c r="G445" i="2" s="1"/>
  <c r="AE107" i="13"/>
  <c r="G446" i="2" s="1"/>
  <c r="AF107" i="13"/>
  <c r="G447" i="2" s="1"/>
  <c r="AG107" i="13"/>
  <c r="G448" i="2" s="1"/>
  <c r="AH107" i="13"/>
  <c r="G449" i="2" s="1"/>
  <c r="AI107" i="13"/>
  <c r="G450" i="2" s="1"/>
  <c r="AJ107" i="13"/>
  <c r="G451" i="2" s="1"/>
  <c r="AK107" i="13"/>
  <c r="G452" i="2" s="1"/>
  <c r="AL107" i="13"/>
  <c r="G453" i="2" s="1"/>
  <c r="AM107" i="13"/>
  <c r="G454" i="2" s="1"/>
  <c r="AN107" i="13"/>
  <c r="G455" i="2" s="1"/>
  <c r="AO107" i="13"/>
  <c r="G456" i="2" s="1"/>
  <c r="AP107" i="13"/>
  <c r="G457" i="2" s="1"/>
  <c r="AQ107" i="13"/>
  <c r="G458" i="2" s="1"/>
  <c r="AR107" i="13"/>
  <c r="G459" i="2" s="1"/>
  <c r="AS107" i="13"/>
  <c r="G460" i="2" s="1"/>
  <c r="AT107" i="13"/>
  <c r="G461" i="2" s="1"/>
  <c r="AU107" i="13"/>
  <c r="G462" i="2" s="1"/>
  <c r="AV107" i="13"/>
  <c r="K106" i="13"/>
  <c r="E426" i="2" s="1"/>
  <c r="L106" i="13"/>
  <c r="E427" i="2" s="1"/>
  <c r="M106" i="13"/>
  <c r="E428" i="2" s="1"/>
  <c r="N106" i="13"/>
  <c r="E429" i="2" s="1"/>
  <c r="O106" i="13"/>
  <c r="E430" i="2" s="1"/>
  <c r="P106" i="13"/>
  <c r="E431" i="2" s="1"/>
  <c r="Q106" i="13"/>
  <c r="E432" i="2" s="1"/>
  <c r="R106" i="13"/>
  <c r="E433" i="2" s="1"/>
  <c r="S106" i="13"/>
  <c r="E434" i="2" s="1"/>
  <c r="T106" i="13"/>
  <c r="E435" i="2" s="1"/>
  <c r="U106" i="13"/>
  <c r="E436" i="2" s="1"/>
  <c r="V106" i="13"/>
  <c r="E437" i="2" s="1"/>
  <c r="W106" i="13"/>
  <c r="E438" i="2" s="1"/>
  <c r="X106" i="13"/>
  <c r="E439" i="2" s="1"/>
  <c r="Y106" i="13"/>
  <c r="E440" i="2" s="1"/>
  <c r="Z106" i="13"/>
  <c r="E441" i="2" s="1"/>
  <c r="AA106" i="13"/>
  <c r="E442" i="2" s="1"/>
  <c r="AB106" i="13"/>
  <c r="E443" i="2" s="1"/>
  <c r="AC106" i="13"/>
  <c r="E444" i="2" s="1"/>
  <c r="AD106" i="13"/>
  <c r="E445" i="2" s="1"/>
  <c r="AE106" i="13"/>
  <c r="E446" i="2" s="1"/>
  <c r="AF106" i="13"/>
  <c r="E447" i="2" s="1"/>
  <c r="AG106" i="13"/>
  <c r="E448" i="2" s="1"/>
  <c r="AH106" i="13"/>
  <c r="E449" i="2" s="1"/>
  <c r="AI106" i="13"/>
  <c r="E450" i="2" s="1"/>
  <c r="AJ106" i="13"/>
  <c r="E451" i="2" s="1"/>
  <c r="AK106" i="13"/>
  <c r="E452" i="2" s="1"/>
  <c r="AL106" i="13"/>
  <c r="E453" i="2" s="1"/>
  <c r="AM106" i="13"/>
  <c r="E454" i="2" s="1"/>
  <c r="AN106" i="13"/>
  <c r="E455" i="2" s="1"/>
  <c r="AO106" i="13"/>
  <c r="E456" i="2" s="1"/>
  <c r="AP106" i="13"/>
  <c r="E457" i="2" s="1"/>
  <c r="AQ106" i="13"/>
  <c r="E458" i="2" s="1"/>
  <c r="AR106" i="13"/>
  <c r="E459" i="2" s="1"/>
  <c r="AS106" i="13"/>
  <c r="E460" i="2" s="1"/>
  <c r="AT106" i="13"/>
  <c r="E461" i="2" s="1"/>
  <c r="AU106" i="13"/>
  <c r="E462" i="2" s="1"/>
  <c r="AV106" i="13"/>
  <c r="F725" i="1"/>
  <c r="M725" i="1"/>
  <c r="L15" i="13" s="1"/>
  <c r="G480" i="2"/>
  <c r="C99" i="13"/>
  <c r="D99" i="13"/>
  <c r="E99" i="13"/>
  <c r="F99" i="13"/>
  <c r="G99" i="13"/>
  <c r="B99" i="13"/>
  <c r="G15" i="13"/>
  <c r="H15" i="13"/>
  <c r="I15" i="13"/>
  <c r="J15" i="13"/>
  <c r="K15" i="13"/>
  <c r="F15" i="13"/>
  <c r="G10" i="13"/>
  <c r="H10" i="13"/>
  <c r="I10" i="13"/>
  <c r="J10" i="13"/>
  <c r="K10" i="13"/>
  <c r="L10" i="13"/>
  <c r="F10" i="13"/>
  <c r="C106" i="13"/>
  <c r="D106" i="13"/>
  <c r="E419" i="2" s="1"/>
  <c r="E106" i="13"/>
  <c r="E420" i="2" s="1"/>
  <c r="F106" i="13"/>
  <c r="E421" i="2" s="1"/>
  <c r="G106" i="13"/>
  <c r="E422" i="2" s="1"/>
  <c r="H106" i="13"/>
  <c r="E423" i="2" s="1"/>
  <c r="I106" i="13"/>
  <c r="E424" i="2" s="1"/>
  <c r="J106" i="13"/>
  <c r="E425" i="2" s="1"/>
  <c r="C107" i="13"/>
  <c r="D107" i="13"/>
  <c r="G419" i="2" s="1"/>
  <c r="E107" i="13"/>
  <c r="G420" i="2" s="1"/>
  <c r="F107" i="13"/>
  <c r="G421" i="2" s="1"/>
  <c r="G107" i="13"/>
  <c r="G422" i="2" s="1"/>
  <c r="H107" i="13"/>
  <c r="G423" i="2" s="1"/>
  <c r="I107" i="13"/>
  <c r="G424" i="2" s="1"/>
  <c r="J107" i="13"/>
  <c r="G425" i="2" s="1"/>
  <c r="B107" i="13"/>
  <c r="B106" i="13"/>
  <c r="I25" i="13"/>
  <c r="I29" i="13"/>
  <c r="I33" i="13"/>
  <c r="I37" i="13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F622" i="10"/>
  <c r="G622" i="10"/>
  <c r="F623" i="10"/>
  <c r="G623" i="10"/>
  <c r="F624" i="9"/>
  <c r="G624" i="9"/>
  <c r="H624" i="9"/>
  <c r="I624" i="9"/>
  <c r="J624" i="9"/>
  <c r="K624" i="9"/>
  <c r="L624" i="9"/>
  <c r="M624" i="9"/>
  <c r="N624" i="9"/>
  <c r="O624" i="9"/>
  <c r="P624" i="9"/>
  <c r="Q624" i="9"/>
  <c r="R624" i="9"/>
  <c r="S624" i="9"/>
  <c r="T624" i="9"/>
  <c r="U624" i="9"/>
  <c r="V624" i="9"/>
  <c r="W624" i="9"/>
  <c r="X624" i="9"/>
  <c r="Y624" i="9"/>
  <c r="Z624" i="9"/>
  <c r="AA624" i="9"/>
  <c r="AB624" i="9"/>
  <c r="AC624" i="9"/>
  <c r="AD624" i="9"/>
  <c r="AE624" i="9"/>
  <c r="AF624" i="9"/>
  <c r="AG624" i="9"/>
  <c r="AH624" i="9"/>
  <c r="AI624" i="9"/>
  <c r="AJ624" i="9"/>
  <c r="AK624" i="9"/>
  <c r="AL624" i="9"/>
  <c r="AM624" i="9"/>
  <c r="AN624" i="9"/>
  <c r="AO624" i="9"/>
  <c r="AP624" i="9"/>
  <c r="AQ624" i="9"/>
  <c r="AR624" i="9"/>
  <c r="AS624" i="9"/>
  <c r="AT624" i="9"/>
  <c r="AU624" i="9"/>
  <c r="AV624" i="9"/>
  <c r="AW624" i="9"/>
  <c r="AX624" i="9"/>
  <c r="AY624" i="9"/>
  <c r="AZ624" i="9"/>
  <c r="F625" i="9"/>
  <c r="G625" i="9"/>
  <c r="H625" i="9"/>
  <c r="I625" i="9"/>
  <c r="J625" i="9"/>
  <c r="K625" i="9"/>
  <c r="L625" i="9"/>
  <c r="M625" i="9"/>
  <c r="N625" i="9"/>
  <c r="O625" i="9"/>
  <c r="P625" i="9"/>
  <c r="Q625" i="9"/>
  <c r="R625" i="9"/>
  <c r="S625" i="9"/>
  <c r="T625" i="9"/>
  <c r="U625" i="9"/>
  <c r="V625" i="9"/>
  <c r="W625" i="9"/>
  <c r="X625" i="9"/>
  <c r="Y625" i="9"/>
  <c r="Z625" i="9"/>
  <c r="AA625" i="9"/>
  <c r="AB625" i="9"/>
  <c r="AC625" i="9"/>
  <c r="AD625" i="9"/>
  <c r="AE625" i="9"/>
  <c r="AF625" i="9"/>
  <c r="AG625" i="9"/>
  <c r="AH625" i="9"/>
  <c r="AI625" i="9"/>
  <c r="AJ625" i="9"/>
  <c r="AK625" i="9"/>
  <c r="AL625" i="9"/>
  <c r="AM625" i="9"/>
  <c r="AN625" i="9"/>
  <c r="AO625" i="9"/>
  <c r="AP625" i="9"/>
  <c r="AQ625" i="9"/>
  <c r="AR625" i="9"/>
  <c r="AS625" i="9"/>
  <c r="AT625" i="9"/>
  <c r="AU625" i="9"/>
  <c r="AV625" i="9"/>
  <c r="AW625" i="9"/>
  <c r="AX625" i="9"/>
  <c r="AY625" i="9"/>
  <c r="AZ625" i="9"/>
  <c r="F626" i="9"/>
  <c r="G626" i="9"/>
  <c r="H626" i="9"/>
  <c r="I626" i="9"/>
  <c r="J626" i="9"/>
  <c r="K626" i="9"/>
  <c r="L626" i="9"/>
  <c r="M626" i="9"/>
  <c r="N626" i="9"/>
  <c r="O626" i="9"/>
  <c r="P626" i="9"/>
  <c r="Q626" i="9"/>
  <c r="R626" i="9"/>
  <c r="S626" i="9"/>
  <c r="T626" i="9"/>
  <c r="U626" i="9"/>
  <c r="V626" i="9"/>
  <c r="W626" i="9"/>
  <c r="X626" i="9"/>
  <c r="Y626" i="9"/>
  <c r="Z626" i="9"/>
  <c r="AA626" i="9"/>
  <c r="AB626" i="9"/>
  <c r="AC626" i="9"/>
  <c r="AD626" i="9"/>
  <c r="AE626" i="9"/>
  <c r="AF626" i="9"/>
  <c r="AG626" i="9"/>
  <c r="AH626" i="9"/>
  <c r="AI626" i="9"/>
  <c r="AJ626" i="9"/>
  <c r="AK626" i="9"/>
  <c r="AL626" i="9"/>
  <c r="AM626" i="9"/>
  <c r="AN626" i="9"/>
  <c r="AO626" i="9"/>
  <c r="AP626" i="9"/>
  <c r="AQ626" i="9"/>
  <c r="AR626" i="9"/>
  <c r="AS626" i="9"/>
  <c r="AT626" i="9"/>
  <c r="AU626" i="9"/>
  <c r="AV626" i="9"/>
  <c r="AW626" i="9"/>
  <c r="AX626" i="9"/>
  <c r="AY626" i="9"/>
  <c r="AZ626" i="9"/>
  <c r="F627" i="9"/>
  <c r="G627" i="9"/>
  <c r="H627" i="9"/>
  <c r="I627" i="9"/>
  <c r="J627" i="9"/>
  <c r="K627" i="9"/>
  <c r="L627" i="9"/>
  <c r="M627" i="9"/>
  <c r="N627" i="9"/>
  <c r="O627" i="9"/>
  <c r="P627" i="9"/>
  <c r="Q627" i="9"/>
  <c r="R627" i="9"/>
  <c r="S627" i="9"/>
  <c r="T627" i="9"/>
  <c r="U627" i="9"/>
  <c r="V627" i="9"/>
  <c r="W627" i="9"/>
  <c r="X627" i="9"/>
  <c r="Y627" i="9"/>
  <c r="Z627" i="9"/>
  <c r="AA627" i="9"/>
  <c r="AB627" i="9"/>
  <c r="AC627" i="9"/>
  <c r="AD627" i="9"/>
  <c r="AE627" i="9"/>
  <c r="AF627" i="9"/>
  <c r="AG627" i="9"/>
  <c r="AH627" i="9"/>
  <c r="AI627" i="9"/>
  <c r="AJ627" i="9"/>
  <c r="AK627" i="9"/>
  <c r="AL627" i="9"/>
  <c r="AM627" i="9"/>
  <c r="AN627" i="9"/>
  <c r="AO627" i="9"/>
  <c r="AP627" i="9"/>
  <c r="AQ627" i="9"/>
  <c r="AR627" i="9"/>
  <c r="AS627" i="9"/>
  <c r="AT627" i="9"/>
  <c r="AU627" i="9"/>
  <c r="AV627" i="9"/>
  <c r="AW627" i="9"/>
  <c r="AX627" i="9"/>
  <c r="AY627" i="9"/>
  <c r="AZ627" i="9"/>
  <c r="F628" i="9"/>
  <c r="G628" i="9"/>
  <c r="H628" i="9"/>
  <c r="I628" i="9"/>
  <c r="J628" i="9"/>
  <c r="K628" i="9"/>
  <c r="L628" i="9"/>
  <c r="M628" i="9"/>
  <c r="N628" i="9"/>
  <c r="O628" i="9"/>
  <c r="P628" i="9"/>
  <c r="Q628" i="9"/>
  <c r="R628" i="9"/>
  <c r="S628" i="9"/>
  <c r="T628" i="9"/>
  <c r="U628" i="9"/>
  <c r="V628" i="9"/>
  <c r="W628" i="9"/>
  <c r="X628" i="9"/>
  <c r="Y628" i="9"/>
  <c r="Z628" i="9"/>
  <c r="AA628" i="9"/>
  <c r="AB628" i="9"/>
  <c r="AC628" i="9"/>
  <c r="AD628" i="9"/>
  <c r="AE628" i="9"/>
  <c r="AF628" i="9"/>
  <c r="AG628" i="9"/>
  <c r="AH628" i="9"/>
  <c r="AI628" i="9"/>
  <c r="AJ628" i="9"/>
  <c r="AK628" i="9"/>
  <c r="AL628" i="9"/>
  <c r="AM628" i="9"/>
  <c r="AN628" i="9"/>
  <c r="AO628" i="9"/>
  <c r="AP628" i="9"/>
  <c r="AQ628" i="9"/>
  <c r="AR628" i="9"/>
  <c r="AS628" i="9"/>
  <c r="AT628" i="9"/>
  <c r="AU628" i="9"/>
  <c r="AV628" i="9"/>
  <c r="AW628" i="9"/>
  <c r="AX628" i="9"/>
  <c r="AY628" i="9"/>
  <c r="AZ628" i="9"/>
  <c r="F629" i="9"/>
  <c r="G629" i="9"/>
  <c r="H629" i="9"/>
  <c r="I629" i="9"/>
  <c r="J629" i="9"/>
  <c r="K629" i="9"/>
  <c r="L629" i="9"/>
  <c r="M629" i="9"/>
  <c r="N629" i="9"/>
  <c r="O629" i="9"/>
  <c r="P629" i="9"/>
  <c r="Q629" i="9"/>
  <c r="R629" i="9"/>
  <c r="S629" i="9"/>
  <c r="T629" i="9"/>
  <c r="U629" i="9"/>
  <c r="V629" i="9"/>
  <c r="W629" i="9"/>
  <c r="X629" i="9"/>
  <c r="Y629" i="9"/>
  <c r="Z629" i="9"/>
  <c r="AA629" i="9"/>
  <c r="AB629" i="9"/>
  <c r="AC629" i="9"/>
  <c r="AD629" i="9"/>
  <c r="AE629" i="9"/>
  <c r="AF629" i="9"/>
  <c r="AG629" i="9"/>
  <c r="AH629" i="9"/>
  <c r="AI629" i="9"/>
  <c r="AJ629" i="9"/>
  <c r="AK629" i="9"/>
  <c r="AL629" i="9"/>
  <c r="AM629" i="9"/>
  <c r="AN629" i="9"/>
  <c r="AO629" i="9"/>
  <c r="AP629" i="9"/>
  <c r="AQ629" i="9"/>
  <c r="AR629" i="9"/>
  <c r="AS629" i="9"/>
  <c r="AT629" i="9"/>
  <c r="AU629" i="9"/>
  <c r="AV629" i="9"/>
  <c r="AW629" i="9"/>
  <c r="AX629" i="9"/>
  <c r="AY629" i="9"/>
  <c r="AZ629" i="9"/>
  <c r="F630" i="9"/>
  <c r="G630" i="9"/>
  <c r="H630" i="9"/>
  <c r="I630" i="9"/>
  <c r="J630" i="9"/>
  <c r="K630" i="9"/>
  <c r="L630" i="9"/>
  <c r="M630" i="9"/>
  <c r="N630" i="9"/>
  <c r="O630" i="9"/>
  <c r="P630" i="9"/>
  <c r="Q630" i="9"/>
  <c r="R630" i="9"/>
  <c r="S630" i="9"/>
  <c r="T630" i="9"/>
  <c r="U630" i="9"/>
  <c r="V630" i="9"/>
  <c r="W630" i="9"/>
  <c r="X630" i="9"/>
  <c r="Y630" i="9"/>
  <c r="Z630" i="9"/>
  <c r="AA630" i="9"/>
  <c r="AB630" i="9"/>
  <c r="AC630" i="9"/>
  <c r="AD630" i="9"/>
  <c r="AE630" i="9"/>
  <c r="AF630" i="9"/>
  <c r="AG630" i="9"/>
  <c r="AH630" i="9"/>
  <c r="AI630" i="9"/>
  <c r="AJ630" i="9"/>
  <c r="AK630" i="9"/>
  <c r="AL630" i="9"/>
  <c r="AM630" i="9"/>
  <c r="AN630" i="9"/>
  <c r="AO630" i="9"/>
  <c r="AP630" i="9"/>
  <c r="AQ630" i="9"/>
  <c r="AR630" i="9"/>
  <c r="AS630" i="9"/>
  <c r="AT630" i="9"/>
  <c r="AU630" i="9"/>
  <c r="AV630" i="9"/>
  <c r="AW630" i="9"/>
  <c r="AX630" i="9"/>
  <c r="AY630" i="9"/>
  <c r="AZ630" i="9"/>
  <c r="F631" i="9"/>
  <c r="G631" i="9"/>
  <c r="H631" i="9"/>
  <c r="I631" i="9"/>
  <c r="J631" i="9"/>
  <c r="K631" i="9"/>
  <c r="L631" i="9"/>
  <c r="M631" i="9"/>
  <c r="N631" i="9"/>
  <c r="O631" i="9"/>
  <c r="P631" i="9"/>
  <c r="Q631" i="9"/>
  <c r="R631" i="9"/>
  <c r="S631" i="9"/>
  <c r="T631" i="9"/>
  <c r="U631" i="9"/>
  <c r="V631" i="9"/>
  <c r="W631" i="9"/>
  <c r="X631" i="9"/>
  <c r="Y631" i="9"/>
  <c r="Z631" i="9"/>
  <c r="AA631" i="9"/>
  <c r="AB631" i="9"/>
  <c r="AC631" i="9"/>
  <c r="AD631" i="9"/>
  <c r="AE631" i="9"/>
  <c r="AF631" i="9"/>
  <c r="AG631" i="9"/>
  <c r="AH631" i="9"/>
  <c r="AI631" i="9"/>
  <c r="AJ631" i="9"/>
  <c r="AK631" i="9"/>
  <c r="AL631" i="9"/>
  <c r="AM631" i="9"/>
  <c r="AN631" i="9"/>
  <c r="AO631" i="9"/>
  <c r="AP631" i="9"/>
  <c r="AQ631" i="9"/>
  <c r="AR631" i="9"/>
  <c r="AS631" i="9"/>
  <c r="AT631" i="9"/>
  <c r="AU631" i="9"/>
  <c r="AV631" i="9"/>
  <c r="AW631" i="9"/>
  <c r="AX631" i="9"/>
  <c r="AY631" i="9"/>
  <c r="AZ631" i="9"/>
  <c r="F632" i="9"/>
  <c r="G632" i="9"/>
  <c r="H632" i="9"/>
  <c r="I632" i="9"/>
  <c r="J632" i="9"/>
  <c r="K632" i="9"/>
  <c r="L632" i="9"/>
  <c r="M632" i="9"/>
  <c r="N632" i="9"/>
  <c r="O632" i="9"/>
  <c r="P632" i="9"/>
  <c r="Q632" i="9"/>
  <c r="R632" i="9"/>
  <c r="S632" i="9"/>
  <c r="T632" i="9"/>
  <c r="U632" i="9"/>
  <c r="V632" i="9"/>
  <c r="W632" i="9"/>
  <c r="X632" i="9"/>
  <c r="Y632" i="9"/>
  <c r="Z632" i="9"/>
  <c r="AA632" i="9"/>
  <c r="AB632" i="9"/>
  <c r="AC632" i="9"/>
  <c r="AD632" i="9"/>
  <c r="AE632" i="9"/>
  <c r="AF632" i="9"/>
  <c r="AG632" i="9"/>
  <c r="AH632" i="9"/>
  <c r="AI632" i="9"/>
  <c r="AJ632" i="9"/>
  <c r="AK632" i="9"/>
  <c r="AL632" i="9"/>
  <c r="AM632" i="9"/>
  <c r="AN632" i="9"/>
  <c r="AO632" i="9"/>
  <c r="AP632" i="9"/>
  <c r="AQ632" i="9"/>
  <c r="AR632" i="9"/>
  <c r="AS632" i="9"/>
  <c r="AT632" i="9"/>
  <c r="AU632" i="9"/>
  <c r="AV632" i="9"/>
  <c r="AW632" i="9"/>
  <c r="AX632" i="9"/>
  <c r="AY632" i="9"/>
  <c r="AZ632" i="9"/>
  <c r="F633" i="9"/>
  <c r="G633" i="9"/>
  <c r="H633" i="9"/>
  <c r="I633" i="9"/>
  <c r="J633" i="9"/>
  <c r="K633" i="9"/>
  <c r="L633" i="9"/>
  <c r="M633" i="9"/>
  <c r="N633" i="9"/>
  <c r="O633" i="9"/>
  <c r="P633" i="9"/>
  <c r="Q633" i="9"/>
  <c r="R633" i="9"/>
  <c r="S633" i="9"/>
  <c r="T633" i="9"/>
  <c r="U633" i="9"/>
  <c r="V633" i="9"/>
  <c r="W633" i="9"/>
  <c r="X633" i="9"/>
  <c r="Y633" i="9"/>
  <c r="Z633" i="9"/>
  <c r="AA633" i="9"/>
  <c r="AB633" i="9"/>
  <c r="AC633" i="9"/>
  <c r="AD633" i="9"/>
  <c r="AE633" i="9"/>
  <c r="AF633" i="9"/>
  <c r="AG633" i="9"/>
  <c r="AH633" i="9"/>
  <c r="AI633" i="9"/>
  <c r="AJ633" i="9"/>
  <c r="AK633" i="9"/>
  <c r="AL633" i="9"/>
  <c r="AM633" i="9"/>
  <c r="AN633" i="9"/>
  <c r="AO633" i="9"/>
  <c r="AP633" i="9"/>
  <c r="AQ633" i="9"/>
  <c r="AR633" i="9"/>
  <c r="AS633" i="9"/>
  <c r="AT633" i="9"/>
  <c r="AU633" i="9"/>
  <c r="AV633" i="9"/>
  <c r="AW633" i="9"/>
  <c r="AX633" i="9"/>
  <c r="AY633" i="9"/>
  <c r="AZ633" i="9"/>
  <c r="F634" i="9"/>
  <c r="G634" i="9"/>
  <c r="H634" i="9"/>
  <c r="I634" i="9"/>
  <c r="J634" i="9"/>
  <c r="K634" i="9"/>
  <c r="L634" i="9"/>
  <c r="M634" i="9"/>
  <c r="N634" i="9"/>
  <c r="O634" i="9"/>
  <c r="P634" i="9"/>
  <c r="Q634" i="9"/>
  <c r="R634" i="9"/>
  <c r="S634" i="9"/>
  <c r="T634" i="9"/>
  <c r="U634" i="9"/>
  <c r="V634" i="9"/>
  <c r="W634" i="9"/>
  <c r="X634" i="9"/>
  <c r="Y634" i="9"/>
  <c r="Z634" i="9"/>
  <c r="AA634" i="9"/>
  <c r="AB634" i="9"/>
  <c r="AC634" i="9"/>
  <c r="AD634" i="9"/>
  <c r="AE634" i="9"/>
  <c r="AF634" i="9"/>
  <c r="AG634" i="9"/>
  <c r="AH634" i="9"/>
  <c r="AI634" i="9"/>
  <c r="AJ634" i="9"/>
  <c r="AK634" i="9"/>
  <c r="AL634" i="9"/>
  <c r="AM634" i="9"/>
  <c r="AN634" i="9"/>
  <c r="AO634" i="9"/>
  <c r="AP634" i="9"/>
  <c r="AQ634" i="9"/>
  <c r="AR634" i="9"/>
  <c r="AS634" i="9"/>
  <c r="AT634" i="9"/>
  <c r="AU634" i="9"/>
  <c r="AV634" i="9"/>
  <c r="AW634" i="9"/>
  <c r="AX634" i="9"/>
  <c r="AY634" i="9"/>
  <c r="AZ634" i="9"/>
  <c r="F635" i="9"/>
  <c r="G635" i="9"/>
  <c r="H635" i="9"/>
  <c r="I635" i="9"/>
  <c r="J635" i="9"/>
  <c r="K635" i="9"/>
  <c r="L635" i="9"/>
  <c r="M635" i="9"/>
  <c r="N635" i="9"/>
  <c r="O635" i="9"/>
  <c r="P635" i="9"/>
  <c r="Q635" i="9"/>
  <c r="R635" i="9"/>
  <c r="S635" i="9"/>
  <c r="T635" i="9"/>
  <c r="U635" i="9"/>
  <c r="V635" i="9"/>
  <c r="W635" i="9"/>
  <c r="X635" i="9"/>
  <c r="Y635" i="9"/>
  <c r="Z635" i="9"/>
  <c r="AA635" i="9"/>
  <c r="AB635" i="9"/>
  <c r="AC635" i="9"/>
  <c r="AD635" i="9"/>
  <c r="AE635" i="9"/>
  <c r="AF635" i="9"/>
  <c r="AG635" i="9"/>
  <c r="AH635" i="9"/>
  <c r="AI635" i="9"/>
  <c r="AJ635" i="9"/>
  <c r="AK635" i="9"/>
  <c r="AL635" i="9"/>
  <c r="AM635" i="9"/>
  <c r="AN635" i="9"/>
  <c r="AO635" i="9"/>
  <c r="AP635" i="9"/>
  <c r="AQ635" i="9"/>
  <c r="AR635" i="9"/>
  <c r="AS635" i="9"/>
  <c r="AT635" i="9"/>
  <c r="AU635" i="9"/>
  <c r="AV635" i="9"/>
  <c r="AW635" i="9"/>
  <c r="AX635" i="9"/>
  <c r="AY635" i="9"/>
  <c r="AZ635" i="9"/>
  <c r="F636" i="9"/>
  <c r="G636" i="9"/>
  <c r="H636" i="9"/>
  <c r="I636" i="9"/>
  <c r="J636" i="9"/>
  <c r="K636" i="9"/>
  <c r="L636" i="9"/>
  <c r="M636" i="9"/>
  <c r="N636" i="9"/>
  <c r="O636" i="9"/>
  <c r="P636" i="9"/>
  <c r="Q636" i="9"/>
  <c r="R636" i="9"/>
  <c r="S636" i="9"/>
  <c r="T636" i="9"/>
  <c r="U636" i="9"/>
  <c r="V636" i="9"/>
  <c r="W636" i="9"/>
  <c r="X636" i="9"/>
  <c r="Y636" i="9"/>
  <c r="Z636" i="9"/>
  <c r="AA636" i="9"/>
  <c r="AB636" i="9"/>
  <c r="AC636" i="9"/>
  <c r="AD636" i="9"/>
  <c r="AE636" i="9"/>
  <c r="AF636" i="9"/>
  <c r="AG636" i="9"/>
  <c r="AH636" i="9"/>
  <c r="AI636" i="9"/>
  <c r="AJ636" i="9"/>
  <c r="AK636" i="9"/>
  <c r="AL636" i="9"/>
  <c r="AM636" i="9"/>
  <c r="AN636" i="9"/>
  <c r="AO636" i="9"/>
  <c r="AP636" i="9"/>
  <c r="AQ636" i="9"/>
  <c r="AR636" i="9"/>
  <c r="AS636" i="9"/>
  <c r="AT636" i="9"/>
  <c r="AU636" i="9"/>
  <c r="AV636" i="9"/>
  <c r="AW636" i="9"/>
  <c r="AX636" i="9"/>
  <c r="AY636" i="9"/>
  <c r="AZ636" i="9"/>
  <c r="F637" i="9"/>
  <c r="G637" i="9"/>
  <c r="H637" i="9"/>
  <c r="I637" i="9"/>
  <c r="J637" i="9"/>
  <c r="K637" i="9"/>
  <c r="L637" i="9"/>
  <c r="M637" i="9"/>
  <c r="N637" i="9"/>
  <c r="O637" i="9"/>
  <c r="P637" i="9"/>
  <c r="Q637" i="9"/>
  <c r="R637" i="9"/>
  <c r="S637" i="9"/>
  <c r="T637" i="9"/>
  <c r="U637" i="9"/>
  <c r="V637" i="9"/>
  <c r="W637" i="9"/>
  <c r="X637" i="9"/>
  <c r="Y637" i="9"/>
  <c r="Z637" i="9"/>
  <c r="AA637" i="9"/>
  <c r="AB637" i="9"/>
  <c r="AC637" i="9"/>
  <c r="AD637" i="9"/>
  <c r="AE637" i="9"/>
  <c r="AF637" i="9"/>
  <c r="AG637" i="9"/>
  <c r="AH637" i="9"/>
  <c r="AI637" i="9"/>
  <c r="AJ637" i="9"/>
  <c r="AK637" i="9"/>
  <c r="AL637" i="9"/>
  <c r="AM637" i="9"/>
  <c r="AN637" i="9"/>
  <c r="AO637" i="9"/>
  <c r="AP637" i="9"/>
  <c r="AQ637" i="9"/>
  <c r="AR637" i="9"/>
  <c r="AS637" i="9"/>
  <c r="AT637" i="9"/>
  <c r="AU637" i="9"/>
  <c r="AV637" i="9"/>
  <c r="AW637" i="9"/>
  <c r="AX637" i="9"/>
  <c r="AY637" i="9"/>
  <c r="AZ637" i="9"/>
  <c r="F638" i="9"/>
  <c r="G638" i="9"/>
  <c r="H638" i="9"/>
  <c r="I638" i="9"/>
  <c r="J638" i="9"/>
  <c r="K638" i="9"/>
  <c r="L638" i="9"/>
  <c r="M638" i="9"/>
  <c r="N638" i="9"/>
  <c r="O638" i="9"/>
  <c r="P638" i="9"/>
  <c r="Q638" i="9"/>
  <c r="R638" i="9"/>
  <c r="S638" i="9"/>
  <c r="T638" i="9"/>
  <c r="U638" i="9"/>
  <c r="V638" i="9"/>
  <c r="W638" i="9"/>
  <c r="X638" i="9"/>
  <c r="Y638" i="9"/>
  <c r="Z638" i="9"/>
  <c r="AA638" i="9"/>
  <c r="AB638" i="9"/>
  <c r="AC638" i="9"/>
  <c r="AD638" i="9"/>
  <c r="AE638" i="9"/>
  <c r="AF638" i="9"/>
  <c r="AG638" i="9"/>
  <c r="AH638" i="9"/>
  <c r="AI638" i="9"/>
  <c r="AJ638" i="9"/>
  <c r="AK638" i="9"/>
  <c r="AL638" i="9"/>
  <c r="AM638" i="9"/>
  <c r="AN638" i="9"/>
  <c r="AO638" i="9"/>
  <c r="AP638" i="9"/>
  <c r="AQ638" i="9"/>
  <c r="AR638" i="9"/>
  <c r="AS638" i="9"/>
  <c r="AT638" i="9"/>
  <c r="AU638" i="9"/>
  <c r="AV638" i="9"/>
  <c r="AW638" i="9"/>
  <c r="AX638" i="9"/>
  <c r="AY638" i="9"/>
  <c r="AZ638" i="9"/>
  <c r="F639" i="9"/>
  <c r="G639" i="9"/>
  <c r="H639" i="9"/>
  <c r="I639" i="9"/>
  <c r="J639" i="9"/>
  <c r="K639" i="9"/>
  <c r="L639" i="9"/>
  <c r="M639" i="9"/>
  <c r="N639" i="9"/>
  <c r="O639" i="9"/>
  <c r="P639" i="9"/>
  <c r="Q639" i="9"/>
  <c r="R639" i="9"/>
  <c r="S639" i="9"/>
  <c r="T639" i="9"/>
  <c r="U639" i="9"/>
  <c r="V639" i="9"/>
  <c r="W639" i="9"/>
  <c r="X639" i="9"/>
  <c r="Y639" i="9"/>
  <c r="Z639" i="9"/>
  <c r="AA639" i="9"/>
  <c r="AB639" i="9"/>
  <c r="AC639" i="9"/>
  <c r="AD639" i="9"/>
  <c r="AE639" i="9"/>
  <c r="AF639" i="9"/>
  <c r="AG639" i="9"/>
  <c r="AH639" i="9"/>
  <c r="AI639" i="9"/>
  <c r="AJ639" i="9"/>
  <c r="AK639" i="9"/>
  <c r="AL639" i="9"/>
  <c r="AM639" i="9"/>
  <c r="AN639" i="9"/>
  <c r="AO639" i="9"/>
  <c r="AP639" i="9"/>
  <c r="AQ639" i="9"/>
  <c r="AR639" i="9"/>
  <c r="AS639" i="9"/>
  <c r="AT639" i="9"/>
  <c r="AU639" i="9"/>
  <c r="AV639" i="9"/>
  <c r="AW639" i="9"/>
  <c r="AX639" i="9"/>
  <c r="AY639" i="9"/>
  <c r="AZ639" i="9"/>
  <c r="F640" i="9"/>
  <c r="G640" i="9"/>
  <c r="H640" i="9"/>
  <c r="I640" i="9"/>
  <c r="J640" i="9"/>
  <c r="K640" i="9"/>
  <c r="L640" i="9"/>
  <c r="M640" i="9"/>
  <c r="N640" i="9"/>
  <c r="O640" i="9"/>
  <c r="P640" i="9"/>
  <c r="Q640" i="9"/>
  <c r="R640" i="9"/>
  <c r="S640" i="9"/>
  <c r="T640" i="9"/>
  <c r="U640" i="9"/>
  <c r="V640" i="9"/>
  <c r="W640" i="9"/>
  <c r="X640" i="9"/>
  <c r="Y640" i="9"/>
  <c r="Z640" i="9"/>
  <c r="AA640" i="9"/>
  <c r="AB640" i="9"/>
  <c r="AC640" i="9"/>
  <c r="AD640" i="9"/>
  <c r="AE640" i="9"/>
  <c r="AF640" i="9"/>
  <c r="AG640" i="9"/>
  <c r="AH640" i="9"/>
  <c r="AI640" i="9"/>
  <c r="AJ640" i="9"/>
  <c r="AK640" i="9"/>
  <c r="AL640" i="9"/>
  <c r="AM640" i="9"/>
  <c r="AN640" i="9"/>
  <c r="AO640" i="9"/>
  <c r="AP640" i="9"/>
  <c r="AQ640" i="9"/>
  <c r="AR640" i="9"/>
  <c r="AS640" i="9"/>
  <c r="AT640" i="9"/>
  <c r="AU640" i="9"/>
  <c r="AV640" i="9"/>
  <c r="AW640" i="9"/>
  <c r="AX640" i="9"/>
  <c r="AY640" i="9"/>
  <c r="AZ640" i="9"/>
  <c r="F641" i="9"/>
  <c r="G641" i="9"/>
  <c r="H641" i="9"/>
  <c r="I641" i="9"/>
  <c r="J641" i="9"/>
  <c r="K641" i="9"/>
  <c r="L641" i="9"/>
  <c r="M641" i="9"/>
  <c r="N641" i="9"/>
  <c r="O641" i="9"/>
  <c r="P641" i="9"/>
  <c r="Q641" i="9"/>
  <c r="R641" i="9"/>
  <c r="S641" i="9"/>
  <c r="T641" i="9"/>
  <c r="U641" i="9"/>
  <c r="V641" i="9"/>
  <c r="W641" i="9"/>
  <c r="X641" i="9"/>
  <c r="Y641" i="9"/>
  <c r="Z641" i="9"/>
  <c r="AA641" i="9"/>
  <c r="AB641" i="9"/>
  <c r="AC641" i="9"/>
  <c r="AD641" i="9"/>
  <c r="AE641" i="9"/>
  <c r="AF641" i="9"/>
  <c r="AG641" i="9"/>
  <c r="AH641" i="9"/>
  <c r="AI641" i="9"/>
  <c r="AJ641" i="9"/>
  <c r="AK641" i="9"/>
  <c r="AL641" i="9"/>
  <c r="AM641" i="9"/>
  <c r="AN641" i="9"/>
  <c r="AO641" i="9"/>
  <c r="AP641" i="9"/>
  <c r="AQ641" i="9"/>
  <c r="AR641" i="9"/>
  <c r="AS641" i="9"/>
  <c r="AT641" i="9"/>
  <c r="AU641" i="9"/>
  <c r="AV641" i="9"/>
  <c r="AW641" i="9"/>
  <c r="AX641" i="9"/>
  <c r="AY641" i="9"/>
  <c r="AZ641" i="9"/>
  <c r="F642" i="9"/>
  <c r="G642" i="9"/>
  <c r="H642" i="9"/>
  <c r="I642" i="9"/>
  <c r="J642" i="9"/>
  <c r="K642" i="9"/>
  <c r="L642" i="9"/>
  <c r="M642" i="9"/>
  <c r="N642" i="9"/>
  <c r="O642" i="9"/>
  <c r="P642" i="9"/>
  <c r="Q642" i="9"/>
  <c r="R642" i="9"/>
  <c r="S642" i="9"/>
  <c r="T642" i="9"/>
  <c r="U642" i="9"/>
  <c r="V642" i="9"/>
  <c r="W642" i="9"/>
  <c r="X642" i="9"/>
  <c r="Y642" i="9"/>
  <c r="Z642" i="9"/>
  <c r="AA642" i="9"/>
  <c r="AB642" i="9"/>
  <c r="AC642" i="9"/>
  <c r="AD642" i="9"/>
  <c r="AE642" i="9"/>
  <c r="AF642" i="9"/>
  <c r="AG642" i="9"/>
  <c r="AH642" i="9"/>
  <c r="AI642" i="9"/>
  <c r="AJ642" i="9"/>
  <c r="AK642" i="9"/>
  <c r="AL642" i="9"/>
  <c r="AM642" i="9"/>
  <c r="AN642" i="9"/>
  <c r="AO642" i="9"/>
  <c r="AP642" i="9"/>
  <c r="AQ642" i="9"/>
  <c r="AR642" i="9"/>
  <c r="AS642" i="9"/>
  <c r="AT642" i="9"/>
  <c r="AU642" i="9"/>
  <c r="AV642" i="9"/>
  <c r="AW642" i="9"/>
  <c r="AX642" i="9"/>
  <c r="AY642" i="9"/>
  <c r="AZ642" i="9"/>
  <c r="F643" i="9"/>
  <c r="G643" i="9"/>
  <c r="H643" i="9"/>
  <c r="I643" i="9"/>
  <c r="J643" i="9"/>
  <c r="K643" i="9"/>
  <c r="L643" i="9"/>
  <c r="M643" i="9"/>
  <c r="N643" i="9"/>
  <c r="O643" i="9"/>
  <c r="P643" i="9"/>
  <c r="Q643" i="9"/>
  <c r="R643" i="9"/>
  <c r="S643" i="9"/>
  <c r="T643" i="9"/>
  <c r="U643" i="9"/>
  <c r="V643" i="9"/>
  <c r="W643" i="9"/>
  <c r="X643" i="9"/>
  <c r="Y643" i="9"/>
  <c r="Z643" i="9"/>
  <c r="AA643" i="9"/>
  <c r="AB643" i="9"/>
  <c r="AC643" i="9"/>
  <c r="AD643" i="9"/>
  <c r="AE643" i="9"/>
  <c r="AF643" i="9"/>
  <c r="AG643" i="9"/>
  <c r="AH643" i="9"/>
  <c r="AI643" i="9"/>
  <c r="AJ643" i="9"/>
  <c r="AK643" i="9"/>
  <c r="AL643" i="9"/>
  <c r="AM643" i="9"/>
  <c r="AN643" i="9"/>
  <c r="AO643" i="9"/>
  <c r="AP643" i="9"/>
  <c r="AQ643" i="9"/>
  <c r="AR643" i="9"/>
  <c r="AS643" i="9"/>
  <c r="AT643" i="9"/>
  <c r="AU643" i="9"/>
  <c r="AV643" i="9"/>
  <c r="AW643" i="9"/>
  <c r="AX643" i="9"/>
  <c r="AY643" i="9"/>
  <c r="AZ643" i="9"/>
  <c r="F644" i="9"/>
  <c r="G644" i="9"/>
  <c r="H644" i="9"/>
  <c r="I644" i="9"/>
  <c r="J644" i="9"/>
  <c r="K644" i="9"/>
  <c r="L644" i="9"/>
  <c r="M644" i="9"/>
  <c r="N644" i="9"/>
  <c r="O644" i="9"/>
  <c r="P644" i="9"/>
  <c r="Q644" i="9"/>
  <c r="R644" i="9"/>
  <c r="S644" i="9"/>
  <c r="T644" i="9"/>
  <c r="U644" i="9"/>
  <c r="V644" i="9"/>
  <c r="W644" i="9"/>
  <c r="X644" i="9"/>
  <c r="Y644" i="9"/>
  <c r="Z644" i="9"/>
  <c r="AA644" i="9"/>
  <c r="AB644" i="9"/>
  <c r="AC644" i="9"/>
  <c r="AD644" i="9"/>
  <c r="AE644" i="9"/>
  <c r="AF644" i="9"/>
  <c r="AG644" i="9"/>
  <c r="AH644" i="9"/>
  <c r="AI644" i="9"/>
  <c r="AJ644" i="9"/>
  <c r="AK644" i="9"/>
  <c r="AL644" i="9"/>
  <c r="AM644" i="9"/>
  <c r="AN644" i="9"/>
  <c r="AO644" i="9"/>
  <c r="AP644" i="9"/>
  <c r="AQ644" i="9"/>
  <c r="AR644" i="9"/>
  <c r="AS644" i="9"/>
  <c r="AT644" i="9"/>
  <c r="AU644" i="9"/>
  <c r="AV644" i="9"/>
  <c r="AW644" i="9"/>
  <c r="AX644" i="9"/>
  <c r="AY644" i="9"/>
  <c r="AZ644" i="9"/>
  <c r="F645" i="9"/>
  <c r="G645" i="9"/>
  <c r="H645" i="9"/>
  <c r="I645" i="9"/>
  <c r="J645" i="9"/>
  <c r="K645" i="9"/>
  <c r="L645" i="9"/>
  <c r="M645" i="9"/>
  <c r="N645" i="9"/>
  <c r="O645" i="9"/>
  <c r="P645" i="9"/>
  <c r="Q645" i="9"/>
  <c r="R645" i="9"/>
  <c r="S645" i="9"/>
  <c r="T645" i="9"/>
  <c r="U645" i="9"/>
  <c r="V645" i="9"/>
  <c r="W645" i="9"/>
  <c r="X645" i="9"/>
  <c r="Y645" i="9"/>
  <c r="Z645" i="9"/>
  <c r="AA645" i="9"/>
  <c r="AB645" i="9"/>
  <c r="AC645" i="9"/>
  <c r="AD645" i="9"/>
  <c r="AE645" i="9"/>
  <c r="AF645" i="9"/>
  <c r="AG645" i="9"/>
  <c r="AH645" i="9"/>
  <c r="AI645" i="9"/>
  <c r="AJ645" i="9"/>
  <c r="AK645" i="9"/>
  <c r="AL645" i="9"/>
  <c r="AM645" i="9"/>
  <c r="AN645" i="9"/>
  <c r="AO645" i="9"/>
  <c r="AP645" i="9"/>
  <c r="AQ645" i="9"/>
  <c r="AR645" i="9"/>
  <c r="AS645" i="9"/>
  <c r="AT645" i="9"/>
  <c r="AU645" i="9"/>
  <c r="AV645" i="9"/>
  <c r="AW645" i="9"/>
  <c r="AX645" i="9"/>
  <c r="AY645" i="9"/>
  <c r="AZ645" i="9"/>
  <c r="F646" i="9"/>
  <c r="G646" i="9"/>
  <c r="H646" i="9"/>
  <c r="I646" i="9"/>
  <c r="J646" i="9"/>
  <c r="K646" i="9"/>
  <c r="L646" i="9"/>
  <c r="M646" i="9"/>
  <c r="N646" i="9"/>
  <c r="O646" i="9"/>
  <c r="P646" i="9"/>
  <c r="Q646" i="9"/>
  <c r="R646" i="9"/>
  <c r="S646" i="9"/>
  <c r="T646" i="9"/>
  <c r="U646" i="9"/>
  <c r="V646" i="9"/>
  <c r="W646" i="9"/>
  <c r="X646" i="9"/>
  <c r="Y646" i="9"/>
  <c r="Z646" i="9"/>
  <c r="AA646" i="9"/>
  <c r="AB646" i="9"/>
  <c r="AC646" i="9"/>
  <c r="AD646" i="9"/>
  <c r="AE646" i="9"/>
  <c r="AF646" i="9"/>
  <c r="AG646" i="9"/>
  <c r="AH646" i="9"/>
  <c r="AI646" i="9"/>
  <c r="AJ646" i="9"/>
  <c r="AK646" i="9"/>
  <c r="AL646" i="9"/>
  <c r="AM646" i="9"/>
  <c r="AN646" i="9"/>
  <c r="AO646" i="9"/>
  <c r="AP646" i="9"/>
  <c r="AQ646" i="9"/>
  <c r="AR646" i="9"/>
  <c r="AS646" i="9"/>
  <c r="AT646" i="9"/>
  <c r="AU646" i="9"/>
  <c r="AV646" i="9"/>
  <c r="AW646" i="9"/>
  <c r="AX646" i="9"/>
  <c r="AY646" i="9"/>
  <c r="AZ646" i="9"/>
  <c r="F647" i="9"/>
  <c r="G647" i="9"/>
  <c r="H647" i="9"/>
  <c r="I647" i="9"/>
  <c r="J647" i="9"/>
  <c r="K647" i="9"/>
  <c r="L647" i="9"/>
  <c r="M647" i="9"/>
  <c r="N647" i="9"/>
  <c r="O647" i="9"/>
  <c r="P647" i="9"/>
  <c r="Q647" i="9"/>
  <c r="R647" i="9"/>
  <c r="S647" i="9"/>
  <c r="T647" i="9"/>
  <c r="U647" i="9"/>
  <c r="V647" i="9"/>
  <c r="W647" i="9"/>
  <c r="X647" i="9"/>
  <c r="Y647" i="9"/>
  <c r="Z647" i="9"/>
  <c r="AA647" i="9"/>
  <c r="AB647" i="9"/>
  <c r="AC647" i="9"/>
  <c r="AD647" i="9"/>
  <c r="AE647" i="9"/>
  <c r="AF647" i="9"/>
  <c r="AG647" i="9"/>
  <c r="AH647" i="9"/>
  <c r="AI647" i="9"/>
  <c r="AJ647" i="9"/>
  <c r="AK647" i="9"/>
  <c r="AL647" i="9"/>
  <c r="AM647" i="9"/>
  <c r="AN647" i="9"/>
  <c r="AO647" i="9"/>
  <c r="AP647" i="9"/>
  <c r="AQ647" i="9"/>
  <c r="AR647" i="9"/>
  <c r="AS647" i="9"/>
  <c r="AT647" i="9"/>
  <c r="AU647" i="9"/>
  <c r="AV647" i="9"/>
  <c r="AW647" i="9"/>
  <c r="AX647" i="9"/>
  <c r="AY647" i="9"/>
  <c r="AZ647" i="9"/>
  <c r="F648" i="9"/>
  <c r="G648" i="9"/>
  <c r="H648" i="9"/>
  <c r="I648" i="9"/>
  <c r="J648" i="9"/>
  <c r="K648" i="9"/>
  <c r="L648" i="9"/>
  <c r="M648" i="9"/>
  <c r="N648" i="9"/>
  <c r="O648" i="9"/>
  <c r="P648" i="9"/>
  <c r="Q648" i="9"/>
  <c r="R648" i="9"/>
  <c r="S648" i="9"/>
  <c r="T648" i="9"/>
  <c r="U648" i="9"/>
  <c r="V648" i="9"/>
  <c r="W648" i="9"/>
  <c r="X648" i="9"/>
  <c r="Y648" i="9"/>
  <c r="Z648" i="9"/>
  <c r="AA648" i="9"/>
  <c r="AB648" i="9"/>
  <c r="AC648" i="9"/>
  <c r="AD648" i="9"/>
  <c r="AE648" i="9"/>
  <c r="AF648" i="9"/>
  <c r="AG648" i="9"/>
  <c r="AH648" i="9"/>
  <c r="AI648" i="9"/>
  <c r="AJ648" i="9"/>
  <c r="AK648" i="9"/>
  <c r="AL648" i="9"/>
  <c r="AM648" i="9"/>
  <c r="AN648" i="9"/>
  <c r="AO648" i="9"/>
  <c r="AP648" i="9"/>
  <c r="AQ648" i="9"/>
  <c r="AR648" i="9"/>
  <c r="AS648" i="9"/>
  <c r="AT648" i="9"/>
  <c r="AU648" i="9"/>
  <c r="AV648" i="9"/>
  <c r="AW648" i="9"/>
  <c r="AX648" i="9"/>
  <c r="AY648" i="9"/>
  <c r="AZ648" i="9"/>
  <c r="F649" i="9"/>
  <c r="G649" i="9"/>
  <c r="H649" i="9"/>
  <c r="I649" i="9"/>
  <c r="J649" i="9"/>
  <c r="K649" i="9"/>
  <c r="L649" i="9"/>
  <c r="M649" i="9"/>
  <c r="N649" i="9"/>
  <c r="O649" i="9"/>
  <c r="P649" i="9"/>
  <c r="Q649" i="9"/>
  <c r="R649" i="9"/>
  <c r="S649" i="9"/>
  <c r="T649" i="9"/>
  <c r="U649" i="9"/>
  <c r="V649" i="9"/>
  <c r="W649" i="9"/>
  <c r="X649" i="9"/>
  <c r="Y649" i="9"/>
  <c r="Z649" i="9"/>
  <c r="AA649" i="9"/>
  <c r="AB649" i="9"/>
  <c r="AC649" i="9"/>
  <c r="AD649" i="9"/>
  <c r="AE649" i="9"/>
  <c r="AF649" i="9"/>
  <c r="AG649" i="9"/>
  <c r="AH649" i="9"/>
  <c r="AI649" i="9"/>
  <c r="AJ649" i="9"/>
  <c r="AK649" i="9"/>
  <c r="AL649" i="9"/>
  <c r="AM649" i="9"/>
  <c r="AN649" i="9"/>
  <c r="AO649" i="9"/>
  <c r="AP649" i="9"/>
  <c r="AQ649" i="9"/>
  <c r="AR649" i="9"/>
  <c r="AS649" i="9"/>
  <c r="AT649" i="9"/>
  <c r="AU649" i="9"/>
  <c r="AV649" i="9"/>
  <c r="AW649" i="9"/>
  <c r="AX649" i="9"/>
  <c r="AY649" i="9"/>
  <c r="AZ649" i="9"/>
  <c r="F650" i="9"/>
  <c r="G650" i="9"/>
  <c r="H650" i="9"/>
  <c r="I650" i="9"/>
  <c r="J650" i="9"/>
  <c r="K650" i="9"/>
  <c r="L650" i="9"/>
  <c r="M650" i="9"/>
  <c r="N650" i="9"/>
  <c r="O650" i="9"/>
  <c r="P650" i="9"/>
  <c r="Q650" i="9"/>
  <c r="R650" i="9"/>
  <c r="S650" i="9"/>
  <c r="T650" i="9"/>
  <c r="U650" i="9"/>
  <c r="V650" i="9"/>
  <c r="W650" i="9"/>
  <c r="X650" i="9"/>
  <c r="Y650" i="9"/>
  <c r="Z650" i="9"/>
  <c r="AA650" i="9"/>
  <c r="AB650" i="9"/>
  <c r="AC650" i="9"/>
  <c r="AD650" i="9"/>
  <c r="AE650" i="9"/>
  <c r="AF650" i="9"/>
  <c r="AG650" i="9"/>
  <c r="AH650" i="9"/>
  <c r="AI650" i="9"/>
  <c r="AJ650" i="9"/>
  <c r="AK650" i="9"/>
  <c r="AL650" i="9"/>
  <c r="AM650" i="9"/>
  <c r="AN650" i="9"/>
  <c r="AO650" i="9"/>
  <c r="AP650" i="9"/>
  <c r="AQ650" i="9"/>
  <c r="AR650" i="9"/>
  <c r="AS650" i="9"/>
  <c r="AT650" i="9"/>
  <c r="AU650" i="9"/>
  <c r="AV650" i="9"/>
  <c r="AW650" i="9"/>
  <c r="AX650" i="9"/>
  <c r="AY650" i="9"/>
  <c r="AZ650" i="9"/>
  <c r="F651" i="9"/>
  <c r="G651" i="9"/>
  <c r="H651" i="9"/>
  <c r="I651" i="9"/>
  <c r="J651" i="9"/>
  <c r="K651" i="9"/>
  <c r="L651" i="9"/>
  <c r="M651" i="9"/>
  <c r="N651" i="9"/>
  <c r="O651" i="9"/>
  <c r="P651" i="9"/>
  <c r="Q651" i="9"/>
  <c r="R651" i="9"/>
  <c r="S651" i="9"/>
  <c r="T651" i="9"/>
  <c r="U651" i="9"/>
  <c r="V651" i="9"/>
  <c r="W651" i="9"/>
  <c r="X651" i="9"/>
  <c r="Y651" i="9"/>
  <c r="Z651" i="9"/>
  <c r="AA651" i="9"/>
  <c r="AB651" i="9"/>
  <c r="AC651" i="9"/>
  <c r="AD651" i="9"/>
  <c r="AE651" i="9"/>
  <c r="AF651" i="9"/>
  <c r="AG651" i="9"/>
  <c r="AH651" i="9"/>
  <c r="AI651" i="9"/>
  <c r="AJ651" i="9"/>
  <c r="AK651" i="9"/>
  <c r="AL651" i="9"/>
  <c r="AM651" i="9"/>
  <c r="AN651" i="9"/>
  <c r="AO651" i="9"/>
  <c r="AP651" i="9"/>
  <c r="AQ651" i="9"/>
  <c r="AR651" i="9"/>
  <c r="AS651" i="9"/>
  <c r="AT651" i="9"/>
  <c r="AU651" i="9"/>
  <c r="AV651" i="9"/>
  <c r="AW651" i="9"/>
  <c r="AX651" i="9"/>
  <c r="AY651" i="9"/>
  <c r="AZ651" i="9"/>
  <c r="F652" i="9"/>
  <c r="G652" i="9"/>
  <c r="H652" i="9"/>
  <c r="I652" i="9"/>
  <c r="J652" i="9"/>
  <c r="K652" i="9"/>
  <c r="L652" i="9"/>
  <c r="M652" i="9"/>
  <c r="N652" i="9"/>
  <c r="O652" i="9"/>
  <c r="P652" i="9"/>
  <c r="Q652" i="9"/>
  <c r="R652" i="9"/>
  <c r="S652" i="9"/>
  <c r="T652" i="9"/>
  <c r="U652" i="9"/>
  <c r="V652" i="9"/>
  <c r="W652" i="9"/>
  <c r="X652" i="9"/>
  <c r="Y652" i="9"/>
  <c r="Z652" i="9"/>
  <c r="AA652" i="9"/>
  <c r="AB652" i="9"/>
  <c r="AC652" i="9"/>
  <c r="AD652" i="9"/>
  <c r="AE652" i="9"/>
  <c r="AF652" i="9"/>
  <c r="AG652" i="9"/>
  <c r="AH652" i="9"/>
  <c r="AI652" i="9"/>
  <c r="AJ652" i="9"/>
  <c r="AK652" i="9"/>
  <c r="AL652" i="9"/>
  <c r="AM652" i="9"/>
  <c r="AN652" i="9"/>
  <c r="AO652" i="9"/>
  <c r="AP652" i="9"/>
  <c r="AQ652" i="9"/>
  <c r="AR652" i="9"/>
  <c r="AS652" i="9"/>
  <c r="AT652" i="9"/>
  <c r="AU652" i="9"/>
  <c r="AV652" i="9"/>
  <c r="AW652" i="9"/>
  <c r="AX652" i="9"/>
  <c r="AY652" i="9"/>
  <c r="AZ652" i="9"/>
  <c r="F653" i="9"/>
  <c r="G653" i="9"/>
  <c r="H653" i="9"/>
  <c r="I653" i="9"/>
  <c r="J653" i="9"/>
  <c r="K653" i="9"/>
  <c r="L653" i="9"/>
  <c r="M653" i="9"/>
  <c r="N653" i="9"/>
  <c r="O653" i="9"/>
  <c r="P653" i="9"/>
  <c r="Q653" i="9"/>
  <c r="R653" i="9"/>
  <c r="S653" i="9"/>
  <c r="T653" i="9"/>
  <c r="U653" i="9"/>
  <c r="V653" i="9"/>
  <c r="W653" i="9"/>
  <c r="X653" i="9"/>
  <c r="Y653" i="9"/>
  <c r="Z653" i="9"/>
  <c r="AA653" i="9"/>
  <c r="AB653" i="9"/>
  <c r="AC653" i="9"/>
  <c r="AD653" i="9"/>
  <c r="AE653" i="9"/>
  <c r="AF653" i="9"/>
  <c r="AG653" i="9"/>
  <c r="AH653" i="9"/>
  <c r="AI653" i="9"/>
  <c r="AJ653" i="9"/>
  <c r="AK653" i="9"/>
  <c r="AL653" i="9"/>
  <c r="AM653" i="9"/>
  <c r="AN653" i="9"/>
  <c r="AO653" i="9"/>
  <c r="AP653" i="9"/>
  <c r="AQ653" i="9"/>
  <c r="AR653" i="9"/>
  <c r="AS653" i="9"/>
  <c r="AT653" i="9"/>
  <c r="AU653" i="9"/>
  <c r="AV653" i="9"/>
  <c r="AW653" i="9"/>
  <c r="AX653" i="9"/>
  <c r="AY653" i="9"/>
  <c r="AZ653" i="9"/>
  <c r="F654" i="9"/>
  <c r="G654" i="9"/>
  <c r="H654" i="9"/>
  <c r="I654" i="9"/>
  <c r="J654" i="9"/>
  <c r="K654" i="9"/>
  <c r="L654" i="9"/>
  <c r="M654" i="9"/>
  <c r="N654" i="9"/>
  <c r="O654" i="9"/>
  <c r="P654" i="9"/>
  <c r="Q654" i="9"/>
  <c r="R654" i="9"/>
  <c r="S654" i="9"/>
  <c r="T654" i="9"/>
  <c r="U654" i="9"/>
  <c r="V654" i="9"/>
  <c r="W654" i="9"/>
  <c r="X654" i="9"/>
  <c r="Y654" i="9"/>
  <c r="Z654" i="9"/>
  <c r="AA654" i="9"/>
  <c r="AB654" i="9"/>
  <c r="AC654" i="9"/>
  <c r="AD654" i="9"/>
  <c r="AE654" i="9"/>
  <c r="AF654" i="9"/>
  <c r="AG654" i="9"/>
  <c r="AH654" i="9"/>
  <c r="AI654" i="9"/>
  <c r="AJ654" i="9"/>
  <c r="AK654" i="9"/>
  <c r="AL654" i="9"/>
  <c r="AM654" i="9"/>
  <c r="AN654" i="9"/>
  <c r="AO654" i="9"/>
  <c r="AP654" i="9"/>
  <c r="AQ654" i="9"/>
  <c r="AR654" i="9"/>
  <c r="AS654" i="9"/>
  <c r="AT654" i="9"/>
  <c r="AU654" i="9"/>
  <c r="AV654" i="9"/>
  <c r="AW654" i="9"/>
  <c r="AX654" i="9"/>
  <c r="AY654" i="9"/>
  <c r="AZ654" i="9"/>
  <c r="F655" i="9"/>
  <c r="G655" i="9"/>
  <c r="H655" i="9"/>
  <c r="I655" i="9"/>
  <c r="J655" i="9"/>
  <c r="K655" i="9"/>
  <c r="L655" i="9"/>
  <c r="M655" i="9"/>
  <c r="N655" i="9"/>
  <c r="O655" i="9"/>
  <c r="P655" i="9"/>
  <c r="Q655" i="9"/>
  <c r="R655" i="9"/>
  <c r="S655" i="9"/>
  <c r="T655" i="9"/>
  <c r="U655" i="9"/>
  <c r="V655" i="9"/>
  <c r="W655" i="9"/>
  <c r="X655" i="9"/>
  <c r="Y655" i="9"/>
  <c r="Z655" i="9"/>
  <c r="AA655" i="9"/>
  <c r="AB655" i="9"/>
  <c r="AC655" i="9"/>
  <c r="AD655" i="9"/>
  <c r="AE655" i="9"/>
  <c r="AF655" i="9"/>
  <c r="AG655" i="9"/>
  <c r="AH655" i="9"/>
  <c r="AI655" i="9"/>
  <c r="AJ655" i="9"/>
  <c r="AK655" i="9"/>
  <c r="AL655" i="9"/>
  <c r="AM655" i="9"/>
  <c r="AN655" i="9"/>
  <c r="AO655" i="9"/>
  <c r="AP655" i="9"/>
  <c r="AQ655" i="9"/>
  <c r="AR655" i="9"/>
  <c r="AS655" i="9"/>
  <c r="AT655" i="9"/>
  <c r="AU655" i="9"/>
  <c r="AV655" i="9"/>
  <c r="AW655" i="9"/>
  <c r="AX655" i="9"/>
  <c r="AY655" i="9"/>
  <c r="AZ655" i="9"/>
  <c r="F656" i="9"/>
  <c r="G656" i="9"/>
  <c r="H656" i="9"/>
  <c r="I656" i="9"/>
  <c r="J656" i="9"/>
  <c r="K656" i="9"/>
  <c r="L656" i="9"/>
  <c r="M656" i="9"/>
  <c r="N656" i="9"/>
  <c r="O656" i="9"/>
  <c r="P656" i="9"/>
  <c r="Q656" i="9"/>
  <c r="R656" i="9"/>
  <c r="S656" i="9"/>
  <c r="T656" i="9"/>
  <c r="U656" i="9"/>
  <c r="V656" i="9"/>
  <c r="W656" i="9"/>
  <c r="X656" i="9"/>
  <c r="Y656" i="9"/>
  <c r="Z656" i="9"/>
  <c r="AA656" i="9"/>
  <c r="AB656" i="9"/>
  <c r="AC656" i="9"/>
  <c r="AD656" i="9"/>
  <c r="AE656" i="9"/>
  <c r="AF656" i="9"/>
  <c r="AG656" i="9"/>
  <c r="AH656" i="9"/>
  <c r="AI656" i="9"/>
  <c r="AJ656" i="9"/>
  <c r="AK656" i="9"/>
  <c r="AL656" i="9"/>
  <c r="AM656" i="9"/>
  <c r="AN656" i="9"/>
  <c r="AO656" i="9"/>
  <c r="AP656" i="9"/>
  <c r="AQ656" i="9"/>
  <c r="AR656" i="9"/>
  <c r="AS656" i="9"/>
  <c r="AT656" i="9"/>
  <c r="AU656" i="9"/>
  <c r="AV656" i="9"/>
  <c r="AW656" i="9"/>
  <c r="AX656" i="9"/>
  <c r="AY656" i="9"/>
  <c r="AZ656" i="9"/>
  <c r="F657" i="9"/>
  <c r="G657" i="9"/>
  <c r="H657" i="9"/>
  <c r="I657" i="9"/>
  <c r="J657" i="9"/>
  <c r="K657" i="9"/>
  <c r="L657" i="9"/>
  <c r="M657" i="9"/>
  <c r="N657" i="9"/>
  <c r="O657" i="9"/>
  <c r="P657" i="9"/>
  <c r="Q657" i="9"/>
  <c r="R657" i="9"/>
  <c r="S657" i="9"/>
  <c r="T657" i="9"/>
  <c r="U657" i="9"/>
  <c r="V657" i="9"/>
  <c r="W657" i="9"/>
  <c r="X657" i="9"/>
  <c r="Y657" i="9"/>
  <c r="Z657" i="9"/>
  <c r="AA657" i="9"/>
  <c r="AB657" i="9"/>
  <c r="AC657" i="9"/>
  <c r="AD657" i="9"/>
  <c r="AE657" i="9"/>
  <c r="AF657" i="9"/>
  <c r="AG657" i="9"/>
  <c r="AH657" i="9"/>
  <c r="AI657" i="9"/>
  <c r="AJ657" i="9"/>
  <c r="AK657" i="9"/>
  <c r="AL657" i="9"/>
  <c r="AM657" i="9"/>
  <c r="AN657" i="9"/>
  <c r="AO657" i="9"/>
  <c r="AP657" i="9"/>
  <c r="AQ657" i="9"/>
  <c r="AR657" i="9"/>
  <c r="AS657" i="9"/>
  <c r="AT657" i="9"/>
  <c r="AU657" i="9"/>
  <c r="AV657" i="9"/>
  <c r="AW657" i="9"/>
  <c r="AX657" i="9"/>
  <c r="AY657" i="9"/>
  <c r="AZ657" i="9"/>
  <c r="F658" i="9"/>
  <c r="G658" i="9"/>
  <c r="H658" i="9"/>
  <c r="I658" i="9"/>
  <c r="J658" i="9"/>
  <c r="K658" i="9"/>
  <c r="L658" i="9"/>
  <c r="M658" i="9"/>
  <c r="N658" i="9"/>
  <c r="O658" i="9"/>
  <c r="P658" i="9"/>
  <c r="Q658" i="9"/>
  <c r="R658" i="9"/>
  <c r="S658" i="9"/>
  <c r="T658" i="9"/>
  <c r="U658" i="9"/>
  <c r="V658" i="9"/>
  <c r="W658" i="9"/>
  <c r="X658" i="9"/>
  <c r="Y658" i="9"/>
  <c r="Z658" i="9"/>
  <c r="AA658" i="9"/>
  <c r="AB658" i="9"/>
  <c r="AC658" i="9"/>
  <c r="AD658" i="9"/>
  <c r="AE658" i="9"/>
  <c r="AF658" i="9"/>
  <c r="AG658" i="9"/>
  <c r="AH658" i="9"/>
  <c r="AI658" i="9"/>
  <c r="AJ658" i="9"/>
  <c r="AK658" i="9"/>
  <c r="AL658" i="9"/>
  <c r="AM658" i="9"/>
  <c r="AN658" i="9"/>
  <c r="AO658" i="9"/>
  <c r="AP658" i="9"/>
  <c r="AQ658" i="9"/>
  <c r="AR658" i="9"/>
  <c r="AS658" i="9"/>
  <c r="AT658" i="9"/>
  <c r="AU658" i="9"/>
  <c r="AV658" i="9"/>
  <c r="AW658" i="9"/>
  <c r="AX658" i="9"/>
  <c r="AY658" i="9"/>
  <c r="AZ658" i="9"/>
  <c r="F659" i="9"/>
  <c r="G659" i="9"/>
  <c r="H659" i="9"/>
  <c r="I659" i="9"/>
  <c r="J659" i="9"/>
  <c r="K659" i="9"/>
  <c r="L659" i="9"/>
  <c r="M659" i="9"/>
  <c r="N659" i="9"/>
  <c r="O659" i="9"/>
  <c r="P659" i="9"/>
  <c r="Q659" i="9"/>
  <c r="R659" i="9"/>
  <c r="S659" i="9"/>
  <c r="T659" i="9"/>
  <c r="U659" i="9"/>
  <c r="V659" i="9"/>
  <c r="W659" i="9"/>
  <c r="X659" i="9"/>
  <c r="Y659" i="9"/>
  <c r="Z659" i="9"/>
  <c r="AA659" i="9"/>
  <c r="AB659" i="9"/>
  <c r="AC659" i="9"/>
  <c r="AD659" i="9"/>
  <c r="AE659" i="9"/>
  <c r="AF659" i="9"/>
  <c r="AG659" i="9"/>
  <c r="AH659" i="9"/>
  <c r="AI659" i="9"/>
  <c r="AJ659" i="9"/>
  <c r="AK659" i="9"/>
  <c r="AL659" i="9"/>
  <c r="AM659" i="9"/>
  <c r="AN659" i="9"/>
  <c r="AO659" i="9"/>
  <c r="AP659" i="9"/>
  <c r="AQ659" i="9"/>
  <c r="AR659" i="9"/>
  <c r="AS659" i="9"/>
  <c r="AT659" i="9"/>
  <c r="AU659" i="9"/>
  <c r="AV659" i="9"/>
  <c r="AW659" i="9"/>
  <c r="AX659" i="9"/>
  <c r="AY659" i="9"/>
  <c r="AZ659" i="9"/>
  <c r="F660" i="9"/>
  <c r="G660" i="9"/>
  <c r="H660" i="9"/>
  <c r="I660" i="9"/>
  <c r="J660" i="9"/>
  <c r="K660" i="9"/>
  <c r="L660" i="9"/>
  <c r="M660" i="9"/>
  <c r="N660" i="9"/>
  <c r="O660" i="9"/>
  <c r="P660" i="9"/>
  <c r="Q660" i="9"/>
  <c r="R660" i="9"/>
  <c r="S660" i="9"/>
  <c r="T660" i="9"/>
  <c r="U660" i="9"/>
  <c r="V660" i="9"/>
  <c r="W660" i="9"/>
  <c r="X660" i="9"/>
  <c r="Y660" i="9"/>
  <c r="Z660" i="9"/>
  <c r="AA660" i="9"/>
  <c r="AB660" i="9"/>
  <c r="AC660" i="9"/>
  <c r="AD660" i="9"/>
  <c r="AE660" i="9"/>
  <c r="AF660" i="9"/>
  <c r="AG660" i="9"/>
  <c r="AH660" i="9"/>
  <c r="AI660" i="9"/>
  <c r="AJ660" i="9"/>
  <c r="AK660" i="9"/>
  <c r="AL660" i="9"/>
  <c r="AM660" i="9"/>
  <c r="AN660" i="9"/>
  <c r="AO660" i="9"/>
  <c r="AP660" i="9"/>
  <c r="AQ660" i="9"/>
  <c r="AR660" i="9"/>
  <c r="AS660" i="9"/>
  <c r="AT660" i="9"/>
  <c r="AU660" i="9"/>
  <c r="AV660" i="9"/>
  <c r="AW660" i="9"/>
  <c r="AX660" i="9"/>
  <c r="AY660" i="9"/>
  <c r="AZ660" i="9"/>
  <c r="F661" i="9"/>
  <c r="G661" i="9"/>
  <c r="H661" i="9"/>
  <c r="I661" i="9"/>
  <c r="J661" i="9"/>
  <c r="K661" i="9"/>
  <c r="L661" i="9"/>
  <c r="M661" i="9"/>
  <c r="N661" i="9"/>
  <c r="O661" i="9"/>
  <c r="P661" i="9"/>
  <c r="Q661" i="9"/>
  <c r="R661" i="9"/>
  <c r="S661" i="9"/>
  <c r="T661" i="9"/>
  <c r="U661" i="9"/>
  <c r="V661" i="9"/>
  <c r="W661" i="9"/>
  <c r="X661" i="9"/>
  <c r="Y661" i="9"/>
  <c r="Z661" i="9"/>
  <c r="AA661" i="9"/>
  <c r="AB661" i="9"/>
  <c r="AC661" i="9"/>
  <c r="AD661" i="9"/>
  <c r="AE661" i="9"/>
  <c r="AF661" i="9"/>
  <c r="AG661" i="9"/>
  <c r="AH661" i="9"/>
  <c r="AI661" i="9"/>
  <c r="AJ661" i="9"/>
  <c r="AK661" i="9"/>
  <c r="AL661" i="9"/>
  <c r="AM661" i="9"/>
  <c r="AN661" i="9"/>
  <c r="AO661" i="9"/>
  <c r="AP661" i="9"/>
  <c r="AQ661" i="9"/>
  <c r="AR661" i="9"/>
  <c r="AS661" i="9"/>
  <c r="AT661" i="9"/>
  <c r="AU661" i="9"/>
  <c r="AV661" i="9"/>
  <c r="AW661" i="9"/>
  <c r="AX661" i="9"/>
  <c r="AY661" i="9"/>
  <c r="AZ661" i="9"/>
  <c r="F662" i="9"/>
  <c r="G662" i="9"/>
  <c r="H662" i="9"/>
  <c r="I662" i="9"/>
  <c r="J662" i="9"/>
  <c r="K662" i="9"/>
  <c r="L662" i="9"/>
  <c r="M662" i="9"/>
  <c r="N662" i="9"/>
  <c r="O662" i="9"/>
  <c r="P662" i="9"/>
  <c r="Q662" i="9"/>
  <c r="R662" i="9"/>
  <c r="S662" i="9"/>
  <c r="T662" i="9"/>
  <c r="U662" i="9"/>
  <c r="V662" i="9"/>
  <c r="W662" i="9"/>
  <c r="X662" i="9"/>
  <c r="Y662" i="9"/>
  <c r="Z662" i="9"/>
  <c r="AA662" i="9"/>
  <c r="AB662" i="9"/>
  <c r="AC662" i="9"/>
  <c r="AD662" i="9"/>
  <c r="AE662" i="9"/>
  <c r="AF662" i="9"/>
  <c r="AG662" i="9"/>
  <c r="AH662" i="9"/>
  <c r="AI662" i="9"/>
  <c r="AJ662" i="9"/>
  <c r="AK662" i="9"/>
  <c r="AL662" i="9"/>
  <c r="AM662" i="9"/>
  <c r="AN662" i="9"/>
  <c r="AO662" i="9"/>
  <c r="AP662" i="9"/>
  <c r="AQ662" i="9"/>
  <c r="AR662" i="9"/>
  <c r="AS662" i="9"/>
  <c r="AT662" i="9"/>
  <c r="AU662" i="9"/>
  <c r="AV662" i="9"/>
  <c r="AW662" i="9"/>
  <c r="AX662" i="9"/>
  <c r="AY662" i="9"/>
  <c r="AZ662" i="9"/>
  <c r="F663" i="9"/>
  <c r="G663" i="9"/>
  <c r="H663" i="9"/>
  <c r="I663" i="9"/>
  <c r="J663" i="9"/>
  <c r="K663" i="9"/>
  <c r="L663" i="9"/>
  <c r="M663" i="9"/>
  <c r="N663" i="9"/>
  <c r="O663" i="9"/>
  <c r="P663" i="9"/>
  <c r="Q663" i="9"/>
  <c r="R663" i="9"/>
  <c r="S663" i="9"/>
  <c r="T663" i="9"/>
  <c r="U663" i="9"/>
  <c r="V663" i="9"/>
  <c r="W663" i="9"/>
  <c r="X663" i="9"/>
  <c r="Y663" i="9"/>
  <c r="Z663" i="9"/>
  <c r="AA663" i="9"/>
  <c r="AB663" i="9"/>
  <c r="AC663" i="9"/>
  <c r="AD663" i="9"/>
  <c r="AE663" i="9"/>
  <c r="AF663" i="9"/>
  <c r="AG663" i="9"/>
  <c r="AH663" i="9"/>
  <c r="AI663" i="9"/>
  <c r="AJ663" i="9"/>
  <c r="AK663" i="9"/>
  <c r="AL663" i="9"/>
  <c r="AM663" i="9"/>
  <c r="AN663" i="9"/>
  <c r="AO663" i="9"/>
  <c r="AP663" i="9"/>
  <c r="AQ663" i="9"/>
  <c r="AR663" i="9"/>
  <c r="AS663" i="9"/>
  <c r="AT663" i="9"/>
  <c r="AU663" i="9"/>
  <c r="AV663" i="9"/>
  <c r="AW663" i="9"/>
  <c r="AX663" i="9"/>
  <c r="AY663" i="9"/>
  <c r="AZ663" i="9"/>
  <c r="F664" i="9"/>
  <c r="G664" i="9"/>
  <c r="H664" i="9"/>
  <c r="I664" i="9"/>
  <c r="J664" i="9"/>
  <c r="K664" i="9"/>
  <c r="L664" i="9"/>
  <c r="M664" i="9"/>
  <c r="N664" i="9"/>
  <c r="O664" i="9"/>
  <c r="P664" i="9"/>
  <c r="Q664" i="9"/>
  <c r="R664" i="9"/>
  <c r="S664" i="9"/>
  <c r="T664" i="9"/>
  <c r="U664" i="9"/>
  <c r="V664" i="9"/>
  <c r="W664" i="9"/>
  <c r="X664" i="9"/>
  <c r="Y664" i="9"/>
  <c r="Z664" i="9"/>
  <c r="AA664" i="9"/>
  <c r="AB664" i="9"/>
  <c r="AC664" i="9"/>
  <c r="AD664" i="9"/>
  <c r="AE664" i="9"/>
  <c r="AF664" i="9"/>
  <c r="AG664" i="9"/>
  <c r="AH664" i="9"/>
  <c r="AI664" i="9"/>
  <c r="AJ664" i="9"/>
  <c r="AK664" i="9"/>
  <c r="AL664" i="9"/>
  <c r="AM664" i="9"/>
  <c r="AN664" i="9"/>
  <c r="AO664" i="9"/>
  <c r="AP664" i="9"/>
  <c r="AQ664" i="9"/>
  <c r="AR664" i="9"/>
  <c r="AS664" i="9"/>
  <c r="AT664" i="9"/>
  <c r="AU664" i="9"/>
  <c r="AV664" i="9"/>
  <c r="AW664" i="9"/>
  <c r="AX664" i="9"/>
  <c r="AY664" i="9"/>
  <c r="AZ664" i="9"/>
  <c r="F665" i="9"/>
  <c r="G665" i="9"/>
  <c r="H665" i="9"/>
  <c r="I665" i="9"/>
  <c r="J665" i="9"/>
  <c r="K665" i="9"/>
  <c r="L665" i="9"/>
  <c r="M665" i="9"/>
  <c r="N665" i="9"/>
  <c r="O665" i="9"/>
  <c r="P665" i="9"/>
  <c r="Q665" i="9"/>
  <c r="R665" i="9"/>
  <c r="S665" i="9"/>
  <c r="T665" i="9"/>
  <c r="U665" i="9"/>
  <c r="V665" i="9"/>
  <c r="W665" i="9"/>
  <c r="X665" i="9"/>
  <c r="Y665" i="9"/>
  <c r="Z665" i="9"/>
  <c r="AA665" i="9"/>
  <c r="AB665" i="9"/>
  <c r="AC665" i="9"/>
  <c r="AD665" i="9"/>
  <c r="AE665" i="9"/>
  <c r="AF665" i="9"/>
  <c r="AG665" i="9"/>
  <c r="AH665" i="9"/>
  <c r="AI665" i="9"/>
  <c r="AJ665" i="9"/>
  <c r="AK665" i="9"/>
  <c r="AL665" i="9"/>
  <c r="AM665" i="9"/>
  <c r="AN665" i="9"/>
  <c r="AO665" i="9"/>
  <c r="AP665" i="9"/>
  <c r="AQ665" i="9"/>
  <c r="AR665" i="9"/>
  <c r="AS665" i="9"/>
  <c r="AT665" i="9"/>
  <c r="AU665" i="9"/>
  <c r="AV665" i="9"/>
  <c r="AW665" i="9"/>
  <c r="AX665" i="9"/>
  <c r="AY665" i="9"/>
  <c r="AZ665" i="9"/>
  <c r="F666" i="9"/>
  <c r="G666" i="9"/>
  <c r="H666" i="9"/>
  <c r="I666" i="9"/>
  <c r="J666" i="9"/>
  <c r="K666" i="9"/>
  <c r="L666" i="9"/>
  <c r="M666" i="9"/>
  <c r="N666" i="9"/>
  <c r="O666" i="9"/>
  <c r="P666" i="9"/>
  <c r="Q666" i="9"/>
  <c r="R666" i="9"/>
  <c r="S666" i="9"/>
  <c r="T666" i="9"/>
  <c r="U666" i="9"/>
  <c r="V666" i="9"/>
  <c r="W666" i="9"/>
  <c r="X666" i="9"/>
  <c r="Y666" i="9"/>
  <c r="Z666" i="9"/>
  <c r="AA666" i="9"/>
  <c r="AB666" i="9"/>
  <c r="AC666" i="9"/>
  <c r="AD666" i="9"/>
  <c r="AE666" i="9"/>
  <c r="AF666" i="9"/>
  <c r="AG666" i="9"/>
  <c r="AH666" i="9"/>
  <c r="AI666" i="9"/>
  <c r="AJ666" i="9"/>
  <c r="AK666" i="9"/>
  <c r="AL666" i="9"/>
  <c r="AM666" i="9"/>
  <c r="AN666" i="9"/>
  <c r="AO666" i="9"/>
  <c r="AP666" i="9"/>
  <c r="AQ666" i="9"/>
  <c r="AR666" i="9"/>
  <c r="AS666" i="9"/>
  <c r="AT666" i="9"/>
  <c r="AU666" i="9"/>
  <c r="AV666" i="9"/>
  <c r="AW666" i="9"/>
  <c r="AX666" i="9"/>
  <c r="AY666" i="9"/>
  <c r="AZ666" i="9"/>
  <c r="F667" i="9"/>
  <c r="G667" i="9"/>
  <c r="H667" i="9"/>
  <c r="I667" i="9"/>
  <c r="J667" i="9"/>
  <c r="K667" i="9"/>
  <c r="L667" i="9"/>
  <c r="M667" i="9"/>
  <c r="N667" i="9"/>
  <c r="O667" i="9"/>
  <c r="P667" i="9"/>
  <c r="Q667" i="9"/>
  <c r="R667" i="9"/>
  <c r="S667" i="9"/>
  <c r="T667" i="9"/>
  <c r="U667" i="9"/>
  <c r="V667" i="9"/>
  <c r="W667" i="9"/>
  <c r="X667" i="9"/>
  <c r="Y667" i="9"/>
  <c r="Z667" i="9"/>
  <c r="AA667" i="9"/>
  <c r="AB667" i="9"/>
  <c r="AC667" i="9"/>
  <c r="AD667" i="9"/>
  <c r="AE667" i="9"/>
  <c r="AF667" i="9"/>
  <c r="AG667" i="9"/>
  <c r="AH667" i="9"/>
  <c r="AI667" i="9"/>
  <c r="AJ667" i="9"/>
  <c r="AK667" i="9"/>
  <c r="AL667" i="9"/>
  <c r="AM667" i="9"/>
  <c r="AN667" i="9"/>
  <c r="AO667" i="9"/>
  <c r="AP667" i="9"/>
  <c r="AQ667" i="9"/>
  <c r="AR667" i="9"/>
  <c r="AS667" i="9"/>
  <c r="AT667" i="9"/>
  <c r="AU667" i="9"/>
  <c r="AV667" i="9"/>
  <c r="AW667" i="9"/>
  <c r="AX667" i="9"/>
  <c r="AY667" i="9"/>
  <c r="AZ667" i="9"/>
  <c r="F668" i="9"/>
  <c r="G668" i="9"/>
  <c r="H668" i="9"/>
  <c r="I668" i="9"/>
  <c r="J668" i="9"/>
  <c r="K668" i="9"/>
  <c r="L668" i="9"/>
  <c r="M668" i="9"/>
  <c r="N668" i="9"/>
  <c r="O668" i="9"/>
  <c r="P668" i="9"/>
  <c r="Q668" i="9"/>
  <c r="R668" i="9"/>
  <c r="S668" i="9"/>
  <c r="T668" i="9"/>
  <c r="U668" i="9"/>
  <c r="V668" i="9"/>
  <c r="W668" i="9"/>
  <c r="X668" i="9"/>
  <c r="Y668" i="9"/>
  <c r="Z668" i="9"/>
  <c r="AA668" i="9"/>
  <c r="AB668" i="9"/>
  <c r="AC668" i="9"/>
  <c r="AD668" i="9"/>
  <c r="AE668" i="9"/>
  <c r="AF668" i="9"/>
  <c r="AG668" i="9"/>
  <c r="AH668" i="9"/>
  <c r="AI668" i="9"/>
  <c r="AJ668" i="9"/>
  <c r="AK668" i="9"/>
  <c r="AL668" i="9"/>
  <c r="AM668" i="9"/>
  <c r="AN668" i="9"/>
  <c r="AO668" i="9"/>
  <c r="AP668" i="9"/>
  <c r="AQ668" i="9"/>
  <c r="AR668" i="9"/>
  <c r="AS668" i="9"/>
  <c r="AT668" i="9"/>
  <c r="AU668" i="9"/>
  <c r="AV668" i="9"/>
  <c r="AW668" i="9"/>
  <c r="AX668" i="9"/>
  <c r="AY668" i="9"/>
  <c r="AZ668" i="9"/>
  <c r="F669" i="9"/>
  <c r="G669" i="9"/>
  <c r="H669" i="9"/>
  <c r="I669" i="9"/>
  <c r="J669" i="9"/>
  <c r="K669" i="9"/>
  <c r="L669" i="9"/>
  <c r="M669" i="9"/>
  <c r="N669" i="9"/>
  <c r="O669" i="9"/>
  <c r="P669" i="9"/>
  <c r="Q669" i="9"/>
  <c r="R669" i="9"/>
  <c r="S669" i="9"/>
  <c r="T669" i="9"/>
  <c r="U669" i="9"/>
  <c r="V669" i="9"/>
  <c r="W669" i="9"/>
  <c r="X669" i="9"/>
  <c r="Y669" i="9"/>
  <c r="Z669" i="9"/>
  <c r="AA669" i="9"/>
  <c r="AB669" i="9"/>
  <c r="AC669" i="9"/>
  <c r="AD669" i="9"/>
  <c r="AE669" i="9"/>
  <c r="AF669" i="9"/>
  <c r="AG669" i="9"/>
  <c r="AH669" i="9"/>
  <c r="AI669" i="9"/>
  <c r="AJ669" i="9"/>
  <c r="AK669" i="9"/>
  <c r="AL669" i="9"/>
  <c r="AM669" i="9"/>
  <c r="AN669" i="9"/>
  <c r="AO669" i="9"/>
  <c r="AP669" i="9"/>
  <c r="AQ669" i="9"/>
  <c r="AR669" i="9"/>
  <c r="AS669" i="9"/>
  <c r="AT669" i="9"/>
  <c r="AU669" i="9"/>
  <c r="AV669" i="9"/>
  <c r="AW669" i="9"/>
  <c r="AX669" i="9"/>
  <c r="AY669" i="9"/>
  <c r="AZ669" i="9"/>
  <c r="F670" i="9"/>
  <c r="G670" i="9"/>
  <c r="H670" i="9"/>
  <c r="I670" i="9"/>
  <c r="J670" i="9"/>
  <c r="K670" i="9"/>
  <c r="L670" i="9"/>
  <c r="M670" i="9"/>
  <c r="N670" i="9"/>
  <c r="O670" i="9"/>
  <c r="P670" i="9"/>
  <c r="Q670" i="9"/>
  <c r="R670" i="9"/>
  <c r="S670" i="9"/>
  <c r="T670" i="9"/>
  <c r="U670" i="9"/>
  <c r="V670" i="9"/>
  <c r="W670" i="9"/>
  <c r="X670" i="9"/>
  <c r="Y670" i="9"/>
  <c r="Z670" i="9"/>
  <c r="AA670" i="9"/>
  <c r="AB670" i="9"/>
  <c r="AC670" i="9"/>
  <c r="AD670" i="9"/>
  <c r="AE670" i="9"/>
  <c r="AF670" i="9"/>
  <c r="AG670" i="9"/>
  <c r="AH670" i="9"/>
  <c r="AI670" i="9"/>
  <c r="AJ670" i="9"/>
  <c r="AK670" i="9"/>
  <c r="AL670" i="9"/>
  <c r="AM670" i="9"/>
  <c r="AN670" i="9"/>
  <c r="AO670" i="9"/>
  <c r="AP670" i="9"/>
  <c r="AQ670" i="9"/>
  <c r="AR670" i="9"/>
  <c r="AS670" i="9"/>
  <c r="AT670" i="9"/>
  <c r="AU670" i="9"/>
  <c r="AV670" i="9"/>
  <c r="AW670" i="9"/>
  <c r="AX670" i="9"/>
  <c r="AY670" i="9"/>
  <c r="AZ670" i="9"/>
  <c r="F671" i="9"/>
  <c r="G671" i="9"/>
  <c r="H671" i="9"/>
  <c r="I671" i="9"/>
  <c r="J671" i="9"/>
  <c r="K671" i="9"/>
  <c r="L671" i="9"/>
  <c r="M671" i="9"/>
  <c r="N671" i="9"/>
  <c r="O671" i="9"/>
  <c r="P671" i="9"/>
  <c r="Q671" i="9"/>
  <c r="R671" i="9"/>
  <c r="S671" i="9"/>
  <c r="T671" i="9"/>
  <c r="U671" i="9"/>
  <c r="V671" i="9"/>
  <c r="W671" i="9"/>
  <c r="X671" i="9"/>
  <c r="Y671" i="9"/>
  <c r="Z671" i="9"/>
  <c r="AA671" i="9"/>
  <c r="AB671" i="9"/>
  <c r="AC671" i="9"/>
  <c r="AD671" i="9"/>
  <c r="AE671" i="9"/>
  <c r="AF671" i="9"/>
  <c r="AG671" i="9"/>
  <c r="AH671" i="9"/>
  <c r="AI671" i="9"/>
  <c r="AJ671" i="9"/>
  <c r="AK671" i="9"/>
  <c r="AL671" i="9"/>
  <c r="AM671" i="9"/>
  <c r="AN671" i="9"/>
  <c r="AO671" i="9"/>
  <c r="AP671" i="9"/>
  <c r="AQ671" i="9"/>
  <c r="AR671" i="9"/>
  <c r="AS671" i="9"/>
  <c r="AT671" i="9"/>
  <c r="AU671" i="9"/>
  <c r="AV671" i="9"/>
  <c r="AW671" i="9"/>
  <c r="AX671" i="9"/>
  <c r="AY671" i="9"/>
  <c r="AZ671" i="9"/>
  <c r="F672" i="9"/>
  <c r="G672" i="9"/>
  <c r="H672" i="9"/>
  <c r="I672" i="9"/>
  <c r="J672" i="9"/>
  <c r="K672" i="9"/>
  <c r="L672" i="9"/>
  <c r="M672" i="9"/>
  <c r="N672" i="9"/>
  <c r="O672" i="9"/>
  <c r="P672" i="9"/>
  <c r="Q672" i="9"/>
  <c r="R672" i="9"/>
  <c r="S672" i="9"/>
  <c r="T672" i="9"/>
  <c r="U672" i="9"/>
  <c r="V672" i="9"/>
  <c r="W672" i="9"/>
  <c r="X672" i="9"/>
  <c r="Y672" i="9"/>
  <c r="Z672" i="9"/>
  <c r="AA672" i="9"/>
  <c r="AB672" i="9"/>
  <c r="AC672" i="9"/>
  <c r="AD672" i="9"/>
  <c r="AE672" i="9"/>
  <c r="AF672" i="9"/>
  <c r="AG672" i="9"/>
  <c r="AH672" i="9"/>
  <c r="AI672" i="9"/>
  <c r="AJ672" i="9"/>
  <c r="AK672" i="9"/>
  <c r="AL672" i="9"/>
  <c r="AM672" i="9"/>
  <c r="AN672" i="9"/>
  <c r="AO672" i="9"/>
  <c r="AP672" i="9"/>
  <c r="AQ672" i="9"/>
  <c r="AR672" i="9"/>
  <c r="AS672" i="9"/>
  <c r="AT672" i="9"/>
  <c r="AU672" i="9"/>
  <c r="AV672" i="9"/>
  <c r="AW672" i="9"/>
  <c r="AX672" i="9"/>
  <c r="AY672" i="9"/>
  <c r="AZ672" i="9"/>
  <c r="F673" i="9"/>
  <c r="G673" i="9"/>
  <c r="H673" i="9"/>
  <c r="I673" i="9"/>
  <c r="J673" i="9"/>
  <c r="K673" i="9"/>
  <c r="L673" i="9"/>
  <c r="M673" i="9"/>
  <c r="N673" i="9"/>
  <c r="O673" i="9"/>
  <c r="P673" i="9"/>
  <c r="Q673" i="9"/>
  <c r="R673" i="9"/>
  <c r="S673" i="9"/>
  <c r="T673" i="9"/>
  <c r="U673" i="9"/>
  <c r="V673" i="9"/>
  <c r="W673" i="9"/>
  <c r="X673" i="9"/>
  <c r="Y673" i="9"/>
  <c r="Z673" i="9"/>
  <c r="AA673" i="9"/>
  <c r="AB673" i="9"/>
  <c r="AC673" i="9"/>
  <c r="AD673" i="9"/>
  <c r="AE673" i="9"/>
  <c r="AF673" i="9"/>
  <c r="AG673" i="9"/>
  <c r="AH673" i="9"/>
  <c r="AI673" i="9"/>
  <c r="AJ673" i="9"/>
  <c r="AK673" i="9"/>
  <c r="AL673" i="9"/>
  <c r="AM673" i="9"/>
  <c r="AN673" i="9"/>
  <c r="AO673" i="9"/>
  <c r="AP673" i="9"/>
  <c r="AQ673" i="9"/>
  <c r="AR673" i="9"/>
  <c r="AS673" i="9"/>
  <c r="AT673" i="9"/>
  <c r="AU673" i="9"/>
  <c r="AV673" i="9"/>
  <c r="AW673" i="9"/>
  <c r="AX673" i="9"/>
  <c r="AY673" i="9"/>
  <c r="AZ673" i="9"/>
  <c r="G622" i="9"/>
  <c r="H622" i="9"/>
  <c r="I622" i="9"/>
  <c r="J622" i="9"/>
  <c r="K622" i="9"/>
  <c r="L622" i="9"/>
  <c r="M622" i="9"/>
  <c r="N622" i="9"/>
  <c r="O622" i="9"/>
  <c r="P622" i="9"/>
  <c r="Q622" i="9"/>
  <c r="R622" i="9"/>
  <c r="S622" i="9"/>
  <c r="T622" i="9"/>
  <c r="U622" i="9"/>
  <c r="V622" i="9"/>
  <c r="W622" i="9"/>
  <c r="X622" i="9"/>
  <c r="Y622" i="9"/>
  <c r="Z622" i="9"/>
  <c r="AA622" i="9"/>
  <c r="AB622" i="9"/>
  <c r="AC622" i="9"/>
  <c r="AD622" i="9"/>
  <c r="AE622" i="9"/>
  <c r="AF622" i="9"/>
  <c r="AG622" i="9"/>
  <c r="AH622" i="9"/>
  <c r="AI622" i="9"/>
  <c r="AJ622" i="9"/>
  <c r="AK622" i="9"/>
  <c r="AL622" i="9"/>
  <c r="AM622" i="9"/>
  <c r="AN622" i="9"/>
  <c r="AO622" i="9"/>
  <c r="AP622" i="9"/>
  <c r="AQ622" i="9"/>
  <c r="AR622" i="9"/>
  <c r="AS622" i="9"/>
  <c r="AT622" i="9"/>
  <c r="AU622" i="9"/>
  <c r="AV622" i="9"/>
  <c r="AW622" i="9"/>
  <c r="AX622" i="9"/>
  <c r="AY622" i="9"/>
  <c r="AZ622" i="9"/>
  <c r="G623" i="9"/>
  <c r="H623" i="9"/>
  <c r="I623" i="9"/>
  <c r="J623" i="9"/>
  <c r="K623" i="9"/>
  <c r="L623" i="9"/>
  <c r="M623" i="9"/>
  <c r="N623" i="9"/>
  <c r="O623" i="9"/>
  <c r="P623" i="9"/>
  <c r="Q623" i="9"/>
  <c r="R623" i="9"/>
  <c r="S623" i="9"/>
  <c r="T623" i="9"/>
  <c r="U623" i="9"/>
  <c r="V623" i="9"/>
  <c r="W623" i="9"/>
  <c r="X623" i="9"/>
  <c r="Y623" i="9"/>
  <c r="Z623" i="9"/>
  <c r="AA623" i="9"/>
  <c r="AB623" i="9"/>
  <c r="AC623" i="9"/>
  <c r="AD623" i="9"/>
  <c r="AE623" i="9"/>
  <c r="AF623" i="9"/>
  <c r="AG623" i="9"/>
  <c r="AH623" i="9"/>
  <c r="AI623" i="9"/>
  <c r="AJ623" i="9"/>
  <c r="AK623" i="9"/>
  <c r="AL623" i="9"/>
  <c r="AM623" i="9"/>
  <c r="AN623" i="9"/>
  <c r="AO623" i="9"/>
  <c r="AP623" i="9"/>
  <c r="AQ623" i="9"/>
  <c r="AR623" i="9"/>
  <c r="AS623" i="9"/>
  <c r="AT623" i="9"/>
  <c r="AU623" i="9"/>
  <c r="AV623" i="9"/>
  <c r="AW623" i="9"/>
  <c r="AX623" i="9"/>
  <c r="AY623" i="9"/>
  <c r="AZ623" i="9"/>
  <c r="F622" i="9"/>
  <c r="F623" i="9"/>
  <c r="F625" i="6"/>
  <c r="G625" i="6"/>
  <c r="H625" i="6"/>
  <c r="I625" i="6"/>
  <c r="J625" i="6"/>
  <c r="K625" i="6"/>
  <c r="L625" i="6"/>
  <c r="M625" i="6"/>
  <c r="N625" i="6"/>
  <c r="F626" i="6"/>
  <c r="G626" i="6"/>
  <c r="H626" i="6"/>
  <c r="I626" i="6"/>
  <c r="J626" i="6"/>
  <c r="K626" i="6"/>
  <c r="L626" i="6"/>
  <c r="M626" i="6"/>
  <c r="N626" i="6"/>
  <c r="F627" i="6"/>
  <c r="G627" i="6"/>
  <c r="H627" i="6"/>
  <c r="I627" i="6"/>
  <c r="J627" i="6"/>
  <c r="K627" i="6"/>
  <c r="L627" i="6"/>
  <c r="M627" i="6"/>
  <c r="N627" i="6"/>
  <c r="F628" i="6"/>
  <c r="G628" i="6"/>
  <c r="H628" i="6"/>
  <c r="I628" i="6"/>
  <c r="J628" i="6"/>
  <c r="K628" i="6"/>
  <c r="L628" i="6"/>
  <c r="M628" i="6"/>
  <c r="N628" i="6"/>
  <c r="F629" i="6"/>
  <c r="G629" i="6"/>
  <c r="H629" i="6"/>
  <c r="I629" i="6"/>
  <c r="J629" i="6"/>
  <c r="K629" i="6"/>
  <c r="L629" i="6"/>
  <c r="M629" i="6"/>
  <c r="N629" i="6"/>
  <c r="F630" i="6"/>
  <c r="G630" i="6"/>
  <c r="H630" i="6"/>
  <c r="I630" i="6"/>
  <c r="J630" i="6"/>
  <c r="K630" i="6"/>
  <c r="L630" i="6"/>
  <c r="M630" i="6"/>
  <c r="N630" i="6"/>
  <c r="F631" i="6"/>
  <c r="G631" i="6"/>
  <c r="H631" i="6"/>
  <c r="I631" i="6"/>
  <c r="J631" i="6"/>
  <c r="K631" i="6"/>
  <c r="L631" i="6"/>
  <c r="M631" i="6"/>
  <c r="N631" i="6"/>
  <c r="F632" i="6"/>
  <c r="G632" i="6"/>
  <c r="H632" i="6"/>
  <c r="I632" i="6"/>
  <c r="J632" i="6"/>
  <c r="K632" i="6"/>
  <c r="L632" i="6"/>
  <c r="M632" i="6"/>
  <c r="N632" i="6"/>
  <c r="F633" i="6"/>
  <c r="G633" i="6"/>
  <c r="H633" i="6"/>
  <c r="I633" i="6"/>
  <c r="J633" i="6"/>
  <c r="K633" i="6"/>
  <c r="L633" i="6"/>
  <c r="M633" i="6"/>
  <c r="N633" i="6"/>
  <c r="F634" i="6"/>
  <c r="G634" i="6"/>
  <c r="H634" i="6"/>
  <c r="I634" i="6"/>
  <c r="J634" i="6"/>
  <c r="K634" i="6"/>
  <c r="L634" i="6"/>
  <c r="M634" i="6"/>
  <c r="N634" i="6"/>
  <c r="F635" i="6"/>
  <c r="G635" i="6"/>
  <c r="H635" i="6"/>
  <c r="I635" i="6"/>
  <c r="J635" i="6"/>
  <c r="K635" i="6"/>
  <c r="L635" i="6"/>
  <c r="M635" i="6"/>
  <c r="N635" i="6"/>
  <c r="F636" i="6"/>
  <c r="G636" i="6"/>
  <c r="H636" i="6"/>
  <c r="I636" i="6"/>
  <c r="J636" i="6"/>
  <c r="K636" i="6"/>
  <c r="L636" i="6"/>
  <c r="M636" i="6"/>
  <c r="N636" i="6"/>
  <c r="F637" i="6"/>
  <c r="G637" i="6"/>
  <c r="H637" i="6"/>
  <c r="I637" i="6"/>
  <c r="J637" i="6"/>
  <c r="K637" i="6"/>
  <c r="L637" i="6"/>
  <c r="M637" i="6"/>
  <c r="N637" i="6"/>
  <c r="F638" i="6"/>
  <c r="G638" i="6"/>
  <c r="H638" i="6"/>
  <c r="I638" i="6"/>
  <c r="J638" i="6"/>
  <c r="K638" i="6"/>
  <c r="L638" i="6"/>
  <c r="M638" i="6"/>
  <c r="N638" i="6"/>
  <c r="F639" i="6"/>
  <c r="G639" i="6"/>
  <c r="H639" i="6"/>
  <c r="I639" i="6"/>
  <c r="J639" i="6"/>
  <c r="K639" i="6"/>
  <c r="L639" i="6"/>
  <c r="M639" i="6"/>
  <c r="N639" i="6"/>
  <c r="F640" i="6"/>
  <c r="G640" i="6"/>
  <c r="H640" i="6"/>
  <c r="I640" i="6"/>
  <c r="J640" i="6"/>
  <c r="K640" i="6"/>
  <c r="L640" i="6"/>
  <c r="M640" i="6"/>
  <c r="N640" i="6"/>
  <c r="F641" i="6"/>
  <c r="G641" i="6"/>
  <c r="H641" i="6"/>
  <c r="I641" i="6"/>
  <c r="J641" i="6"/>
  <c r="K641" i="6"/>
  <c r="L641" i="6"/>
  <c r="M641" i="6"/>
  <c r="N641" i="6"/>
  <c r="F642" i="6"/>
  <c r="G642" i="6"/>
  <c r="H642" i="6"/>
  <c r="I642" i="6"/>
  <c r="J642" i="6"/>
  <c r="K642" i="6"/>
  <c r="L642" i="6"/>
  <c r="M642" i="6"/>
  <c r="N642" i="6"/>
  <c r="F643" i="6"/>
  <c r="G643" i="6"/>
  <c r="H643" i="6"/>
  <c r="I643" i="6"/>
  <c r="J643" i="6"/>
  <c r="K643" i="6"/>
  <c r="L643" i="6"/>
  <c r="M643" i="6"/>
  <c r="N643" i="6"/>
  <c r="F644" i="6"/>
  <c r="G644" i="6"/>
  <c r="H644" i="6"/>
  <c r="I644" i="6"/>
  <c r="J644" i="6"/>
  <c r="K644" i="6"/>
  <c r="L644" i="6"/>
  <c r="M644" i="6"/>
  <c r="N644" i="6"/>
  <c r="F645" i="6"/>
  <c r="G645" i="6"/>
  <c r="H645" i="6"/>
  <c r="I645" i="6"/>
  <c r="J645" i="6"/>
  <c r="K645" i="6"/>
  <c r="L645" i="6"/>
  <c r="M645" i="6"/>
  <c r="N645" i="6"/>
  <c r="F646" i="6"/>
  <c r="G646" i="6"/>
  <c r="H646" i="6"/>
  <c r="I646" i="6"/>
  <c r="J646" i="6"/>
  <c r="K646" i="6"/>
  <c r="L646" i="6"/>
  <c r="M646" i="6"/>
  <c r="N646" i="6"/>
  <c r="F647" i="6"/>
  <c r="G647" i="6"/>
  <c r="H647" i="6"/>
  <c r="I647" i="6"/>
  <c r="J647" i="6"/>
  <c r="K647" i="6"/>
  <c r="L647" i="6"/>
  <c r="M647" i="6"/>
  <c r="N647" i="6"/>
  <c r="F648" i="6"/>
  <c r="G648" i="6"/>
  <c r="H648" i="6"/>
  <c r="I648" i="6"/>
  <c r="J648" i="6"/>
  <c r="K648" i="6"/>
  <c r="L648" i="6"/>
  <c r="M648" i="6"/>
  <c r="N648" i="6"/>
  <c r="F649" i="6"/>
  <c r="G649" i="6"/>
  <c r="H649" i="6"/>
  <c r="I649" i="6"/>
  <c r="J649" i="6"/>
  <c r="K649" i="6"/>
  <c r="L649" i="6"/>
  <c r="M649" i="6"/>
  <c r="N649" i="6"/>
  <c r="F650" i="6"/>
  <c r="G650" i="6"/>
  <c r="H650" i="6"/>
  <c r="I650" i="6"/>
  <c r="J650" i="6"/>
  <c r="K650" i="6"/>
  <c r="L650" i="6"/>
  <c r="M650" i="6"/>
  <c r="N650" i="6"/>
  <c r="F651" i="6"/>
  <c r="G651" i="6"/>
  <c r="H651" i="6"/>
  <c r="I651" i="6"/>
  <c r="J651" i="6"/>
  <c r="K651" i="6"/>
  <c r="L651" i="6"/>
  <c r="M651" i="6"/>
  <c r="N651" i="6"/>
  <c r="F652" i="6"/>
  <c r="G652" i="6"/>
  <c r="H652" i="6"/>
  <c r="I652" i="6"/>
  <c r="J652" i="6"/>
  <c r="K652" i="6"/>
  <c r="L652" i="6"/>
  <c r="M652" i="6"/>
  <c r="N652" i="6"/>
  <c r="F653" i="6"/>
  <c r="G653" i="6"/>
  <c r="H653" i="6"/>
  <c r="I653" i="6"/>
  <c r="J653" i="6"/>
  <c r="K653" i="6"/>
  <c r="L653" i="6"/>
  <c r="M653" i="6"/>
  <c r="N653" i="6"/>
  <c r="F654" i="6"/>
  <c r="G654" i="6"/>
  <c r="H654" i="6"/>
  <c r="I654" i="6"/>
  <c r="J654" i="6"/>
  <c r="K654" i="6"/>
  <c r="L654" i="6"/>
  <c r="M654" i="6"/>
  <c r="N654" i="6"/>
  <c r="F655" i="6"/>
  <c r="G655" i="6"/>
  <c r="H655" i="6"/>
  <c r="I655" i="6"/>
  <c r="J655" i="6"/>
  <c r="K655" i="6"/>
  <c r="L655" i="6"/>
  <c r="M655" i="6"/>
  <c r="N655" i="6"/>
  <c r="F656" i="6"/>
  <c r="G656" i="6"/>
  <c r="H656" i="6"/>
  <c r="I656" i="6"/>
  <c r="J656" i="6"/>
  <c r="K656" i="6"/>
  <c r="L656" i="6"/>
  <c r="M656" i="6"/>
  <c r="N656" i="6"/>
  <c r="F657" i="6"/>
  <c r="G657" i="6"/>
  <c r="H657" i="6"/>
  <c r="I657" i="6"/>
  <c r="J657" i="6"/>
  <c r="K657" i="6"/>
  <c r="L657" i="6"/>
  <c r="M657" i="6"/>
  <c r="N657" i="6"/>
  <c r="F658" i="6"/>
  <c r="G658" i="6"/>
  <c r="H658" i="6"/>
  <c r="I658" i="6"/>
  <c r="J658" i="6"/>
  <c r="K658" i="6"/>
  <c r="L658" i="6"/>
  <c r="M658" i="6"/>
  <c r="N658" i="6"/>
  <c r="F659" i="6"/>
  <c r="G659" i="6"/>
  <c r="H659" i="6"/>
  <c r="I659" i="6"/>
  <c r="J659" i="6"/>
  <c r="K659" i="6"/>
  <c r="L659" i="6"/>
  <c r="M659" i="6"/>
  <c r="N659" i="6"/>
  <c r="F660" i="6"/>
  <c r="G660" i="6"/>
  <c r="H660" i="6"/>
  <c r="I660" i="6"/>
  <c r="J660" i="6"/>
  <c r="K660" i="6"/>
  <c r="L660" i="6"/>
  <c r="M660" i="6"/>
  <c r="N660" i="6"/>
  <c r="F661" i="6"/>
  <c r="G661" i="6"/>
  <c r="H661" i="6"/>
  <c r="I661" i="6"/>
  <c r="J661" i="6"/>
  <c r="K661" i="6"/>
  <c r="L661" i="6"/>
  <c r="M661" i="6"/>
  <c r="N661" i="6"/>
  <c r="F662" i="6"/>
  <c r="G662" i="6"/>
  <c r="H662" i="6"/>
  <c r="I662" i="6"/>
  <c r="J662" i="6"/>
  <c r="K662" i="6"/>
  <c r="L662" i="6"/>
  <c r="M662" i="6"/>
  <c r="N662" i="6"/>
  <c r="F663" i="6"/>
  <c r="G663" i="6"/>
  <c r="H663" i="6"/>
  <c r="I663" i="6"/>
  <c r="J663" i="6"/>
  <c r="K663" i="6"/>
  <c r="L663" i="6"/>
  <c r="M663" i="6"/>
  <c r="N663" i="6"/>
  <c r="F664" i="6"/>
  <c r="G664" i="6"/>
  <c r="H664" i="6"/>
  <c r="I664" i="6"/>
  <c r="J664" i="6"/>
  <c r="K664" i="6"/>
  <c r="L664" i="6"/>
  <c r="M664" i="6"/>
  <c r="N664" i="6"/>
  <c r="F665" i="6"/>
  <c r="G665" i="6"/>
  <c r="H665" i="6"/>
  <c r="I665" i="6"/>
  <c r="J665" i="6"/>
  <c r="K665" i="6"/>
  <c r="L665" i="6"/>
  <c r="M665" i="6"/>
  <c r="N665" i="6"/>
  <c r="F666" i="6"/>
  <c r="G666" i="6"/>
  <c r="H666" i="6"/>
  <c r="I666" i="6"/>
  <c r="J666" i="6"/>
  <c r="K666" i="6"/>
  <c r="L666" i="6"/>
  <c r="M666" i="6"/>
  <c r="N666" i="6"/>
  <c r="F667" i="6"/>
  <c r="G667" i="6"/>
  <c r="H667" i="6"/>
  <c r="I667" i="6"/>
  <c r="J667" i="6"/>
  <c r="K667" i="6"/>
  <c r="L667" i="6"/>
  <c r="M667" i="6"/>
  <c r="N667" i="6"/>
  <c r="F668" i="6"/>
  <c r="G668" i="6"/>
  <c r="H668" i="6"/>
  <c r="I668" i="6"/>
  <c r="J668" i="6"/>
  <c r="K668" i="6"/>
  <c r="L668" i="6"/>
  <c r="M668" i="6"/>
  <c r="N668" i="6"/>
  <c r="F669" i="6"/>
  <c r="G669" i="6"/>
  <c r="H669" i="6"/>
  <c r="I669" i="6"/>
  <c r="J669" i="6"/>
  <c r="K669" i="6"/>
  <c r="L669" i="6"/>
  <c r="M669" i="6"/>
  <c r="N669" i="6"/>
  <c r="F670" i="6"/>
  <c r="G670" i="6"/>
  <c r="H670" i="6"/>
  <c r="I670" i="6"/>
  <c r="J670" i="6"/>
  <c r="K670" i="6"/>
  <c r="L670" i="6"/>
  <c r="M670" i="6"/>
  <c r="N670" i="6"/>
  <c r="F671" i="6"/>
  <c r="G671" i="6"/>
  <c r="H671" i="6"/>
  <c r="I671" i="6"/>
  <c r="J671" i="6"/>
  <c r="K671" i="6"/>
  <c r="L671" i="6"/>
  <c r="M671" i="6"/>
  <c r="N671" i="6"/>
  <c r="F672" i="6"/>
  <c r="G672" i="6"/>
  <c r="H672" i="6"/>
  <c r="I672" i="6"/>
  <c r="J672" i="6"/>
  <c r="K672" i="6"/>
  <c r="L672" i="6"/>
  <c r="M672" i="6"/>
  <c r="N672" i="6"/>
  <c r="F673" i="6"/>
  <c r="G673" i="6"/>
  <c r="H673" i="6"/>
  <c r="I673" i="6"/>
  <c r="J673" i="6"/>
  <c r="K673" i="6"/>
  <c r="L673" i="6"/>
  <c r="M673" i="6"/>
  <c r="N673" i="6"/>
  <c r="F674" i="6"/>
  <c r="G674" i="6"/>
  <c r="H674" i="6"/>
  <c r="I674" i="6"/>
  <c r="J674" i="6"/>
  <c r="K674" i="6"/>
  <c r="L674" i="6"/>
  <c r="M674" i="6"/>
  <c r="N674" i="6"/>
  <c r="F675" i="6"/>
  <c r="G675" i="6"/>
  <c r="H675" i="6"/>
  <c r="I675" i="6"/>
  <c r="J675" i="6"/>
  <c r="K675" i="6"/>
  <c r="L675" i="6"/>
  <c r="M675" i="6"/>
  <c r="N675" i="6"/>
  <c r="F676" i="6"/>
  <c r="G676" i="6"/>
  <c r="H676" i="6"/>
  <c r="I676" i="6"/>
  <c r="J676" i="6"/>
  <c r="K676" i="6"/>
  <c r="L676" i="6"/>
  <c r="M676" i="6"/>
  <c r="N676" i="6"/>
  <c r="F677" i="6"/>
  <c r="G677" i="6"/>
  <c r="H677" i="6"/>
  <c r="I677" i="6"/>
  <c r="J677" i="6"/>
  <c r="K677" i="6"/>
  <c r="L677" i="6"/>
  <c r="M677" i="6"/>
  <c r="N677" i="6"/>
  <c r="F678" i="6"/>
  <c r="G678" i="6"/>
  <c r="H678" i="6"/>
  <c r="I678" i="6"/>
  <c r="J678" i="6"/>
  <c r="K678" i="6"/>
  <c r="L678" i="6"/>
  <c r="M678" i="6"/>
  <c r="N678" i="6"/>
  <c r="F679" i="6"/>
  <c r="G679" i="6"/>
  <c r="H679" i="6"/>
  <c r="I679" i="6"/>
  <c r="J679" i="6"/>
  <c r="K679" i="6"/>
  <c r="L679" i="6"/>
  <c r="M679" i="6"/>
  <c r="N679" i="6"/>
  <c r="F680" i="6"/>
  <c r="G680" i="6"/>
  <c r="H680" i="6"/>
  <c r="I680" i="6"/>
  <c r="J680" i="6"/>
  <c r="K680" i="6"/>
  <c r="L680" i="6"/>
  <c r="M680" i="6"/>
  <c r="N680" i="6"/>
  <c r="F681" i="6"/>
  <c r="G681" i="6"/>
  <c r="H681" i="6"/>
  <c r="I681" i="6"/>
  <c r="J681" i="6"/>
  <c r="K681" i="6"/>
  <c r="L681" i="6"/>
  <c r="M681" i="6"/>
  <c r="N681" i="6"/>
  <c r="F682" i="6"/>
  <c r="G682" i="6"/>
  <c r="H682" i="6"/>
  <c r="I682" i="6"/>
  <c r="J682" i="6"/>
  <c r="K682" i="6"/>
  <c r="L682" i="6"/>
  <c r="M682" i="6"/>
  <c r="N682" i="6"/>
  <c r="F683" i="6"/>
  <c r="G683" i="6"/>
  <c r="H683" i="6"/>
  <c r="I683" i="6"/>
  <c r="J683" i="6"/>
  <c r="K683" i="6"/>
  <c r="L683" i="6"/>
  <c r="M683" i="6"/>
  <c r="N683" i="6"/>
  <c r="F684" i="6"/>
  <c r="G684" i="6"/>
  <c r="H684" i="6"/>
  <c r="I684" i="6"/>
  <c r="J684" i="6"/>
  <c r="K684" i="6"/>
  <c r="L684" i="6"/>
  <c r="M684" i="6"/>
  <c r="N684" i="6"/>
  <c r="F685" i="6"/>
  <c r="G685" i="6"/>
  <c r="H685" i="6"/>
  <c r="I685" i="6"/>
  <c r="J685" i="6"/>
  <c r="K685" i="6"/>
  <c r="L685" i="6"/>
  <c r="M685" i="6"/>
  <c r="N685" i="6"/>
  <c r="F686" i="6"/>
  <c r="G686" i="6"/>
  <c r="H686" i="6"/>
  <c r="I686" i="6"/>
  <c r="J686" i="6"/>
  <c r="K686" i="6"/>
  <c r="L686" i="6"/>
  <c r="M686" i="6"/>
  <c r="N686" i="6"/>
  <c r="F687" i="6"/>
  <c r="G687" i="6"/>
  <c r="H687" i="6"/>
  <c r="I687" i="6"/>
  <c r="J687" i="6"/>
  <c r="K687" i="6"/>
  <c r="L687" i="6"/>
  <c r="M687" i="6"/>
  <c r="N687" i="6"/>
  <c r="F688" i="6"/>
  <c r="G688" i="6"/>
  <c r="H688" i="6"/>
  <c r="I688" i="6"/>
  <c r="J688" i="6"/>
  <c r="K688" i="6"/>
  <c r="L688" i="6"/>
  <c r="M688" i="6"/>
  <c r="N688" i="6"/>
  <c r="F689" i="6"/>
  <c r="G689" i="6"/>
  <c r="H689" i="6"/>
  <c r="I689" i="6"/>
  <c r="J689" i="6"/>
  <c r="K689" i="6"/>
  <c r="L689" i="6"/>
  <c r="M689" i="6"/>
  <c r="N689" i="6"/>
  <c r="F690" i="6"/>
  <c r="G690" i="6"/>
  <c r="H690" i="6"/>
  <c r="I690" i="6"/>
  <c r="J690" i="6"/>
  <c r="K690" i="6"/>
  <c r="L690" i="6"/>
  <c r="M690" i="6"/>
  <c r="N690" i="6"/>
  <c r="F691" i="6"/>
  <c r="G691" i="6"/>
  <c r="H691" i="6"/>
  <c r="I691" i="6"/>
  <c r="J691" i="6"/>
  <c r="K691" i="6"/>
  <c r="L691" i="6"/>
  <c r="M691" i="6"/>
  <c r="N691" i="6"/>
  <c r="F692" i="6"/>
  <c r="G692" i="6"/>
  <c r="H692" i="6"/>
  <c r="I692" i="6"/>
  <c r="J692" i="6"/>
  <c r="K692" i="6"/>
  <c r="L692" i="6"/>
  <c r="M692" i="6"/>
  <c r="N692" i="6"/>
  <c r="F693" i="6"/>
  <c r="G693" i="6"/>
  <c r="H693" i="6"/>
  <c r="I693" i="6"/>
  <c r="J693" i="6"/>
  <c r="K693" i="6"/>
  <c r="L693" i="6"/>
  <c r="M693" i="6"/>
  <c r="N693" i="6"/>
  <c r="F694" i="6"/>
  <c r="G694" i="6"/>
  <c r="H694" i="6"/>
  <c r="I694" i="6"/>
  <c r="J694" i="6"/>
  <c r="K694" i="6"/>
  <c r="L694" i="6"/>
  <c r="M694" i="6"/>
  <c r="N694" i="6"/>
  <c r="F695" i="6"/>
  <c r="G695" i="6"/>
  <c r="H695" i="6"/>
  <c r="I695" i="6"/>
  <c r="J695" i="6"/>
  <c r="K695" i="6"/>
  <c r="L695" i="6"/>
  <c r="M695" i="6"/>
  <c r="N695" i="6"/>
  <c r="F696" i="6"/>
  <c r="G696" i="6"/>
  <c r="H696" i="6"/>
  <c r="I696" i="6"/>
  <c r="J696" i="6"/>
  <c r="K696" i="6"/>
  <c r="L696" i="6"/>
  <c r="M696" i="6"/>
  <c r="N696" i="6"/>
  <c r="F697" i="6"/>
  <c r="G697" i="6"/>
  <c r="H697" i="6"/>
  <c r="I697" i="6"/>
  <c r="J697" i="6"/>
  <c r="K697" i="6"/>
  <c r="L697" i="6"/>
  <c r="M697" i="6"/>
  <c r="N697" i="6"/>
  <c r="F698" i="6"/>
  <c r="G698" i="6"/>
  <c r="H698" i="6"/>
  <c r="I698" i="6"/>
  <c r="J698" i="6"/>
  <c r="K698" i="6"/>
  <c r="L698" i="6"/>
  <c r="M698" i="6"/>
  <c r="N698" i="6"/>
  <c r="F699" i="6"/>
  <c r="G699" i="6"/>
  <c r="H699" i="6"/>
  <c r="I699" i="6"/>
  <c r="J699" i="6"/>
  <c r="K699" i="6"/>
  <c r="L699" i="6"/>
  <c r="M699" i="6"/>
  <c r="N699" i="6"/>
  <c r="F700" i="6"/>
  <c r="G700" i="6"/>
  <c r="H700" i="6"/>
  <c r="I700" i="6"/>
  <c r="J700" i="6"/>
  <c r="K700" i="6"/>
  <c r="L700" i="6"/>
  <c r="M700" i="6"/>
  <c r="N700" i="6"/>
  <c r="F701" i="6"/>
  <c r="G701" i="6"/>
  <c r="H701" i="6"/>
  <c r="I701" i="6"/>
  <c r="J701" i="6"/>
  <c r="K701" i="6"/>
  <c r="L701" i="6"/>
  <c r="M701" i="6"/>
  <c r="N701" i="6"/>
  <c r="F702" i="6"/>
  <c r="G702" i="6"/>
  <c r="H702" i="6"/>
  <c r="I702" i="6"/>
  <c r="J702" i="6"/>
  <c r="K702" i="6"/>
  <c r="L702" i="6"/>
  <c r="M702" i="6"/>
  <c r="N702" i="6"/>
  <c r="F703" i="6"/>
  <c r="G703" i="6"/>
  <c r="H703" i="6"/>
  <c r="I703" i="6"/>
  <c r="J703" i="6"/>
  <c r="K703" i="6"/>
  <c r="L703" i="6"/>
  <c r="M703" i="6"/>
  <c r="N703" i="6"/>
  <c r="F704" i="6"/>
  <c r="G704" i="6"/>
  <c r="H704" i="6"/>
  <c r="I704" i="6"/>
  <c r="J704" i="6"/>
  <c r="K704" i="6"/>
  <c r="L704" i="6"/>
  <c r="M704" i="6"/>
  <c r="N704" i="6"/>
  <c r="F705" i="6"/>
  <c r="G705" i="6"/>
  <c r="H705" i="6"/>
  <c r="I705" i="6"/>
  <c r="J705" i="6"/>
  <c r="K705" i="6"/>
  <c r="L705" i="6"/>
  <c r="M705" i="6"/>
  <c r="N705" i="6"/>
  <c r="F706" i="6"/>
  <c r="G706" i="6"/>
  <c r="H706" i="6"/>
  <c r="I706" i="6"/>
  <c r="J706" i="6"/>
  <c r="K706" i="6"/>
  <c r="L706" i="6"/>
  <c r="M706" i="6"/>
  <c r="N706" i="6"/>
  <c r="F707" i="6"/>
  <c r="G707" i="6"/>
  <c r="H707" i="6"/>
  <c r="I707" i="6"/>
  <c r="J707" i="6"/>
  <c r="K707" i="6"/>
  <c r="L707" i="6"/>
  <c r="M707" i="6"/>
  <c r="N707" i="6"/>
  <c r="F708" i="6"/>
  <c r="G708" i="6"/>
  <c r="H708" i="6"/>
  <c r="I708" i="6"/>
  <c r="J708" i="6"/>
  <c r="K708" i="6"/>
  <c r="L708" i="6"/>
  <c r="M708" i="6"/>
  <c r="N708" i="6"/>
  <c r="F709" i="6"/>
  <c r="G709" i="6"/>
  <c r="H709" i="6"/>
  <c r="I709" i="6"/>
  <c r="J709" i="6"/>
  <c r="K709" i="6"/>
  <c r="L709" i="6"/>
  <c r="M709" i="6"/>
  <c r="N709" i="6"/>
  <c r="F710" i="6"/>
  <c r="G710" i="6"/>
  <c r="H710" i="6"/>
  <c r="I710" i="6"/>
  <c r="J710" i="6"/>
  <c r="K710" i="6"/>
  <c r="L710" i="6"/>
  <c r="M710" i="6"/>
  <c r="N710" i="6"/>
  <c r="F711" i="6"/>
  <c r="G711" i="6"/>
  <c r="H711" i="6"/>
  <c r="I711" i="6"/>
  <c r="J711" i="6"/>
  <c r="K711" i="6"/>
  <c r="L711" i="6"/>
  <c r="M711" i="6"/>
  <c r="N711" i="6"/>
  <c r="F712" i="6"/>
  <c r="G712" i="6"/>
  <c r="H712" i="6"/>
  <c r="I712" i="6"/>
  <c r="J712" i="6"/>
  <c r="K712" i="6"/>
  <c r="L712" i="6"/>
  <c r="M712" i="6"/>
  <c r="N712" i="6"/>
  <c r="F713" i="6"/>
  <c r="G713" i="6"/>
  <c r="H713" i="6"/>
  <c r="I713" i="6"/>
  <c r="J713" i="6"/>
  <c r="K713" i="6"/>
  <c r="L713" i="6"/>
  <c r="M713" i="6"/>
  <c r="N713" i="6"/>
  <c r="G623" i="6"/>
  <c r="H623" i="6"/>
  <c r="I623" i="6"/>
  <c r="J623" i="6"/>
  <c r="K623" i="6"/>
  <c r="L623" i="6"/>
  <c r="M623" i="6"/>
  <c r="N623" i="6"/>
  <c r="G624" i="6"/>
  <c r="H624" i="6"/>
  <c r="I624" i="6"/>
  <c r="J624" i="6"/>
  <c r="K624" i="6"/>
  <c r="L624" i="6"/>
  <c r="M624" i="6"/>
  <c r="N624" i="6"/>
  <c r="F623" i="6"/>
  <c r="F624" i="6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AK624" i="7"/>
  <c r="AL624" i="7"/>
  <c r="AM624" i="7"/>
  <c r="AN624" i="7"/>
  <c r="AO624" i="7"/>
  <c r="AP624" i="7"/>
  <c r="AQ624" i="7"/>
  <c r="AR624" i="7"/>
  <c r="AS624" i="7"/>
  <c r="AT624" i="7"/>
  <c r="AU624" i="7"/>
  <c r="AV624" i="7"/>
  <c r="AW624" i="7"/>
  <c r="AX624" i="7"/>
  <c r="AY624" i="7"/>
  <c r="AZ624" i="7"/>
  <c r="BA624" i="7"/>
  <c r="BB624" i="7"/>
  <c r="BC624" i="7"/>
  <c r="BD624" i="7"/>
  <c r="BE624" i="7"/>
  <c r="BF624" i="7"/>
  <c r="BG624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AK625" i="7"/>
  <c r="AL625" i="7"/>
  <c r="AM625" i="7"/>
  <c r="AN625" i="7"/>
  <c r="AO625" i="7"/>
  <c r="AP625" i="7"/>
  <c r="AQ625" i="7"/>
  <c r="AR625" i="7"/>
  <c r="AS625" i="7"/>
  <c r="AT625" i="7"/>
  <c r="AU625" i="7"/>
  <c r="AV625" i="7"/>
  <c r="AW625" i="7"/>
  <c r="AX625" i="7"/>
  <c r="AY625" i="7"/>
  <c r="AZ625" i="7"/>
  <c r="BA625" i="7"/>
  <c r="BB625" i="7"/>
  <c r="BC625" i="7"/>
  <c r="BD625" i="7"/>
  <c r="BE625" i="7"/>
  <c r="BF625" i="7"/>
  <c r="BG625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AA626" i="7"/>
  <c r="AB626" i="7"/>
  <c r="AC626" i="7"/>
  <c r="AD626" i="7"/>
  <c r="AE626" i="7"/>
  <c r="AF626" i="7"/>
  <c r="AG626" i="7"/>
  <c r="AH626" i="7"/>
  <c r="AI626" i="7"/>
  <c r="AJ626" i="7"/>
  <c r="AK626" i="7"/>
  <c r="AL626" i="7"/>
  <c r="AM626" i="7"/>
  <c r="AN626" i="7"/>
  <c r="AO626" i="7"/>
  <c r="AP626" i="7"/>
  <c r="AQ626" i="7"/>
  <c r="AR626" i="7"/>
  <c r="AS626" i="7"/>
  <c r="AT626" i="7"/>
  <c r="AU626" i="7"/>
  <c r="AV626" i="7"/>
  <c r="AW626" i="7"/>
  <c r="AX626" i="7"/>
  <c r="AY626" i="7"/>
  <c r="AZ626" i="7"/>
  <c r="BA626" i="7"/>
  <c r="BB626" i="7"/>
  <c r="BC626" i="7"/>
  <c r="BD626" i="7"/>
  <c r="BE626" i="7"/>
  <c r="BF626" i="7"/>
  <c r="BG626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I627" i="7"/>
  <c r="AJ627" i="7"/>
  <c r="AK627" i="7"/>
  <c r="AL627" i="7"/>
  <c r="AM627" i="7"/>
  <c r="AN627" i="7"/>
  <c r="AO627" i="7"/>
  <c r="AP627" i="7"/>
  <c r="AQ627" i="7"/>
  <c r="AR627" i="7"/>
  <c r="AS627" i="7"/>
  <c r="AT627" i="7"/>
  <c r="AU627" i="7"/>
  <c r="AV627" i="7"/>
  <c r="AW627" i="7"/>
  <c r="AX627" i="7"/>
  <c r="AY627" i="7"/>
  <c r="AZ627" i="7"/>
  <c r="BA627" i="7"/>
  <c r="BB627" i="7"/>
  <c r="BC627" i="7"/>
  <c r="BD627" i="7"/>
  <c r="BE627" i="7"/>
  <c r="BF627" i="7"/>
  <c r="BG627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F628" i="7"/>
  <c r="AG628" i="7"/>
  <c r="AH628" i="7"/>
  <c r="AI628" i="7"/>
  <c r="AJ628" i="7"/>
  <c r="AK628" i="7"/>
  <c r="AL628" i="7"/>
  <c r="AM628" i="7"/>
  <c r="AN628" i="7"/>
  <c r="AO628" i="7"/>
  <c r="AP628" i="7"/>
  <c r="AQ628" i="7"/>
  <c r="AR628" i="7"/>
  <c r="AS628" i="7"/>
  <c r="AT628" i="7"/>
  <c r="AU628" i="7"/>
  <c r="AV628" i="7"/>
  <c r="AW628" i="7"/>
  <c r="AX628" i="7"/>
  <c r="AY628" i="7"/>
  <c r="AZ628" i="7"/>
  <c r="BA628" i="7"/>
  <c r="BB628" i="7"/>
  <c r="BC628" i="7"/>
  <c r="BD628" i="7"/>
  <c r="BE628" i="7"/>
  <c r="BF628" i="7"/>
  <c r="BG628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AA629" i="7"/>
  <c r="AB629" i="7"/>
  <c r="AC629" i="7"/>
  <c r="AD629" i="7"/>
  <c r="AE629" i="7"/>
  <c r="AF629" i="7"/>
  <c r="AG629" i="7"/>
  <c r="AH629" i="7"/>
  <c r="AI629" i="7"/>
  <c r="AJ629" i="7"/>
  <c r="AK629" i="7"/>
  <c r="AL629" i="7"/>
  <c r="AM629" i="7"/>
  <c r="AN629" i="7"/>
  <c r="AO629" i="7"/>
  <c r="AP629" i="7"/>
  <c r="AQ629" i="7"/>
  <c r="AR629" i="7"/>
  <c r="AS629" i="7"/>
  <c r="AT629" i="7"/>
  <c r="AU629" i="7"/>
  <c r="AV629" i="7"/>
  <c r="AW629" i="7"/>
  <c r="AX629" i="7"/>
  <c r="AY629" i="7"/>
  <c r="AZ629" i="7"/>
  <c r="BA629" i="7"/>
  <c r="BB629" i="7"/>
  <c r="BC629" i="7"/>
  <c r="BD629" i="7"/>
  <c r="BE629" i="7"/>
  <c r="BF629" i="7"/>
  <c r="BG629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AK630" i="7"/>
  <c r="AL630" i="7"/>
  <c r="AM630" i="7"/>
  <c r="AN630" i="7"/>
  <c r="AO630" i="7"/>
  <c r="AP630" i="7"/>
  <c r="AQ630" i="7"/>
  <c r="AR630" i="7"/>
  <c r="AS630" i="7"/>
  <c r="AT630" i="7"/>
  <c r="AU630" i="7"/>
  <c r="AV630" i="7"/>
  <c r="AW630" i="7"/>
  <c r="AX630" i="7"/>
  <c r="AY630" i="7"/>
  <c r="AZ630" i="7"/>
  <c r="BA630" i="7"/>
  <c r="BB630" i="7"/>
  <c r="BC630" i="7"/>
  <c r="BD630" i="7"/>
  <c r="BE630" i="7"/>
  <c r="BF630" i="7"/>
  <c r="BG630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F631" i="7"/>
  <c r="AG631" i="7"/>
  <c r="AH631" i="7"/>
  <c r="AI631" i="7"/>
  <c r="AJ631" i="7"/>
  <c r="AK631" i="7"/>
  <c r="AL631" i="7"/>
  <c r="AM631" i="7"/>
  <c r="AN631" i="7"/>
  <c r="AO631" i="7"/>
  <c r="AP631" i="7"/>
  <c r="AQ631" i="7"/>
  <c r="AR631" i="7"/>
  <c r="AS631" i="7"/>
  <c r="AT631" i="7"/>
  <c r="AU631" i="7"/>
  <c r="AV631" i="7"/>
  <c r="AW631" i="7"/>
  <c r="AX631" i="7"/>
  <c r="AY631" i="7"/>
  <c r="AZ631" i="7"/>
  <c r="BA631" i="7"/>
  <c r="BB631" i="7"/>
  <c r="BC631" i="7"/>
  <c r="BD631" i="7"/>
  <c r="BE631" i="7"/>
  <c r="BF631" i="7"/>
  <c r="BG631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Z632" i="7"/>
  <c r="AA632" i="7"/>
  <c r="AB632" i="7"/>
  <c r="AC632" i="7"/>
  <c r="AD632" i="7"/>
  <c r="AE632" i="7"/>
  <c r="AF632" i="7"/>
  <c r="AG632" i="7"/>
  <c r="AH632" i="7"/>
  <c r="AI632" i="7"/>
  <c r="AJ632" i="7"/>
  <c r="AK632" i="7"/>
  <c r="AL632" i="7"/>
  <c r="AM632" i="7"/>
  <c r="AN632" i="7"/>
  <c r="AO632" i="7"/>
  <c r="AP632" i="7"/>
  <c r="AQ632" i="7"/>
  <c r="AR632" i="7"/>
  <c r="AS632" i="7"/>
  <c r="AT632" i="7"/>
  <c r="AU632" i="7"/>
  <c r="AV632" i="7"/>
  <c r="AW632" i="7"/>
  <c r="AX632" i="7"/>
  <c r="AY632" i="7"/>
  <c r="AZ632" i="7"/>
  <c r="BA632" i="7"/>
  <c r="BB632" i="7"/>
  <c r="BC632" i="7"/>
  <c r="BD632" i="7"/>
  <c r="BE632" i="7"/>
  <c r="BF632" i="7"/>
  <c r="BG632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I633" i="7"/>
  <c r="AJ633" i="7"/>
  <c r="AK633" i="7"/>
  <c r="AL633" i="7"/>
  <c r="AM633" i="7"/>
  <c r="AN633" i="7"/>
  <c r="AO633" i="7"/>
  <c r="AP633" i="7"/>
  <c r="AQ633" i="7"/>
  <c r="AR633" i="7"/>
  <c r="AS633" i="7"/>
  <c r="AT633" i="7"/>
  <c r="AU633" i="7"/>
  <c r="AV633" i="7"/>
  <c r="AW633" i="7"/>
  <c r="AX633" i="7"/>
  <c r="AY633" i="7"/>
  <c r="AZ633" i="7"/>
  <c r="BA633" i="7"/>
  <c r="BB633" i="7"/>
  <c r="BC633" i="7"/>
  <c r="BD633" i="7"/>
  <c r="BE633" i="7"/>
  <c r="BF633" i="7"/>
  <c r="BG633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G634" i="7"/>
  <c r="AH634" i="7"/>
  <c r="AI634" i="7"/>
  <c r="AJ634" i="7"/>
  <c r="AK634" i="7"/>
  <c r="AL634" i="7"/>
  <c r="AM634" i="7"/>
  <c r="AN634" i="7"/>
  <c r="AO634" i="7"/>
  <c r="AP634" i="7"/>
  <c r="AQ634" i="7"/>
  <c r="AR634" i="7"/>
  <c r="AS634" i="7"/>
  <c r="AT634" i="7"/>
  <c r="AU634" i="7"/>
  <c r="AV634" i="7"/>
  <c r="AW634" i="7"/>
  <c r="AX634" i="7"/>
  <c r="AY634" i="7"/>
  <c r="AZ634" i="7"/>
  <c r="BA634" i="7"/>
  <c r="BB634" i="7"/>
  <c r="BC634" i="7"/>
  <c r="BD634" i="7"/>
  <c r="BE634" i="7"/>
  <c r="BF634" i="7"/>
  <c r="BG634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AA635" i="7"/>
  <c r="AB635" i="7"/>
  <c r="AC635" i="7"/>
  <c r="AD635" i="7"/>
  <c r="AE635" i="7"/>
  <c r="AF635" i="7"/>
  <c r="AG635" i="7"/>
  <c r="AH635" i="7"/>
  <c r="AI635" i="7"/>
  <c r="AJ635" i="7"/>
  <c r="AK635" i="7"/>
  <c r="AL635" i="7"/>
  <c r="AM635" i="7"/>
  <c r="AN635" i="7"/>
  <c r="AO635" i="7"/>
  <c r="AP635" i="7"/>
  <c r="AQ635" i="7"/>
  <c r="AR635" i="7"/>
  <c r="AS635" i="7"/>
  <c r="AT635" i="7"/>
  <c r="AU635" i="7"/>
  <c r="AV635" i="7"/>
  <c r="AW635" i="7"/>
  <c r="AX635" i="7"/>
  <c r="AY635" i="7"/>
  <c r="AZ635" i="7"/>
  <c r="BA635" i="7"/>
  <c r="BB635" i="7"/>
  <c r="BC635" i="7"/>
  <c r="BD635" i="7"/>
  <c r="BE635" i="7"/>
  <c r="BF635" i="7"/>
  <c r="BG635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I636" i="7"/>
  <c r="AJ636" i="7"/>
  <c r="AK636" i="7"/>
  <c r="AL636" i="7"/>
  <c r="AM636" i="7"/>
  <c r="AN636" i="7"/>
  <c r="AO636" i="7"/>
  <c r="AP636" i="7"/>
  <c r="AQ636" i="7"/>
  <c r="AR636" i="7"/>
  <c r="AS636" i="7"/>
  <c r="AT636" i="7"/>
  <c r="AU636" i="7"/>
  <c r="AV636" i="7"/>
  <c r="AW636" i="7"/>
  <c r="AX636" i="7"/>
  <c r="AY636" i="7"/>
  <c r="AZ636" i="7"/>
  <c r="BA636" i="7"/>
  <c r="BB636" i="7"/>
  <c r="BC636" i="7"/>
  <c r="BD636" i="7"/>
  <c r="BE636" i="7"/>
  <c r="BF636" i="7"/>
  <c r="BG636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F637" i="7"/>
  <c r="AG637" i="7"/>
  <c r="AH637" i="7"/>
  <c r="AI637" i="7"/>
  <c r="AJ637" i="7"/>
  <c r="AK637" i="7"/>
  <c r="AL637" i="7"/>
  <c r="AM637" i="7"/>
  <c r="AN637" i="7"/>
  <c r="AO637" i="7"/>
  <c r="AP637" i="7"/>
  <c r="AQ637" i="7"/>
  <c r="AR637" i="7"/>
  <c r="AS637" i="7"/>
  <c r="AT637" i="7"/>
  <c r="AU637" i="7"/>
  <c r="AV637" i="7"/>
  <c r="AW637" i="7"/>
  <c r="AX637" i="7"/>
  <c r="AY637" i="7"/>
  <c r="AZ637" i="7"/>
  <c r="BA637" i="7"/>
  <c r="BB637" i="7"/>
  <c r="BC637" i="7"/>
  <c r="BD637" i="7"/>
  <c r="BE637" i="7"/>
  <c r="BF637" i="7"/>
  <c r="BG637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Z638" i="7"/>
  <c r="AA638" i="7"/>
  <c r="AB638" i="7"/>
  <c r="AC638" i="7"/>
  <c r="AD638" i="7"/>
  <c r="AE638" i="7"/>
  <c r="AF638" i="7"/>
  <c r="AG638" i="7"/>
  <c r="AH638" i="7"/>
  <c r="AI638" i="7"/>
  <c r="AJ638" i="7"/>
  <c r="AK638" i="7"/>
  <c r="AL638" i="7"/>
  <c r="AM638" i="7"/>
  <c r="AN638" i="7"/>
  <c r="AO638" i="7"/>
  <c r="AP638" i="7"/>
  <c r="AQ638" i="7"/>
  <c r="AR638" i="7"/>
  <c r="AS638" i="7"/>
  <c r="AT638" i="7"/>
  <c r="AU638" i="7"/>
  <c r="AV638" i="7"/>
  <c r="AW638" i="7"/>
  <c r="AX638" i="7"/>
  <c r="AY638" i="7"/>
  <c r="AZ638" i="7"/>
  <c r="BA638" i="7"/>
  <c r="BB638" i="7"/>
  <c r="BC638" i="7"/>
  <c r="BD638" i="7"/>
  <c r="BE638" i="7"/>
  <c r="BF638" i="7"/>
  <c r="BG638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AK639" i="7"/>
  <c r="AL639" i="7"/>
  <c r="AM639" i="7"/>
  <c r="AN639" i="7"/>
  <c r="AO639" i="7"/>
  <c r="AP639" i="7"/>
  <c r="AQ639" i="7"/>
  <c r="AR639" i="7"/>
  <c r="AS639" i="7"/>
  <c r="AT639" i="7"/>
  <c r="AU639" i="7"/>
  <c r="AV639" i="7"/>
  <c r="AW639" i="7"/>
  <c r="AX639" i="7"/>
  <c r="AY639" i="7"/>
  <c r="AZ639" i="7"/>
  <c r="BA639" i="7"/>
  <c r="BB639" i="7"/>
  <c r="BC639" i="7"/>
  <c r="BD639" i="7"/>
  <c r="BE639" i="7"/>
  <c r="BF639" i="7"/>
  <c r="BG639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F640" i="7"/>
  <c r="AG640" i="7"/>
  <c r="AH640" i="7"/>
  <c r="AI640" i="7"/>
  <c r="AJ640" i="7"/>
  <c r="AK640" i="7"/>
  <c r="AL640" i="7"/>
  <c r="AM640" i="7"/>
  <c r="AN640" i="7"/>
  <c r="AO640" i="7"/>
  <c r="AP640" i="7"/>
  <c r="AQ640" i="7"/>
  <c r="AR640" i="7"/>
  <c r="AS640" i="7"/>
  <c r="AT640" i="7"/>
  <c r="AU640" i="7"/>
  <c r="AV640" i="7"/>
  <c r="AW640" i="7"/>
  <c r="AX640" i="7"/>
  <c r="AY640" i="7"/>
  <c r="AZ640" i="7"/>
  <c r="BA640" i="7"/>
  <c r="BB640" i="7"/>
  <c r="BC640" i="7"/>
  <c r="BD640" i="7"/>
  <c r="BE640" i="7"/>
  <c r="BF640" i="7"/>
  <c r="BG640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AA641" i="7"/>
  <c r="AB641" i="7"/>
  <c r="AC641" i="7"/>
  <c r="AD641" i="7"/>
  <c r="AE641" i="7"/>
  <c r="AF641" i="7"/>
  <c r="AG641" i="7"/>
  <c r="AH641" i="7"/>
  <c r="AI641" i="7"/>
  <c r="AJ641" i="7"/>
  <c r="AK641" i="7"/>
  <c r="AL641" i="7"/>
  <c r="AM641" i="7"/>
  <c r="AN641" i="7"/>
  <c r="AO641" i="7"/>
  <c r="AP641" i="7"/>
  <c r="AQ641" i="7"/>
  <c r="AR641" i="7"/>
  <c r="AS641" i="7"/>
  <c r="AT641" i="7"/>
  <c r="AU641" i="7"/>
  <c r="AV641" i="7"/>
  <c r="AW641" i="7"/>
  <c r="AX641" i="7"/>
  <c r="AY641" i="7"/>
  <c r="AZ641" i="7"/>
  <c r="BA641" i="7"/>
  <c r="BB641" i="7"/>
  <c r="BC641" i="7"/>
  <c r="BD641" i="7"/>
  <c r="BE641" i="7"/>
  <c r="BF641" i="7"/>
  <c r="BG641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I642" i="7"/>
  <c r="AJ642" i="7"/>
  <c r="AK642" i="7"/>
  <c r="AL642" i="7"/>
  <c r="AM642" i="7"/>
  <c r="AN642" i="7"/>
  <c r="AO642" i="7"/>
  <c r="AP642" i="7"/>
  <c r="AQ642" i="7"/>
  <c r="AR642" i="7"/>
  <c r="AS642" i="7"/>
  <c r="AT642" i="7"/>
  <c r="AU642" i="7"/>
  <c r="AV642" i="7"/>
  <c r="AW642" i="7"/>
  <c r="AX642" i="7"/>
  <c r="AY642" i="7"/>
  <c r="AZ642" i="7"/>
  <c r="BA642" i="7"/>
  <c r="BB642" i="7"/>
  <c r="BC642" i="7"/>
  <c r="BD642" i="7"/>
  <c r="BE642" i="7"/>
  <c r="BF642" i="7"/>
  <c r="BG642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F643" i="7"/>
  <c r="AG643" i="7"/>
  <c r="AH643" i="7"/>
  <c r="AI643" i="7"/>
  <c r="AJ643" i="7"/>
  <c r="AK643" i="7"/>
  <c r="AL643" i="7"/>
  <c r="AM643" i="7"/>
  <c r="AN643" i="7"/>
  <c r="AO643" i="7"/>
  <c r="AP643" i="7"/>
  <c r="AQ643" i="7"/>
  <c r="AR643" i="7"/>
  <c r="AS643" i="7"/>
  <c r="AT643" i="7"/>
  <c r="AU643" i="7"/>
  <c r="AV643" i="7"/>
  <c r="AW643" i="7"/>
  <c r="AX643" i="7"/>
  <c r="AY643" i="7"/>
  <c r="AZ643" i="7"/>
  <c r="BA643" i="7"/>
  <c r="BB643" i="7"/>
  <c r="BC643" i="7"/>
  <c r="BD643" i="7"/>
  <c r="BE643" i="7"/>
  <c r="BF643" i="7"/>
  <c r="BG643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Z644" i="7"/>
  <c r="AA644" i="7"/>
  <c r="AB644" i="7"/>
  <c r="AC644" i="7"/>
  <c r="AD644" i="7"/>
  <c r="AE644" i="7"/>
  <c r="AF644" i="7"/>
  <c r="AG644" i="7"/>
  <c r="AH644" i="7"/>
  <c r="AI644" i="7"/>
  <c r="AJ644" i="7"/>
  <c r="AK644" i="7"/>
  <c r="AL644" i="7"/>
  <c r="AM644" i="7"/>
  <c r="AN644" i="7"/>
  <c r="AO644" i="7"/>
  <c r="AP644" i="7"/>
  <c r="AQ644" i="7"/>
  <c r="AR644" i="7"/>
  <c r="AS644" i="7"/>
  <c r="AT644" i="7"/>
  <c r="AU644" i="7"/>
  <c r="AV644" i="7"/>
  <c r="AW644" i="7"/>
  <c r="AX644" i="7"/>
  <c r="AY644" i="7"/>
  <c r="AZ644" i="7"/>
  <c r="BA644" i="7"/>
  <c r="BB644" i="7"/>
  <c r="BC644" i="7"/>
  <c r="BD644" i="7"/>
  <c r="BE644" i="7"/>
  <c r="BF644" i="7"/>
  <c r="BG644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AK645" i="7"/>
  <c r="AL645" i="7"/>
  <c r="AM645" i="7"/>
  <c r="AN645" i="7"/>
  <c r="AO645" i="7"/>
  <c r="AP645" i="7"/>
  <c r="AQ645" i="7"/>
  <c r="AR645" i="7"/>
  <c r="AS645" i="7"/>
  <c r="AT645" i="7"/>
  <c r="AU645" i="7"/>
  <c r="AV645" i="7"/>
  <c r="AW645" i="7"/>
  <c r="AX645" i="7"/>
  <c r="AY645" i="7"/>
  <c r="AZ645" i="7"/>
  <c r="BA645" i="7"/>
  <c r="BB645" i="7"/>
  <c r="BC645" i="7"/>
  <c r="BD645" i="7"/>
  <c r="BE645" i="7"/>
  <c r="BF645" i="7"/>
  <c r="BG645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F646" i="7"/>
  <c r="AG646" i="7"/>
  <c r="AH646" i="7"/>
  <c r="AI646" i="7"/>
  <c r="AJ646" i="7"/>
  <c r="AK646" i="7"/>
  <c r="AL646" i="7"/>
  <c r="AM646" i="7"/>
  <c r="AN646" i="7"/>
  <c r="AO646" i="7"/>
  <c r="AP646" i="7"/>
  <c r="AQ646" i="7"/>
  <c r="AR646" i="7"/>
  <c r="AS646" i="7"/>
  <c r="AT646" i="7"/>
  <c r="AU646" i="7"/>
  <c r="AV646" i="7"/>
  <c r="AW646" i="7"/>
  <c r="AX646" i="7"/>
  <c r="AY646" i="7"/>
  <c r="AZ646" i="7"/>
  <c r="BA646" i="7"/>
  <c r="BB646" i="7"/>
  <c r="BC646" i="7"/>
  <c r="BD646" i="7"/>
  <c r="BE646" i="7"/>
  <c r="BF646" i="7"/>
  <c r="BG646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Z647" i="7"/>
  <c r="AA647" i="7"/>
  <c r="AB647" i="7"/>
  <c r="AC647" i="7"/>
  <c r="AD647" i="7"/>
  <c r="AE647" i="7"/>
  <c r="AF647" i="7"/>
  <c r="AG647" i="7"/>
  <c r="AH647" i="7"/>
  <c r="AI647" i="7"/>
  <c r="AJ647" i="7"/>
  <c r="AK647" i="7"/>
  <c r="AL647" i="7"/>
  <c r="AM647" i="7"/>
  <c r="AN647" i="7"/>
  <c r="AO647" i="7"/>
  <c r="AP647" i="7"/>
  <c r="AQ647" i="7"/>
  <c r="AR647" i="7"/>
  <c r="AS647" i="7"/>
  <c r="AT647" i="7"/>
  <c r="AU647" i="7"/>
  <c r="AV647" i="7"/>
  <c r="AW647" i="7"/>
  <c r="AX647" i="7"/>
  <c r="AY647" i="7"/>
  <c r="AZ647" i="7"/>
  <c r="BA647" i="7"/>
  <c r="BB647" i="7"/>
  <c r="BC647" i="7"/>
  <c r="BD647" i="7"/>
  <c r="BE647" i="7"/>
  <c r="BF647" i="7"/>
  <c r="BG647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F648" i="7"/>
  <c r="AG648" i="7"/>
  <c r="AH648" i="7"/>
  <c r="AI648" i="7"/>
  <c r="AJ648" i="7"/>
  <c r="AK648" i="7"/>
  <c r="AL648" i="7"/>
  <c r="AM648" i="7"/>
  <c r="AN648" i="7"/>
  <c r="AO648" i="7"/>
  <c r="AP648" i="7"/>
  <c r="AQ648" i="7"/>
  <c r="AR648" i="7"/>
  <c r="AS648" i="7"/>
  <c r="AT648" i="7"/>
  <c r="AU648" i="7"/>
  <c r="AV648" i="7"/>
  <c r="AW648" i="7"/>
  <c r="AX648" i="7"/>
  <c r="AY648" i="7"/>
  <c r="AZ648" i="7"/>
  <c r="BA648" i="7"/>
  <c r="BB648" i="7"/>
  <c r="BC648" i="7"/>
  <c r="BD648" i="7"/>
  <c r="BE648" i="7"/>
  <c r="BF648" i="7"/>
  <c r="BG648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AK649" i="7"/>
  <c r="AL649" i="7"/>
  <c r="AM649" i="7"/>
  <c r="AN649" i="7"/>
  <c r="AO649" i="7"/>
  <c r="AP649" i="7"/>
  <c r="AQ649" i="7"/>
  <c r="AR649" i="7"/>
  <c r="AS649" i="7"/>
  <c r="AT649" i="7"/>
  <c r="AU649" i="7"/>
  <c r="AV649" i="7"/>
  <c r="AW649" i="7"/>
  <c r="AX649" i="7"/>
  <c r="AY649" i="7"/>
  <c r="AZ649" i="7"/>
  <c r="BA649" i="7"/>
  <c r="BB649" i="7"/>
  <c r="BC649" i="7"/>
  <c r="BD649" i="7"/>
  <c r="BE649" i="7"/>
  <c r="BF649" i="7"/>
  <c r="BG649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Z650" i="7"/>
  <c r="AA650" i="7"/>
  <c r="AB650" i="7"/>
  <c r="AC650" i="7"/>
  <c r="AD650" i="7"/>
  <c r="AE650" i="7"/>
  <c r="AF650" i="7"/>
  <c r="AG650" i="7"/>
  <c r="AH650" i="7"/>
  <c r="AI650" i="7"/>
  <c r="AJ650" i="7"/>
  <c r="AK650" i="7"/>
  <c r="AL650" i="7"/>
  <c r="AM650" i="7"/>
  <c r="AN650" i="7"/>
  <c r="AO650" i="7"/>
  <c r="AP650" i="7"/>
  <c r="AQ650" i="7"/>
  <c r="AR650" i="7"/>
  <c r="AS650" i="7"/>
  <c r="AT650" i="7"/>
  <c r="AU650" i="7"/>
  <c r="AV650" i="7"/>
  <c r="AW650" i="7"/>
  <c r="AX650" i="7"/>
  <c r="AY650" i="7"/>
  <c r="AZ650" i="7"/>
  <c r="BA650" i="7"/>
  <c r="BB650" i="7"/>
  <c r="BC650" i="7"/>
  <c r="BD650" i="7"/>
  <c r="BE650" i="7"/>
  <c r="BF650" i="7"/>
  <c r="BG650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Z651" i="7"/>
  <c r="AA651" i="7"/>
  <c r="AB651" i="7"/>
  <c r="AC651" i="7"/>
  <c r="AD651" i="7"/>
  <c r="AE651" i="7"/>
  <c r="AF651" i="7"/>
  <c r="AG651" i="7"/>
  <c r="AH651" i="7"/>
  <c r="AI651" i="7"/>
  <c r="AJ651" i="7"/>
  <c r="AK651" i="7"/>
  <c r="AL651" i="7"/>
  <c r="AM651" i="7"/>
  <c r="AN651" i="7"/>
  <c r="AO651" i="7"/>
  <c r="AP651" i="7"/>
  <c r="AQ651" i="7"/>
  <c r="AR651" i="7"/>
  <c r="AS651" i="7"/>
  <c r="AT651" i="7"/>
  <c r="AU651" i="7"/>
  <c r="AV651" i="7"/>
  <c r="AW651" i="7"/>
  <c r="AX651" i="7"/>
  <c r="AY651" i="7"/>
  <c r="AZ651" i="7"/>
  <c r="BA651" i="7"/>
  <c r="BB651" i="7"/>
  <c r="BC651" i="7"/>
  <c r="BD651" i="7"/>
  <c r="BE651" i="7"/>
  <c r="BF651" i="7"/>
  <c r="BG651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Z652" i="7"/>
  <c r="AA652" i="7"/>
  <c r="AB652" i="7"/>
  <c r="AC652" i="7"/>
  <c r="AD652" i="7"/>
  <c r="AE652" i="7"/>
  <c r="AF652" i="7"/>
  <c r="AG652" i="7"/>
  <c r="AH652" i="7"/>
  <c r="AI652" i="7"/>
  <c r="AJ652" i="7"/>
  <c r="AK652" i="7"/>
  <c r="AL652" i="7"/>
  <c r="AM652" i="7"/>
  <c r="AN652" i="7"/>
  <c r="AO652" i="7"/>
  <c r="AP652" i="7"/>
  <c r="AQ652" i="7"/>
  <c r="AR652" i="7"/>
  <c r="AS652" i="7"/>
  <c r="AT652" i="7"/>
  <c r="AU652" i="7"/>
  <c r="AV652" i="7"/>
  <c r="AW652" i="7"/>
  <c r="AX652" i="7"/>
  <c r="AY652" i="7"/>
  <c r="AZ652" i="7"/>
  <c r="BA652" i="7"/>
  <c r="BB652" i="7"/>
  <c r="BC652" i="7"/>
  <c r="BD652" i="7"/>
  <c r="BE652" i="7"/>
  <c r="BF652" i="7"/>
  <c r="BG652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Z653" i="7"/>
  <c r="AA653" i="7"/>
  <c r="AB653" i="7"/>
  <c r="AC653" i="7"/>
  <c r="AD653" i="7"/>
  <c r="AE653" i="7"/>
  <c r="AF653" i="7"/>
  <c r="AG653" i="7"/>
  <c r="AH653" i="7"/>
  <c r="AI653" i="7"/>
  <c r="AJ653" i="7"/>
  <c r="AK653" i="7"/>
  <c r="AL653" i="7"/>
  <c r="AM653" i="7"/>
  <c r="AN653" i="7"/>
  <c r="AO653" i="7"/>
  <c r="AP653" i="7"/>
  <c r="AQ653" i="7"/>
  <c r="AR653" i="7"/>
  <c r="AS653" i="7"/>
  <c r="AT653" i="7"/>
  <c r="AU653" i="7"/>
  <c r="AV653" i="7"/>
  <c r="AW653" i="7"/>
  <c r="AX653" i="7"/>
  <c r="AY653" i="7"/>
  <c r="AZ653" i="7"/>
  <c r="BA653" i="7"/>
  <c r="BB653" i="7"/>
  <c r="BC653" i="7"/>
  <c r="BD653" i="7"/>
  <c r="BE653" i="7"/>
  <c r="BF653" i="7"/>
  <c r="BG653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Z654" i="7"/>
  <c r="AA654" i="7"/>
  <c r="AB654" i="7"/>
  <c r="AC654" i="7"/>
  <c r="AD654" i="7"/>
  <c r="AE654" i="7"/>
  <c r="AF654" i="7"/>
  <c r="AG654" i="7"/>
  <c r="AH654" i="7"/>
  <c r="AI654" i="7"/>
  <c r="AJ654" i="7"/>
  <c r="AK654" i="7"/>
  <c r="AL654" i="7"/>
  <c r="AM654" i="7"/>
  <c r="AN654" i="7"/>
  <c r="AO654" i="7"/>
  <c r="AP654" i="7"/>
  <c r="AQ654" i="7"/>
  <c r="AR654" i="7"/>
  <c r="AS654" i="7"/>
  <c r="AT654" i="7"/>
  <c r="AU654" i="7"/>
  <c r="AV654" i="7"/>
  <c r="AW654" i="7"/>
  <c r="AX654" i="7"/>
  <c r="AY654" i="7"/>
  <c r="AZ654" i="7"/>
  <c r="BA654" i="7"/>
  <c r="BB654" i="7"/>
  <c r="BC654" i="7"/>
  <c r="BD654" i="7"/>
  <c r="BE654" i="7"/>
  <c r="BF654" i="7"/>
  <c r="BG654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Z655" i="7"/>
  <c r="AA655" i="7"/>
  <c r="AB655" i="7"/>
  <c r="AC655" i="7"/>
  <c r="AD655" i="7"/>
  <c r="AE655" i="7"/>
  <c r="AF655" i="7"/>
  <c r="AG655" i="7"/>
  <c r="AH655" i="7"/>
  <c r="AI655" i="7"/>
  <c r="AJ655" i="7"/>
  <c r="AK655" i="7"/>
  <c r="AL655" i="7"/>
  <c r="AM655" i="7"/>
  <c r="AN655" i="7"/>
  <c r="AO655" i="7"/>
  <c r="AP655" i="7"/>
  <c r="AQ655" i="7"/>
  <c r="AR655" i="7"/>
  <c r="AS655" i="7"/>
  <c r="AT655" i="7"/>
  <c r="AU655" i="7"/>
  <c r="AV655" i="7"/>
  <c r="AW655" i="7"/>
  <c r="AX655" i="7"/>
  <c r="AY655" i="7"/>
  <c r="AZ655" i="7"/>
  <c r="BA655" i="7"/>
  <c r="BB655" i="7"/>
  <c r="BC655" i="7"/>
  <c r="BD655" i="7"/>
  <c r="BE655" i="7"/>
  <c r="BF655" i="7"/>
  <c r="BG655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Z656" i="7"/>
  <c r="AA656" i="7"/>
  <c r="AB656" i="7"/>
  <c r="AC656" i="7"/>
  <c r="AD656" i="7"/>
  <c r="AE656" i="7"/>
  <c r="AF656" i="7"/>
  <c r="AG656" i="7"/>
  <c r="AH656" i="7"/>
  <c r="AI656" i="7"/>
  <c r="AJ656" i="7"/>
  <c r="AK656" i="7"/>
  <c r="AL656" i="7"/>
  <c r="AM656" i="7"/>
  <c r="AN656" i="7"/>
  <c r="AO656" i="7"/>
  <c r="AP656" i="7"/>
  <c r="AQ656" i="7"/>
  <c r="AR656" i="7"/>
  <c r="AS656" i="7"/>
  <c r="AT656" i="7"/>
  <c r="AU656" i="7"/>
  <c r="AV656" i="7"/>
  <c r="AW656" i="7"/>
  <c r="AX656" i="7"/>
  <c r="AY656" i="7"/>
  <c r="AZ656" i="7"/>
  <c r="BA656" i="7"/>
  <c r="BB656" i="7"/>
  <c r="BC656" i="7"/>
  <c r="BD656" i="7"/>
  <c r="BE656" i="7"/>
  <c r="BF656" i="7"/>
  <c r="BG656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AK657" i="7"/>
  <c r="AL657" i="7"/>
  <c r="AM657" i="7"/>
  <c r="AN657" i="7"/>
  <c r="AO657" i="7"/>
  <c r="AP657" i="7"/>
  <c r="AQ657" i="7"/>
  <c r="AR657" i="7"/>
  <c r="AS657" i="7"/>
  <c r="AT657" i="7"/>
  <c r="AU657" i="7"/>
  <c r="AV657" i="7"/>
  <c r="AW657" i="7"/>
  <c r="AX657" i="7"/>
  <c r="AY657" i="7"/>
  <c r="AZ657" i="7"/>
  <c r="BA657" i="7"/>
  <c r="BB657" i="7"/>
  <c r="BC657" i="7"/>
  <c r="BD657" i="7"/>
  <c r="BE657" i="7"/>
  <c r="BF657" i="7"/>
  <c r="BG657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AK658" i="7"/>
  <c r="AL658" i="7"/>
  <c r="AM658" i="7"/>
  <c r="AN658" i="7"/>
  <c r="AO658" i="7"/>
  <c r="AP658" i="7"/>
  <c r="AQ658" i="7"/>
  <c r="AR658" i="7"/>
  <c r="AS658" i="7"/>
  <c r="AT658" i="7"/>
  <c r="AU658" i="7"/>
  <c r="AV658" i="7"/>
  <c r="AW658" i="7"/>
  <c r="AX658" i="7"/>
  <c r="AY658" i="7"/>
  <c r="AZ658" i="7"/>
  <c r="BA658" i="7"/>
  <c r="BB658" i="7"/>
  <c r="BC658" i="7"/>
  <c r="BD658" i="7"/>
  <c r="BE658" i="7"/>
  <c r="BF658" i="7"/>
  <c r="BG658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Z659" i="7"/>
  <c r="AA659" i="7"/>
  <c r="AB659" i="7"/>
  <c r="AC659" i="7"/>
  <c r="AD659" i="7"/>
  <c r="AE659" i="7"/>
  <c r="AF659" i="7"/>
  <c r="AG659" i="7"/>
  <c r="AH659" i="7"/>
  <c r="AI659" i="7"/>
  <c r="AJ659" i="7"/>
  <c r="AK659" i="7"/>
  <c r="AL659" i="7"/>
  <c r="AM659" i="7"/>
  <c r="AN659" i="7"/>
  <c r="AO659" i="7"/>
  <c r="AP659" i="7"/>
  <c r="AQ659" i="7"/>
  <c r="AR659" i="7"/>
  <c r="AS659" i="7"/>
  <c r="AT659" i="7"/>
  <c r="AU659" i="7"/>
  <c r="AV659" i="7"/>
  <c r="AW659" i="7"/>
  <c r="AX659" i="7"/>
  <c r="AY659" i="7"/>
  <c r="AZ659" i="7"/>
  <c r="BA659" i="7"/>
  <c r="BB659" i="7"/>
  <c r="BC659" i="7"/>
  <c r="BD659" i="7"/>
  <c r="BE659" i="7"/>
  <c r="BF659" i="7"/>
  <c r="BG659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Z660" i="7"/>
  <c r="AA660" i="7"/>
  <c r="AB660" i="7"/>
  <c r="AC660" i="7"/>
  <c r="AD660" i="7"/>
  <c r="AE660" i="7"/>
  <c r="AF660" i="7"/>
  <c r="AG660" i="7"/>
  <c r="AH660" i="7"/>
  <c r="AI660" i="7"/>
  <c r="AJ660" i="7"/>
  <c r="AK660" i="7"/>
  <c r="AL660" i="7"/>
  <c r="AM660" i="7"/>
  <c r="AN660" i="7"/>
  <c r="AO660" i="7"/>
  <c r="AP660" i="7"/>
  <c r="AQ660" i="7"/>
  <c r="AR660" i="7"/>
  <c r="AS660" i="7"/>
  <c r="AT660" i="7"/>
  <c r="AU660" i="7"/>
  <c r="AV660" i="7"/>
  <c r="AW660" i="7"/>
  <c r="AX660" i="7"/>
  <c r="AY660" i="7"/>
  <c r="AZ660" i="7"/>
  <c r="BA660" i="7"/>
  <c r="BB660" i="7"/>
  <c r="BC660" i="7"/>
  <c r="BD660" i="7"/>
  <c r="BE660" i="7"/>
  <c r="BF660" i="7"/>
  <c r="BG660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Z661" i="7"/>
  <c r="AA661" i="7"/>
  <c r="AB661" i="7"/>
  <c r="AC661" i="7"/>
  <c r="AD661" i="7"/>
  <c r="AE661" i="7"/>
  <c r="AF661" i="7"/>
  <c r="AG661" i="7"/>
  <c r="AH661" i="7"/>
  <c r="AI661" i="7"/>
  <c r="AJ661" i="7"/>
  <c r="AK661" i="7"/>
  <c r="AL661" i="7"/>
  <c r="AM661" i="7"/>
  <c r="AN661" i="7"/>
  <c r="AO661" i="7"/>
  <c r="AP661" i="7"/>
  <c r="AQ661" i="7"/>
  <c r="AR661" i="7"/>
  <c r="AS661" i="7"/>
  <c r="AT661" i="7"/>
  <c r="AU661" i="7"/>
  <c r="AV661" i="7"/>
  <c r="AW661" i="7"/>
  <c r="AX661" i="7"/>
  <c r="AY661" i="7"/>
  <c r="AZ661" i="7"/>
  <c r="BA661" i="7"/>
  <c r="BB661" i="7"/>
  <c r="BC661" i="7"/>
  <c r="BD661" i="7"/>
  <c r="BE661" i="7"/>
  <c r="BF661" i="7"/>
  <c r="BG661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Z662" i="7"/>
  <c r="AA662" i="7"/>
  <c r="AB662" i="7"/>
  <c r="AC662" i="7"/>
  <c r="AD662" i="7"/>
  <c r="AE662" i="7"/>
  <c r="AF662" i="7"/>
  <c r="AG662" i="7"/>
  <c r="AH662" i="7"/>
  <c r="AI662" i="7"/>
  <c r="AJ662" i="7"/>
  <c r="AK662" i="7"/>
  <c r="AL662" i="7"/>
  <c r="AM662" i="7"/>
  <c r="AN662" i="7"/>
  <c r="AO662" i="7"/>
  <c r="AP662" i="7"/>
  <c r="AQ662" i="7"/>
  <c r="AR662" i="7"/>
  <c r="AS662" i="7"/>
  <c r="AT662" i="7"/>
  <c r="AU662" i="7"/>
  <c r="AV662" i="7"/>
  <c r="AW662" i="7"/>
  <c r="AX662" i="7"/>
  <c r="AY662" i="7"/>
  <c r="AZ662" i="7"/>
  <c r="BA662" i="7"/>
  <c r="BB662" i="7"/>
  <c r="BC662" i="7"/>
  <c r="BD662" i="7"/>
  <c r="BE662" i="7"/>
  <c r="BF662" i="7"/>
  <c r="BG662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Z663" i="7"/>
  <c r="AA663" i="7"/>
  <c r="AB663" i="7"/>
  <c r="AC663" i="7"/>
  <c r="AD663" i="7"/>
  <c r="AE663" i="7"/>
  <c r="AF663" i="7"/>
  <c r="AG663" i="7"/>
  <c r="AH663" i="7"/>
  <c r="AI663" i="7"/>
  <c r="AJ663" i="7"/>
  <c r="AK663" i="7"/>
  <c r="AL663" i="7"/>
  <c r="AM663" i="7"/>
  <c r="AN663" i="7"/>
  <c r="AO663" i="7"/>
  <c r="AP663" i="7"/>
  <c r="AQ663" i="7"/>
  <c r="AR663" i="7"/>
  <c r="AS663" i="7"/>
  <c r="AT663" i="7"/>
  <c r="AU663" i="7"/>
  <c r="AV663" i="7"/>
  <c r="AW663" i="7"/>
  <c r="AX663" i="7"/>
  <c r="AY663" i="7"/>
  <c r="AZ663" i="7"/>
  <c r="BA663" i="7"/>
  <c r="BB663" i="7"/>
  <c r="BC663" i="7"/>
  <c r="BD663" i="7"/>
  <c r="BE663" i="7"/>
  <c r="BF663" i="7"/>
  <c r="BG663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F664" i="7"/>
  <c r="AG664" i="7"/>
  <c r="AH664" i="7"/>
  <c r="AI664" i="7"/>
  <c r="AJ664" i="7"/>
  <c r="AK664" i="7"/>
  <c r="AL664" i="7"/>
  <c r="AM664" i="7"/>
  <c r="AN664" i="7"/>
  <c r="AO664" i="7"/>
  <c r="AP664" i="7"/>
  <c r="AQ664" i="7"/>
  <c r="AR664" i="7"/>
  <c r="AS664" i="7"/>
  <c r="AT664" i="7"/>
  <c r="AU664" i="7"/>
  <c r="AV664" i="7"/>
  <c r="AW664" i="7"/>
  <c r="AX664" i="7"/>
  <c r="AY664" i="7"/>
  <c r="AZ664" i="7"/>
  <c r="BA664" i="7"/>
  <c r="BB664" i="7"/>
  <c r="BC664" i="7"/>
  <c r="BD664" i="7"/>
  <c r="BE664" i="7"/>
  <c r="BF664" i="7"/>
  <c r="BG664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Z665" i="7"/>
  <c r="AA665" i="7"/>
  <c r="AB665" i="7"/>
  <c r="AC665" i="7"/>
  <c r="AD665" i="7"/>
  <c r="AE665" i="7"/>
  <c r="AF665" i="7"/>
  <c r="AG665" i="7"/>
  <c r="AH665" i="7"/>
  <c r="AI665" i="7"/>
  <c r="AJ665" i="7"/>
  <c r="AK665" i="7"/>
  <c r="AL665" i="7"/>
  <c r="AM665" i="7"/>
  <c r="AN665" i="7"/>
  <c r="AO665" i="7"/>
  <c r="AP665" i="7"/>
  <c r="AQ665" i="7"/>
  <c r="AR665" i="7"/>
  <c r="AS665" i="7"/>
  <c r="AT665" i="7"/>
  <c r="AU665" i="7"/>
  <c r="AV665" i="7"/>
  <c r="AW665" i="7"/>
  <c r="AX665" i="7"/>
  <c r="AY665" i="7"/>
  <c r="AZ665" i="7"/>
  <c r="BA665" i="7"/>
  <c r="BB665" i="7"/>
  <c r="BC665" i="7"/>
  <c r="BD665" i="7"/>
  <c r="BE665" i="7"/>
  <c r="BF665" i="7"/>
  <c r="BG665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Z666" i="7"/>
  <c r="AA666" i="7"/>
  <c r="AB666" i="7"/>
  <c r="AC666" i="7"/>
  <c r="AD666" i="7"/>
  <c r="AE666" i="7"/>
  <c r="AF666" i="7"/>
  <c r="AG666" i="7"/>
  <c r="AH666" i="7"/>
  <c r="AI666" i="7"/>
  <c r="AJ666" i="7"/>
  <c r="AK666" i="7"/>
  <c r="AL666" i="7"/>
  <c r="AM666" i="7"/>
  <c r="AN666" i="7"/>
  <c r="AO666" i="7"/>
  <c r="AP666" i="7"/>
  <c r="AQ666" i="7"/>
  <c r="AR666" i="7"/>
  <c r="AS666" i="7"/>
  <c r="AT666" i="7"/>
  <c r="AU666" i="7"/>
  <c r="AV666" i="7"/>
  <c r="AW666" i="7"/>
  <c r="AX666" i="7"/>
  <c r="AY666" i="7"/>
  <c r="AZ666" i="7"/>
  <c r="BA666" i="7"/>
  <c r="BB666" i="7"/>
  <c r="BC666" i="7"/>
  <c r="BD666" i="7"/>
  <c r="BE666" i="7"/>
  <c r="BF666" i="7"/>
  <c r="BG666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AK667" i="7"/>
  <c r="AL667" i="7"/>
  <c r="AM667" i="7"/>
  <c r="AN667" i="7"/>
  <c r="AO667" i="7"/>
  <c r="AP667" i="7"/>
  <c r="AQ667" i="7"/>
  <c r="AR667" i="7"/>
  <c r="AS667" i="7"/>
  <c r="AT667" i="7"/>
  <c r="AU667" i="7"/>
  <c r="AV667" i="7"/>
  <c r="AW667" i="7"/>
  <c r="AX667" i="7"/>
  <c r="AY667" i="7"/>
  <c r="AZ667" i="7"/>
  <c r="BA667" i="7"/>
  <c r="BB667" i="7"/>
  <c r="BC667" i="7"/>
  <c r="BD667" i="7"/>
  <c r="BE667" i="7"/>
  <c r="BF667" i="7"/>
  <c r="BG667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Z668" i="7"/>
  <c r="AA668" i="7"/>
  <c r="AB668" i="7"/>
  <c r="AC668" i="7"/>
  <c r="AD668" i="7"/>
  <c r="AE668" i="7"/>
  <c r="AF668" i="7"/>
  <c r="AG668" i="7"/>
  <c r="AH668" i="7"/>
  <c r="AI668" i="7"/>
  <c r="AJ668" i="7"/>
  <c r="AK668" i="7"/>
  <c r="AL668" i="7"/>
  <c r="AM668" i="7"/>
  <c r="AN668" i="7"/>
  <c r="AO668" i="7"/>
  <c r="AP668" i="7"/>
  <c r="AQ668" i="7"/>
  <c r="AR668" i="7"/>
  <c r="AS668" i="7"/>
  <c r="AT668" i="7"/>
  <c r="AU668" i="7"/>
  <c r="AV668" i="7"/>
  <c r="AW668" i="7"/>
  <c r="AX668" i="7"/>
  <c r="AY668" i="7"/>
  <c r="AZ668" i="7"/>
  <c r="BA668" i="7"/>
  <c r="BB668" i="7"/>
  <c r="BC668" i="7"/>
  <c r="BD668" i="7"/>
  <c r="BE668" i="7"/>
  <c r="BF668" i="7"/>
  <c r="BG668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Z669" i="7"/>
  <c r="AA669" i="7"/>
  <c r="AB669" i="7"/>
  <c r="AC669" i="7"/>
  <c r="AD669" i="7"/>
  <c r="AE669" i="7"/>
  <c r="AF669" i="7"/>
  <c r="AG669" i="7"/>
  <c r="AH669" i="7"/>
  <c r="AI669" i="7"/>
  <c r="AJ669" i="7"/>
  <c r="AK669" i="7"/>
  <c r="AL669" i="7"/>
  <c r="AM669" i="7"/>
  <c r="AN669" i="7"/>
  <c r="AO669" i="7"/>
  <c r="AP669" i="7"/>
  <c r="AQ669" i="7"/>
  <c r="AR669" i="7"/>
  <c r="AS669" i="7"/>
  <c r="AT669" i="7"/>
  <c r="AU669" i="7"/>
  <c r="AV669" i="7"/>
  <c r="AW669" i="7"/>
  <c r="AX669" i="7"/>
  <c r="AY669" i="7"/>
  <c r="AZ669" i="7"/>
  <c r="BA669" i="7"/>
  <c r="BB669" i="7"/>
  <c r="BC669" i="7"/>
  <c r="BD669" i="7"/>
  <c r="BE669" i="7"/>
  <c r="BF669" i="7"/>
  <c r="BG669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AK670" i="7"/>
  <c r="AL670" i="7"/>
  <c r="AM670" i="7"/>
  <c r="AN670" i="7"/>
  <c r="AO670" i="7"/>
  <c r="AP670" i="7"/>
  <c r="AQ670" i="7"/>
  <c r="AR670" i="7"/>
  <c r="AS670" i="7"/>
  <c r="AT670" i="7"/>
  <c r="AU670" i="7"/>
  <c r="AV670" i="7"/>
  <c r="AW670" i="7"/>
  <c r="AX670" i="7"/>
  <c r="AY670" i="7"/>
  <c r="AZ670" i="7"/>
  <c r="BA670" i="7"/>
  <c r="BB670" i="7"/>
  <c r="BC670" i="7"/>
  <c r="BD670" i="7"/>
  <c r="BE670" i="7"/>
  <c r="BF670" i="7"/>
  <c r="BG670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Z671" i="7"/>
  <c r="AA671" i="7"/>
  <c r="AB671" i="7"/>
  <c r="AC671" i="7"/>
  <c r="AD671" i="7"/>
  <c r="AE671" i="7"/>
  <c r="AF671" i="7"/>
  <c r="AG671" i="7"/>
  <c r="AH671" i="7"/>
  <c r="AI671" i="7"/>
  <c r="AJ671" i="7"/>
  <c r="AK671" i="7"/>
  <c r="AL671" i="7"/>
  <c r="AM671" i="7"/>
  <c r="AN671" i="7"/>
  <c r="AO671" i="7"/>
  <c r="AP671" i="7"/>
  <c r="AQ671" i="7"/>
  <c r="AR671" i="7"/>
  <c r="AS671" i="7"/>
  <c r="AT671" i="7"/>
  <c r="AU671" i="7"/>
  <c r="AV671" i="7"/>
  <c r="AW671" i="7"/>
  <c r="AX671" i="7"/>
  <c r="AY671" i="7"/>
  <c r="AZ671" i="7"/>
  <c r="BA671" i="7"/>
  <c r="BB671" i="7"/>
  <c r="BC671" i="7"/>
  <c r="BD671" i="7"/>
  <c r="BE671" i="7"/>
  <c r="BF671" i="7"/>
  <c r="BG671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Z672" i="7"/>
  <c r="AA672" i="7"/>
  <c r="AB672" i="7"/>
  <c r="AC672" i="7"/>
  <c r="AD672" i="7"/>
  <c r="AE672" i="7"/>
  <c r="AF672" i="7"/>
  <c r="AG672" i="7"/>
  <c r="AH672" i="7"/>
  <c r="AI672" i="7"/>
  <c r="AJ672" i="7"/>
  <c r="AK672" i="7"/>
  <c r="AL672" i="7"/>
  <c r="AM672" i="7"/>
  <c r="AN672" i="7"/>
  <c r="AO672" i="7"/>
  <c r="AP672" i="7"/>
  <c r="AQ672" i="7"/>
  <c r="AR672" i="7"/>
  <c r="AS672" i="7"/>
  <c r="AT672" i="7"/>
  <c r="AU672" i="7"/>
  <c r="AV672" i="7"/>
  <c r="AW672" i="7"/>
  <c r="AX672" i="7"/>
  <c r="AY672" i="7"/>
  <c r="AZ672" i="7"/>
  <c r="BA672" i="7"/>
  <c r="BB672" i="7"/>
  <c r="BC672" i="7"/>
  <c r="BD672" i="7"/>
  <c r="BE672" i="7"/>
  <c r="BF672" i="7"/>
  <c r="BG672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AK673" i="7"/>
  <c r="AL673" i="7"/>
  <c r="AM673" i="7"/>
  <c r="AN673" i="7"/>
  <c r="AO673" i="7"/>
  <c r="AP673" i="7"/>
  <c r="AQ673" i="7"/>
  <c r="AR673" i="7"/>
  <c r="AS673" i="7"/>
  <c r="AT673" i="7"/>
  <c r="AU673" i="7"/>
  <c r="AV673" i="7"/>
  <c r="AW673" i="7"/>
  <c r="AX673" i="7"/>
  <c r="AY673" i="7"/>
  <c r="AZ673" i="7"/>
  <c r="BA673" i="7"/>
  <c r="BB673" i="7"/>
  <c r="BC673" i="7"/>
  <c r="BD673" i="7"/>
  <c r="BE673" i="7"/>
  <c r="BF673" i="7"/>
  <c r="BG673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Z674" i="7"/>
  <c r="AA674" i="7"/>
  <c r="AB674" i="7"/>
  <c r="AC674" i="7"/>
  <c r="AD674" i="7"/>
  <c r="AE674" i="7"/>
  <c r="AF674" i="7"/>
  <c r="AG674" i="7"/>
  <c r="AH674" i="7"/>
  <c r="AI674" i="7"/>
  <c r="AJ674" i="7"/>
  <c r="AK674" i="7"/>
  <c r="AL674" i="7"/>
  <c r="AM674" i="7"/>
  <c r="AN674" i="7"/>
  <c r="AO674" i="7"/>
  <c r="AP674" i="7"/>
  <c r="AQ674" i="7"/>
  <c r="AR674" i="7"/>
  <c r="AS674" i="7"/>
  <c r="AT674" i="7"/>
  <c r="AU674" i="7"/>
  <c r="AV674" i="7"/>
  <c r="AW674" i="7"/>
  <c r="AX674" i="7"/>
  <c r="AY674" i="7"/>
  <c r="AZ674" i="7"/>
  <c r="BA674" i="7"/>
  <c r="BB674" i="7"/>
  <c r="BC674" i="7"/>
  <c r="BD674" i="7"/>
  <c r="BE674" i="7"/>
  <c r="BF674" i="7"/>
  <c r="BG674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B675" i="7"/>
  <c r="AC675" i="7"/>
  <c r="AD675" i="7"/>
  <c r="AE675" i="7"/>
  <c r="AF675" i="7"/>
  <c r="AG675" i="7"/>
  <c r="AH675" i="7"/>
  <c r="AI675" i="7"/>
  <c r="AJ675" i="7"/>
  <c r="AK675" i="7"/>
  <c r="AL675" i="7"/>
  <c r="AM675" i="7"/>
  <c r="AN675" i="7"/>
  <c r="AO675" i="7"/>
  <c r="AP675" i="7"/>
  <c r="AQ675" i="7"/>
  <c r="AR675" i="7"/>
  <c r="AS675" i="7"/>
  <c r="AT675" i="7"/>
  <c r="AU675" i="7"/>
  <c r="AV675" i="7"/>
  <c r="AW675" i="7"/>
  <c r="AX675" i="7"/>
  <c r="AY675" i="7"/>
  <c r="AZ675" i="7"/>
  <c r="BA675" i="7"/>
  <c r="BB675" i="7"/>
  <c r="BC675" i="7"/>
  <c r="BD675" i="7"/>
  <c r="BE675" i="7"/>
  <c r="BF675" i="7"/>
  <c r="BG675" i="7"/>
  <c r="F676" i="7"/>
  <c r="G676" i="7"/>
  <c r="H676" i="7"/>
  <c r="I676" i="7"/>
  <c r="J676" i="7"/>
  <c r="K676" i="7"/>
  <c r="L676" i="7"/>
  <c r="M676" i="7"/>
  <c r="N676" i="7"/>
  <c r="O676" i="7"/>
  <c r="P676" i="7"/>
  <c r="Q676" i="7"/>
  <c r="R676" i="7"/>
  <c r="S676" i="7"/>
  <c r="T676" i="7"/>
  <c r="U676" i="7"/>
  <c r="V676" i="7"/>
  <c r="W676" i="7"/>
  <c r="X676" i="7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AK676" i="7"/>
  <c r="AL676" i="7"/>
  <c r="AM676" i="7"/>
  <c r="AN676" i="7"/>
  <c r="AO676" i="7"/>
  <c r="AP676" i="7"/>
  <c r="AQ676" i="7"/>
  <c r="AR676" i="7"/>
  <c r="AS676" i="7"/>
  <c r="AT676" i="7"/>
  <c r="AU676" i="7"/>
  <c r="AV676" i="7"/>
  <c r="AW676" i="7"/>
  <c r="AX676" i="7"/>
  <c r="AY676" i="7"/>
  <c r="AZ676" i="7"/>
  <c r="BA676" i="7"/>
  <c r="BB676" i="7"/>
  <c r="BC676" i="7"/>
  <c r="BD676" i="7"/>
  <c r="BE676" i="7"/>
  <c r="BF676" i="7"/>
  <c r="BG676" i="7"/>
  <c r="F677" i="7"/>
  <c r="G677" i="7"/>
  <c r="H677" i="7"/>
  <c r="I677" i="7"/>
  <c r="J677" i="7"/>
  <c r="K677" i="7"/>
  <c r="L677" i="7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Z677" i="7"/>
  <c r="AA677" i="7"/>
  <c r="AB677" i="7"/>
  <c r="AC677" i="7"/>
  <c r="AD677" i="7"/>
  <c r="AE677" i="7"/>
  <c r="AF677" i="7"/>
  <c r="AG677" i="7"/>
  <c r="AH677" i="7"/>
  <c r="AI677" i="7"/>
  <c r="AJ677" i="7"/>
  <c r="AK677" i="7"/>
  <c r="AL677" i="7"/>
  <c r="AM677" i="7"/>
  <c r="AN677" i="7"/>
  <c r="AO677" i="7"/>
  <c r="AP677" i="7"/>
  <c r="AQ677" i="7"/>
  <c r="AR677" i="7"/>
  <c r="AS677" i="7"/>
  <c r="AT677" i="7"/>
  <c r="AU677" i="7"/>
  <c r="AV677" i="7"/>
  <c r="AW677" i="7"/>
  <c r="AX677" i="7"/>
  <c r="AY677" i="7"/>
  <c r="AZ677" i="7"/>
  <c r="BA677" i="7"/>
  <c r="BB677" i="7"/>
  <c r="BC677" i="7"/>
  <c r="BD677" i="7"/>
  <c r="BE677" i="7"/>
  <c r="BF677" i="7"/>
  <c r="BG677" i="7"/>
  <c r="F678" i="7"/>
  <c r="G678" i="7"/>
  <c r="H678" i="7"/>
  <c r="I678" i="7"/>
  <c r="J678" i="7"/>
  <c r="K678" i="7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B678" i="7"/>
  <c r="AC678" i="7"/>
  <c r="AD678" i="7"/>
  <c r="AE678" i="7"/>
  <c r="AF678" i="7"/>
  <c r="AG678" i="7"/>
  <c r="AH678" i="7"/>
  <c r="AI678" i="7"/>
  <c r="AJ678" i="7"/>
  <c r="AK678" i="7"/>
  <c r="AL678" i="7"/>
  <c r="AM678" i="7"/>
  <c r="AN678" i="7"/>
  <c r="AO678" i="7"/>
  <c r="AP678" i="7"/>
  <c r="AQ678" i="7"/>
  <c r="AR678" i="7"/>
  <c r="AS678" i="7"/>
  <c r="AT678" i="7"/>
  <c r="AU678" i="7"/>
  <c r="AV678" i="7"/>
  <c r="AW678" i="7"/>
  <c r="AX678" i="7"/>
  <c r="AY678" i="7"/>
  <c r="AZ678" i="7"/>
  <c r="BA678" i="7"/>
  <c r="BB678" i="7"/>
  <c r="BC678" i="7"/>
  <c r="BD678" i="7"/>
  <c r="BE678" i="7"/>
  <c r="BF678" i="7"/>
  <c r="BG678" i="7"/>
  <c r="F679" i="7"/>
  <c r="G679" i="7"/>
  <c r="H679" i="7"/>
  <c r="I679" i="7"/>
  <c r="J679" i="7"/>
  <c r="K679" i="7"/>
  <c r="L679" i="7"/>
  <c r="M679" i="7"/>
  <c r="N679" i="7"/>
  <c r="O679" i="7"/>
  <c r="P679" i="7"/>
  <c r="Q679" i="7"/>
  <c r="R679" i="7"/>
  <c r="S679" i="7"/>
  <c r="T679" i="7"/>
  <c r="U679" i="7"/>
  <c r="V679" i="7"/>
  <c r="W679" i="7"/>
  <c r="X679" i="7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AK679" i="7"/>
  <c r="AL679" i="7"/>
  <c r="AM679" i="7"/>
  <c r="AN679" i="7"/>
  <c r="AO679" i="7"/>
  <c r="AP679" i="7"/>
  <c r="AQ679" i="7"/>
  <c r="AR679" i="7"/>
  <c r="AS679" i="7"/>
  <c r="AT679" i="7"/>
  <c r="AU679" i="7"/>
  <c r="AV679" i="7"/>
  <c r="AW679" i="7"/>
  <c r="AX679" i="7"/>
  <c r="AY679" i="7"/>
  <c r="AZ679" i="7"/>
  <c r="BA679" i="7"/>
  <c r="BB679" i="7"/>
  <c r="BC679" i="7"/>
  <c r="BD679" i="7"/>
  <c r="BE679" i="7"/>
  <c r="BF679" i="7"/>
  <c r="BG679" i="7"/>
  <c r="F680" i="7"/>
  <c r="G680" i="7"/>
  <c r="H680" i="7"/>
  <c r="I680" i="7"/>
  <c r="J680" i="7"/>
  <c r="K680" i="7"/>
  <c r="L680" i="7"/>
  <c r="M680" i="7"/>
  <c r="N680" i="7"/>
  <c r="O680" i="7"/>
  <c r="P680" i="7"/>
  <c r="Q680" i="7"/>
  <c r="R680" i="7"/>
  <c r="S680" i="7"/>
  <c r="T680" i="7"/>
  <c r="U680" i="7"/>
  <c r="V680" i="7"/>
  <c r="W680" i="7"/>
  <c r="X680" i="7"/>
  <c r="Y680" i="7"/>
  <c r="Z680" i="7"/>
  <c r="AA680" i="7"/>
  <c r="AB680" i="7"/>
  <c r="AC680" i="7"/>
  <c r="AD680" i="7"/>
  <c r="AE680" i="7"/>
  <c r="AF680" i="7"/>
  <c r="AG680" i="7"/>
  <c r="AH680" i="7"/>
  <c r="AI680" i="7"/>
  <c r="AJ680" i="7"/>
  <c r="AK680" i="7"/>
  <c r="AL680" i="7"/>
  <c r="AM680" i="7"/>
  <c r="AN680" i="7"/>
  <c r="AO680" i="7"/>
  <c r="AP680" i="7"/>
  <c r="AQ680" i="7"/>
  <c r="AR680" i="7"/>
  <c r="AS680" i="7"/>
  <c r="AT680" i="7"/>
  <c r="AU680" i="7"/>
  <c r="AV680" i="7"/>
  <c r="AW680" i="7"/>
  <c r="AX680" i="7"/>
  <c r="AY680" i="7"/>
  <c r="AZ680" i="7"/>
  <c r="BA680" i="7"/>
  <c r="BB680" i="7"/>
  <c r="BC680" i="7"/>
  <c r="BD680" i="7"/>
  <c r="BE680" i="7"/>
  <c r="BF680" i="7"/>
  <c r="BG680" i="7"/>
  <c r="F681" i="7"/>
  <c r="G681" i="7"/>
  <c r="H681" i="7"/>
  <c r="I681" i="7"/>
  <c r="J681" i="7"/>
  <c r="K681" i="7"/>
  <c r="L681" i="7"/>
  <c r="M681" i="7"/>
  <c r="N681" i="7"/>
  <c r="O681" i="7"/>
  <c r="P681" i="7"/>
  <c r="Q681" i="7"/>
  <c r="R681" i="7"/>
  <c r="S681" i="7"/>
  <c r="T681" i="7"/>
  <c r="U681" i="7"/>
  <c r="V681" i="7"/>
  <c r="W681" i="7"/>
  <c r="X681" i="7"/>
  <c r="Y681" i="7"/>
  <c r="Z681" i="7"/>
  <c r="AA681" i="7"/>
  <c r="AB681" i="7"/>
  <c r="AC681" i="7"/>
  <c r="AD681" i="7"/>
  <c r="AE681" i="7"/>
  <c r="AF681" i="7"/>
  <c r="AG681" i="7"/>
  <c r="AH681" i="7"/>
  <c r="AI681" i="7"/>
  <c r="AJ681" i="7"/>
  <c r="AK681" i="7"/>
  <c r="AL681" i="7"/>
  <c r="AM681" i="7"/>
  <c r="AN681" i="7"/>
  <c r="AO681" i="7"/>
  <c r="AP681" i="7"/>
  <c r="AQ681" i="7"/>
  <c r="AR681" i="7"/>
  <c r="AS681" i="7"/>
  <c r="AT681" i="7"/>
  <c r="AU681" i="7"/>
  <c r="AV681" i="7"/>
  <c r="AW681" i="7"/>
  <c r="AX681" i="7"/>
  <c r="AY681" i="7"/>
  <c r="AZ681" i="7"/>
  <c r="BA681" i="7"/>
  <c r="BB681" i="7"/>
  <c r="BC681" i="7"/>
  <c r="BD681" i="7"/>
  <c r="BE681" i="7"/>
  <c r="BF681" i="7"/>
  <c r="BG681" i="7"/>
  <c r="F682" i="7"/>
  <c r="G682" i="7"/>
  <c r="H682" i="7"/>
  <c r="I682" i="7"/>
  <c r="J682" i="7"/>
  <c r="K682" i="7"/>
  <c r="L682" i="7"/>
  <c r="M682" i="7"/>
  <c r="N682" i="7"/>
  <c r="O682" i="7"/>
  <c r="P682" i="7"/>
  <c r="Q682" i="7"/>
  <c r="R682" i="7"/>
  <c r="S682" i="7"/>
  <c r="T682" i="7"/>
  <c r="U682" i="7"/>
  <c r="V682" i="7"/>
  <c r="W682" i="7"/>
  <c r="X682" i="7"/>
  <c r="Y682" i="7"/>
  <c r="Z682" i="7"/>
  <c r="AA682" i="7"/>
  <c r="AB682" i="7"/>
  <c r="AC682" i="7"/>
  <c r="AD682" i="7"/>
  <c r="AE682" i="7"/>
  <c r="AF682" i="7"/>
  <c r="AG682" i="7"/>
  <c r="AH682" i="7"/>
  <c r="AI682" i="7"/>
  <c r="AJ682" i="7"/>
  <c r="AK682" i="7"/>
  <c r="AL682" i="7"/>
  <c r="AM682" i="7"/>
  <c r="AN682" i="7"/>
  <c r="AO682" i="7"/>
  <c r="AP682" i="7"/>
  <c r="AQ682" i="7"/>
  <c r="AR682" i="7"/>
  <c r="AS682" i="7"/>
  <c r="AT682" i="7"/>
  <c r="AU682" i="7"/>
  <c r="AV682" i="7"/>
  <c r="AW682" i="7"/>
  <c r="AX682" i="7"/>
  <c r="AY682" i="7"/>
  <c r="AZ682" i="7"/>
  <c r="BA682" i="7"/>
  <c r="BB682" i="7"/>
  <c r="BC682" i="7"/>
  <c r="BD682" i="7"/>
  <c r="BE682" i="7"/>
  <c r="BF682" i="7"/>
  <c r="BG682" i="7"/>
  <c r="F683" i="7"/>
  <c r="G683" i="7"/>
  <c r="H683" i="7"/>
  <c r="I683" i="7"/>
  <c r="J683" i="7"/>
  <c r="K683" i="7"/>
  <c r="L683" i="7"/>
  <c r="M683" i="7"/>
  <c r="N683" i="7"/>
  <c r="O683" i="7"/>
  <c r="P683" i="7"/>
  <c r="Q683" i="7"/>
  <c r="R683" i="7"/>
  <c r="S683" i="7"/>
  <c r="T683" i="7"/>
  <c r="U683" i="7"/>
  <c r="V683" i="7"/>
  <c r="W683" i="7"/>
  <c r="X683" i="7"/>
  <c r="Y683" i="7"/>
  <c r="Z683" i="7"/>
  <c r="AA683" i="7"/>
  <c r="AB683" i="7"/>
  <c r="AC683" i="7"/>
  <c r="AD683" i="7"/>
  <c r="AE683" i="7"/>
  <c r="AF683" i="7"/>
  <c r="AG683" i="7"/>
  <c r="AH683" i="7"/>
  <c r="AI683" i="7"/>
  <c r="AJ683" i="7"/>
  <c r="AK683" i="7"/>
  <c r="AL683" i="7"/>
  <c r="AM683" i="7"/>
  <c r="AN683" i="7"/>
  <c r="AO683" i="7"/>
  <c r="AP683" i="7"/>
  <c r="AQ683" i="7"/>
  <c r="AR683" i="7"/>
  <c r="AS683" i="7"/>
  <c r="AT683" i="7"/>
  <c r="AU683" i="7"/>
  <c r="AV683" i="7"/>
  <c r="AW683" i="7"/>
  <c r="AX683" i="7"/>
  <c r="AY683" i="7"/>
  <c r="AZ683" i="7"/>
  <c r="BA683" i="7"/>
  <c r="BB683" i="7"/>
  <c r="BC683" i="7"/>
  <c r="BD683" i="7"/>
  <c r="BE683" i="7"/>
  <c r="BF683" i="7"/>
  <c r="BG683" i="7"/>
  <c r="F684" i="7"/>
  <c r="G684" i="7"/>
  <c r="H684" i="7"/>
  <c r="I684" i="7"/>
  <c r="J684" i="7"/>
  <c r="K684" i="7"/>
  <c r="L684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Y684" i="7"/>
  <c r="Z684" i="7"/>
  <c r="AA684" i="7"/>
  <c r="AB684" i="7"/>
  <c r="AC684" i="7"/>
  <c r="AD684" i="7"/>
  <c r="AE684" i="7"/>
  <c r="AF684" i="7"/>
  <c r="AG684" i="7"/>
  <c r="AH684" i="7"/>
  <c r="AI684" i="7"/>
  <c r="AJ684" i="7"/>
  <c r="AK684" i="7"/>
  <c r="AL684" i="7"/>
  <c r="AM684" i="7"/>
  <c r="AN684" i="7"/>
  <c r="AO684" i="7"/>
  <c r="AP684" i="7"/>
  <c r="AQ684" i="7"/>
  <c r="AR684" i="7"/>
  <c r="AS684" i="7"/>
  <c r="AT684" i="7"/>
  <c r="AU684" i="7"/>
  <c r="AV684" i="7"/>
  <c r="AW684" i="7"/>
  <c r="AX684" i="7"/>
  <c r="AY684" i="7"/>
  <c r="AZ684" i="7"/>
  <c r="BA684" i="7"/>
  <c r="BB684" i="7"/>
  <c r="BC684" i="7"/>
  <c r="BD684" i="7"/>
  <c r="BE684" i="7"/>
  <c r="BF684" i="7"/>
  <c r="BG684" i="7"/>
  <c r="F685" i="7"/>
  <c r="G685" i="7"/>
  <c r="H685" i="7"/>
  <c r="I685" i="7"/>
  <c r="J685" i="7"/>
  <c r="K685" i="7"/>
  <c r="L685" i="7"/>
  <c r="M685" i="7"/>
  <c r="N685" i="7"/>
  <c r="O685" i="7"/>
  <c r="P685" i="7"/>
  <c r="Q685" i="7"/>
  <c r="R685" i="7"/>
  <c r="S685" i="7"/>
  <c r="T685" i="7"/>
  <c r="U685" i="7"/>
  <c r="V685" i="7"/>
  <c r="W685" i="7"/>
  <c r="X685" i="7"/>
  <c r="Y685" i="7"/>
  <c r="Z685" i="7"/>
  <c r="AA685" i="7"/>
  <c r="AB685" i="7"/>
  <c r="AC685" i="7"/>
  <c r="AD685" i="7"/>
  <c r="AE685" i="7"/>
  <c r="AF685" i="7"/>
  <c r="AG685" i="7"/>
  <c r="AH685" i="7"/>
  <c r="AI685" i="7"/>
  <c r="AJ685" i="7"/>
  <c r="AK685" i="7"/>
  <c r="AL685" i="7"/>
  <c r="AM685" i="7"/>
  <c r="AN685" i="7"/>
  <c r="AO685" i="7"/>
  <c r="AP685" i="7"/>
  <c r="AQ685" i="7"/>
  <c r="AR685" i="7"/>
  <c r="AS685" i="7"/>
  <c r="AT685" i="7"/>
  <c r="AU685" i="7"/>
  <c r="AV685" i="7"/>
  <c r="AW685" i="7"/>
  <c r="AX685" i="7"/>
  <c r="AY685" i="7"/>
  <c r="AZ685" i="7"/>
  <c r="BA685" i="7"/>
  <c r="BB685" i="7"/>
  <c r="BC685" i="7"/>
  <c r="BD685" i="7"/>
  <c r="BE685" i="7"/>
  <c r="BF685" i="7"/>
  <c r="BG685" i="7"/>
  <c r="F686" i="7"/>
  <c r="G686" i="7"/>
  <c r="H686" i="7"/>
  <c r="I686" i="7"/>
  <c r="J686" i="7"/>
  <c r="K686" i="7"/>
  <c r="L686" i="7"/>
  <c r="M686" i="7"/>
  <c r="N686" i="7"/>
  <c r="O686" i="7"/>
  <c r="P686" i="7"/>
  <c r="Q686" i="7"/>
  <c r="R686" i="7"/>
  <c r="S686" i="7"/>
  <c r="T686" i="7"/>
  <c r="U686" i="7"/>
  <c r="V686" i="7"/>
  <c r="W686" i="7"/>
  <c r="X686" i="7"/>
  <c r="Y686" i="7"/>
  <c r="Z686" i="7"/>
  <c r="AA686" i="7"/>
  <c r="AB686" i="7"/>
  <c r="AC686" i="7"/>
  <c r="AD686" i="7"/>
  <c r="AE686" i="7"/>
  <c r="AF686" i="7"/>
  <c r="AG686" i="7"/>
  <c r="AH686" i="7"/>
  <c r="AI686" i="7"/>
  <c r="AJ686" i="7"/>
  <c r="AK686" i="7"/>
  <c r="AL686" i="7"/>
  <c r="AM686" i="7"/>
  <c r="AN686" i="7"/>
  <c r="AO686" i="7"/>
  <c r="AP686" i="7"/>
  <c r="AQ686" i="7"/>
  <c r="AR686" i="7"/>
  <c r="AS686" i="7"/>
  <c r="AT686" i="7"/>
  <c r="AU686" i="7"/>
  <c r="AV686" i="7"/>
  <c r="AW686" i="7"/>
  <c r="AX686" i="7"/>
  <c r="AY686" i="7"/>
  <c r="AZ686" i="7"/>
  <c r="BA686" i="7"/>
  <c r="BB686" i="7"/>
  <c r="BC686" i="7"/>
  <c r="BD686" i="7"/>
  <c r="BE686" i="7"/>
  <c r="BF686" i="7"/>
  <c r="BG686" i="7"/>
  <c r="F687" i="7"/>
  <c r="G687" i="7"/>
  <c r="H687" i="7"/>
  <c r="I687" i="7"/>
  <c r="J687" i="7"/>
  <c r="K687" i="7"/>
  <c r="L687" i="7"/>
  <c r="M687" i="7"/>
  <c r="N687" i="7"/>
  <c r="O687" i="7"/>
  <c r="P687" i="7"/>
  <c r="Q687" i="7"/>
  <c r="R687" i="7"/>
  <c r="S687" i="7"/>
  <c r="T687" i="7"/>
  <c r="U687" i="7"/>
  <c r="V687" i="7"/>
  <c r="W687" i="7"/>
  <c r="X687" i="7"/>
  <c r="Y687" i="7"/>
  <c r="Z687" i="7"/>
  <c r="AA687" i="7"/>
  <c r="AB687" i="7"/>
  <c r="AC687" i="7"/>
  <c r="AD687" i="7"/>
  <c r="AE687" i="7"/>
  <c r="AF687" i="7"/>
  <c r="AG687" i="7"/>
  <c r="AH687" i="7"/>
  <c r="AI687" i="7"/>
  <c r="AJ687" i="7"/>
  <c r="AK687" i="7"/>
  <c r="AL687" i="7"/>
  <c r="AM687" i="7"/>
  <c r="AN687" i="7"/>
  <c r="AO687" i="7"/>
  <c r="AP687" i="7"/>
  <c r="AQ687" i="7"/>
  <c r="AR687" i="7"/>
  <c r="AS687" i="7"/>
  <c r="AT687" i="7"/>
  <c r="AU687" i="7"/>
  <c r="AV687" i="7"/>
  <c r="AW687" i="7"/>
  <c r="AX687" i="7"/>
  <c r="AY687" i="7"/>
  <c r="AZ687" i="7"/>
  <c r="BA687" i="7"/>
  <c r="BB687" i="7"/>
  <c r="BC687" i="7"/>
  <c r="BD687" i="7"/>
  <c r="BE687" i="7"/>
  <c r="BF687" i="7"/>
  <c r="BG687" i="7"/>
  <c r="F688" i="7"/>
  <c r="G688" i="7"/>
  <c r="H688" i="7"/>
  <c r="I688" i="7"/>
  <c r="J688" i="7"/>
  <c r="K688" i="7"/>
  <c r="L688" i="7"/>
  <c r="M688" i="7"/>
  <c r="N688" i="7"/>
  <c r="O688" i="7"/>
  <c r="P688" i="7"/>
  <c r="Q688" i="7"/>
  <c r="R688" i="7"/>
  <c r="S688" i="7"/>
  <c r="T688" i="7"/>
  <c r="U688" i="7"/>
  <c r="V688" i="7"/>
  <c r="W688" i="7"/>
  <c r="X688" i="7"/>
  <c r="Y688" i="7"/>
  <c r="Z688" i="7"/>
  <c r="AA688" i="7"/>
  <c r="AB688" i="7"/>
  <c r="AC688" i="7"/>
  <c r="AD688" i="7"/>
  <c r="AE688" i="7"/>
  <c r="AF688" i="7"/>
  <c r="AG688" i="7"/>
  <c r="AH688" i="7"/>
  <c r="AI688" i="7"/>
  <c r="AJ688" i="7"/>
  <c r="AK688" i="7"/>
  <c r="AL688" i="7"/>
  <c r="AM688" i="7"/>
  <c r="AN688" i="7"/>
  <c r="AO688" i="7"/>
  <c r="AP688" i="7"/>
  <c r="AQ688" i="7"/>
  <c r="AR688" i="7"/>
  <c r="AS688" i="7"/>
  <c r="AT688" i="7"/>
  <c r="AU688" i="7"/>
  <c r="AV688" i="7"/>
  <c r="AW688" i="7"/>
  <c r="AX688" i="7"/>
  <c r="AY688" i="7"/>
  <c r="AZ688" i="7"/>
  <c r="BA688" i="7"/>
  <c r="BB688" i="7"/>
  <c r="BC688" i="7"/>
  <c r="BD688" i="7"/>
  <c r="BE688" i="7"/>
  <c r="BF688" i="7"/>
  <c r="BG688" i="7"/>
  <c r="F689" i="7"/>
  <c r="G689" i="7"/>
  <c r="H689" i="7"/>
  <c r="I689" i="7"/>
  <c r="J689" i="7"/>
  <c r="K689" i="7"/>
  <c r="L689" i="7"/>
  <c r="M689" i="7"/>
  <c r="N689" i="7"/>
  <c r="O689" i="7"/>
  <c r="P689" i="7"/>
  <c r="Q689" i="7"/>
  <c r="R689" i="7"/>
  <c r="S689" i="7"/>
  <c r="T689" i="7"/>
  <c r="U689" i="7"/>
  <c r="V689" i="7"/>
  <c r="W689" i="7"/>
  <c r="X689" i="7"/>
  <c r="Y689" i="7"/>
  <c r="Z689" i="7"/>
  <c r="AA689" i="7"/>
  <c r="AB689" i="7"/>
  <c r="AC689" i="7"/>
  <c r="AD689" i="7"/>
  <c r="AE689" i="7"/>
  <c r="AF689" i="7"/>
  <c r="AG689" i="7"/>
  <c r="AH689" i="7"/>
  <c r="AI689" i="7"/>
  <c r="AJ689" i="7"/>
  <c r="AK689" i="7"/>
  <c r="AL689" i="7"/>
  <c r="AM689" i="7"/>
  <c r="AN689" i="7"/>
  <c r="AO689" i="7"/>
  <c r="AP689" i="7"/>
  <c r="AQ689" i="7"/>
  <c r="AR689" i="7"/>
  <c r="AS689" i="7"/>
  <c r="AT689" i="7"/>
  <c r="AU689" i="7"/>
  <c r="AV689" i="7"/>
  <c r="AW689" i="7"/>
  <c r="AX689" i="7"/>
  <c r="AY689" i="7"/>
  <c r="AZ689" i="7"/>
  <c r="BA689" i="7"/>
  <c r="BB689" i="7"/>
  <c r="BC689" i="7"/>
  <c r="BD689" i="7"/>
  <c r="BE689" i="7"/>
  <c r="BF689" i="7"/>
  <c r="BG689" i="7"/>
  <c r="F690" i="7"/>
  <c r="G690" i="7"/>
  <c r="H690" i="7"/>
  <c r="I690" i="7"/>
  <c r="J690" i="7"/>
  <c r="K690" i="7"/>
  <c r="L690" i="7"/>
  <c r="M690" i="7"/>
  <c r="N690" i="7"/>
  <c r="O690" i="7"/>
  <c r="P690" i="7"/>
  <c r="Q690" i="7"/>
  <c r="R690" i="7"/>
  <c r="S690" i="7"/>
  <c r="T690" i="7"/>
  <c r="U690" i="7"/>
  <c r="V690" i="7"/>
  <c r="W690" i="7"/>
  <c r="X690" i="7"/>
  <c r="Y690" i="7"/>
  <c r="Z690" i="7"/>
  <c r="AA690" i="7"/>
  <c r="AB690" i="7"/>
  <c r="AC690" i="7"/>
  <c r="AD690" i="7"/>
  <c r="AE690" i="7"/>
  <c r="AF690" i="7"/>
  <c r="AG690" i="7"/>
  <c r="AH690" i="7"/>
  <c r="AI690" i="7"/>
  <c r="AJ690" i="7"/>
  <c r="AK690" i="7"/>
  <c r="AL690" i="7"/>
  <c r="AM690" i="7"/>
  <c r="AN690" i="7"/>
  <c r="AO690" i="7"/>
  <c r="AP690" i="7"/>
  <c r="AQ690" i="7"/>
  <c r="AR690" i="7"/>
  <c r="AS690" i="7"/>
  <c r="AT690" i="7"/>
  <c r="AU690" i="7"/>
  <c r="AV690" i="7"/>
  <c r="AW690" i="7"/>
  <c r="AX690" i="7"/>
  <c r="AY690" i="7"/>
  <c r="AZ690" i="7"/>
  <c r="BA690" i="7"/>
  <c r="BB690" i="7"/>
  <c r="BC690" i="7"/>
  <c r="BD690" i="7"/>
  <c r="BE690" i="7"/>
  <c r="BF690" i="7"/>
  <c r="BG690" i="7"/>
  <c r="F691" i="7"/>
  <c r="G691" i="7"/>
  <c r="H691" i="7"/>
  <c r="I691" i="7"/>
  <c r="J691" i="7"/>
  <c r="K691" i="7"/>
  <c r="L691" i="7"/>
  <c r="M691" i="7"/>
  <c r="N691" i="7"/>
  <c r="O691" i="7"/>
  <c r="P691" i="7"/>
  <c r="Q691" i="7"/>
  <c r="R691" i="7"/>
  <c r="S691" i="7"/>
  <c r="T691" i="7"/>
  <c r="U691" i="7"/>
  <c r="V691" i="7"/>
  <c r="W691" i="7"/>
  <c r="X691" i="7"/>
  <c r="Y691" i="7"/>
  <c r="Z691" i="7"/>
  <c r="AA691" i="7"/>
  <c r="AB691" i="7"/>
  <c r="AC691" i="7"/>
  <c r="AD691" i="7"/>
  <c r="AE691" i="7"/>
  <c r="AF691" i="7"/>
  <c r="AG691" i="7"/>
  <c r="AH691" i="7"/>
  <c r="AI691" i="7"/>
  <c r="AJ691" i="7"/>
  <c r="AK691" i="7"/>
  <c r="AL691" i="7"/>
  <c r="AM691" i="7"/>
  <c r="AN691" i="7"/>
  <c r="AO691" i="7"/>
  <c r="AP691" i="7"/>
  <c r="AQ691" i="7"/>
  <c r="AR691" i="7"/>
  <c r="AS691" i="7"/>
  <c r="AT691" i="7"/>
  <c r="AU691" i="7"/>
  <c r="AV691" i="7"/>
  <c r="AW691" i="7"/>
  <c r="AX691" i="7"/>
  <c r="AY691" i="7"/>
  <c r="AZ691" i="7"/>
  <c r="BA691" i="7"/>
  <c r="BB691" i="7"/>
  <c r="BC691" i="7"/>
  <c r="BD691" i="7"/>
  <c r="BE691" i="7"/>
  <c r="BF691" i="7"/>
  <c r="BG691" i="7"/>
  <c r="F692" i="7"/>
  <c r="G692" i="7"/>
  <c r="H692" i="7"/>
  <c r="I692" i="7"/>
  <c r="J692" i="7"/>
  <c r="K692" i="7"/>
  <c r="L692" i="7"/>
  <c r="M692" i="7"/>
  <c r="N692" i="7"/>
  <c r="O692" i="7"/>
  <c r="P692" i="7"/>
  <c r="Q692" i="7"/>
  <c r="R692" i="7"/>
  <c r="S692" i="7"/>
  <c r="T692" i="7"/>
  <c r="U692" i="7"/>
  <c r="V692" i="7"/>
  <c r="W692" i="7"/>
  <c r="X692" i="7"/>
  <c r="Y692" i="7"/>
  <c r="Z692" i="7"/>
  <c r="AA692" i="7"/>
  <c r="AB692" i="7"/>
  <c r="AC692" i="7"/>
  <c r="AD692" i="7"/>
  <c r="AE692" i="7"/>
  <c r="AF692" i="7"/>
  <c r="AG692" i="7"/>
  <c r="AH692" i="7"/>
  <c r="AI692" i="7"/>
  <c r="AJ692" i="7"/>
  <c r="AK692" i="7"/>
  <c r="AL692" i="7"/>
  <c r="AM692" i="7"/>
  <c r="AN692" i="7"/>
  <c r="AO692" i="7"/>
  <c r="AP692" i="7"/>
  <c r="AQ692" i="7"/>
  <c r="AR692" i="7"/>
  <c r="AS692" i="7"/>
  <c r="AT692" i="7"/>
  <c r="AU692" i="7"/>
  <c r="AV692" i="7"/>
  <c r="AW692" i="7"/>
  <c r="AX692" i="7"/>
  <c r="AY692" i="7"/>
  <c r="AZ692" i="7"/>
  <c r="BA692" i="7"/>
  <c r="BB692" i="7"/>
  <c r="BC692" i="7"/>
  <c r="BD692" i="7"/>
  <c r="BE692" i="7"/>
  <c r="BF692" i="7"/>
  <c r="BG692" i="7"/>
  <c r="F693" i="7"/>
  <c r="G693" i="7"/>
  <c r="H693" i="7"/>
  <c r="I693" i="7"/>
  <c r="J693" i="7"/>
  <c r="K693" i="7"/>
  <c r="L693" i="7"/>
  <c r="M693" i="7"/>
  <c r="N693" i="7"/>
  <c r="O693" i="7"/>
  <c r="P693" i="7"/>
  <c r="Q693" i="7"/>
  <c r="R693" i="7"/>
  <c r="S693" i="7"/>
  <c r="T693" i="7"/>
  <c r="U693" i="7"/>
  <c r="V693" i="7"/>
  <c r="W693" i="7"/>
  <c r="X693" i="7"/>
  <c r="Y693" i="7"/>
  <c r="Z693" i="7"/>
  <c r="AA693" i="7"/>
  <c r="AB693" i="7"/>
  <c r="AC693" i="7"/>
  <c r="AD693" i="7"/>
  <c r="AE693" i="7"/>
  <c r="AF693" i="7"/>
  <c r="AG693" i="7"/>
  <c r="AH693" i="7"/>
  <c r="AI693" i="7"/>
  <c r="AJ693" i="7"/>
  <c r="AK693" i="7"/>
  <c r="AL693" i="7"/>
  <c r="AM693" i="7"/>
  <c r="AN693" i="7"/>
  <c r="AO693" i="7"/>
  <c r="AP693" i="7"/>
  <c r="AQ693" i="7"/>
  <c r="AR693" i="7"/>
  <c r="AS693" i="7"/>
  <c r="AT693" i="7"/>
  <c r="AU693" i="7"/>
  <c r="AV693" i="7"/>
  <c r="AW693" i="7"/>
  <c r="AX693" i="7"/>
  <c r="AY693" i="7"/>
  <c r="AZ693" i="7"/>
  <c r="BA693" i="7"/>
  <c r="BB693" i="7"/>
  <c r="BC693" i="7"/>
  <c r="BD693" i="7"/>
  <c r="BE693" i="7"/>
  <c r="BF693" i="7"/>
  <c r="BG693" i="7"/>
  <c r="F694" i="7"/>
  <c r="G694" i="7"/>
  <c r="H694" i="7"/>
  <c r="I694" i="7"/>
  <c r="J694" i="7"/>
  <c r="K694" i="7"/>
  <c r="L694" i="7"/>
  <c r="M694" i="7"/>
  <c r="N694" i="7"/>
  <c r="O694" i="7"/>
  <c r="P694" i="7"/>
  <c r="Q694" i="7"/>
  <c r="R694" i="7"/>
  <c r="S694" i="7"/>
  <c r="T694" i="7"/>
  <c r="U694" i="7"/>
  <c r="V694" i="7"/>
  <c r="W694" i="7"/>
  <c r="X694" i="7"/>
  <c r="Y694" i="7"/>
  <c r="Z694" i="7"/>
  <c r="AA694" i="7"/>
  <c r="AB694" i="7"/>
  <c r="AC694" i="7"/>
  <c r="AD694" i="7"/>
  <c r="AE694" i="7"/>
  <c r="AF694" i="7"/>
  <c r="AG694" i="7"/>
  <c r="AH694" i="7"/>
  <c r="AI694" i="7"/>
  <c r="AJ694" i="7"/>
  <c r="AK694" i="7"/>
  <c r="AL694" i="7"/>
  <c r="AM694" i="7"/>
  <c r="AN694" i="7"/>
  <c r="AO694" i="7"/>
  <c r="AP694" i="7"/>
  <c r="AQ694" i="7"/>
  <c r="AR694" i="7"/>
  <c r="AS694" i="7"/>
  <c r="AT694" i="7"/>
  <c r="AU694" i="7"/>
  <c r="AV694" i="7"/>
  <c r="AW694" i="7"/>
  <c r="AX694" i="7"/>
  <c r="AY694" i="7"/>
  <c r="AZ694" i="7"/>
  <c r="BA694" i="7"/>
  <c r="BB694" i="7"/>
  <c r="BC694" i="7"/>
  <c r="BD694" i="7"/>
  <c r="BE694" i="7"/>
  <c r="BF694" i="7"/>
  <c r="BG694" i="7"/>
  <c r="F695" i="7"/>
  <c r="G695" i="7"/>
  <c r="H695" i="7"/>
  <c r="I695" i="7"/>
  <c r="J695" i="7"/>
  <c r="K695" i="7"/>
  <c r="L695" i="7"/>
  <c r="M695" i="7"/>
  <c r="N695" i="7"/>
  <c r="O695" i="7"/>
  <c r="P695" i="7"/>
  <c r="Q695" i="7"/>
  <c r="R695" i="7"/>
  <c r="S695" i="7"/>
  <c r="T695" i="7"/>
  <c r="U695" i="7"/>
  <c r="V695" i="7"/>
  <c r="W695" i="7"/>
  <c r="X695" i="7"/>
  <c r="Y695" i="7"/>
  <c r="Z695" i="7"/>
  <c r="AA695" i="7"/>
  <c r="AB695" i="7"/>
  <c r="AC695" i="7"/>
  <c r="AD695" i="7"/>
  <c r="AE695" i="7"/>
  <c r="AF695" i="7"/>
  <c r="AG695" i="7"/>
  <c r="AH695" i="7"/>
  <c r="AI695" i="7"/>
  <c r="AJ695" i="7"/>
  <c r="AK695" i="7"/>
  <c r="AL695" i="7"/>
  <c r="AM695" i="7"/>
  <c r="AN695" i="7"/>
  <c r="AO695" i="7"/>
  <c r="AP695" i="7"/>
  <c r="AQ695" i="7"/>
  <c r="AR695" i="7"/>
  <c r="AS695" i="7"/>
  <c r="AT695" i="7"/>
  <c r="AU695" i="7"/>
  <c r="AV695" i="7"/>
  <c r="AW695" i="7"/>
  <c r="AX695" i="7"/>
  <c r="AY695" i="7"/>
  <c r="AZ695" i="7"/>
  <c r="BA695" i="7"/>
  <c r="BB695" i="7"/>
  <c r="BC695" i="7"/>
  <c r="BD695" i="7"/>
  <c r="BE695" i="7"/>
  <c r="BF695" i="7"/>
  <c r="BG695" i="7"/>
  <c r="F696" i="7"/>
  <c r="G696" i="7"/>
  <c r="H696" i="7"/>
  <c r="I696" i="7"/>
  <c r="J696" i="7"/>
  <c r="K696" i="7"/>
  <c r="L696" i="7"/>
  <c r="M696" i="7"/>
  <c r="N696" i="7"/>
  <c r="O696" i="7"/>
  <c r="P696" i="7"/>
  <c r="Q696" i="7"/>
  <c r="R696" i="7"/>
  <c r="S696" i="7"/>
  <c r="T696" i="7"/>
  <c r="U696" i="7"/>
  <c r="V696" i="7"/>
  <c r="W696" i="7"/>
  <c r="X696" i="7"/>
  <c r="Y696" i="7"/>
  <c r="Z696" i="7"/>
  <c r="AA696" i="7"/>
  <c r="AB696" i="7"/>
  <c r="AC696" i="7"/>
  <c r="AD696" i="7"/>
  <c r="AE696" i="7"/>
  <c r="AF696" i="7"/>
  <c r="AG696" i="7"/>
  <c r="AH696" i="7"/>
  <c r="AI696" i="7"/>
  <c r="AJ696" i="7"/>
  <c r="AK696" i="7"/>
  <c r="AL696" i="7"/>
  <c r="AM696" i="7"/>
  <c r="AN696" i="7"/>
  <c r="AO696" i="7"/>
  <c r="AP696" i="7"/>
  <c r="AQ696" i="7"/>
  <c r="AR696" i="7"/>
  <c r="AS696" i="7"/>
  <c r="AT696" i="7"/>
  <c r="AU696" i="7"/>
  <c r="AV696" i="7"/>
  <c r="AW696" i="7"/>
  <c r="AX696" i="7"/>
  <c r="AY696" i="7"/>
  <c r="AZ696" i="7"/>
  <c r="BA696" i="7"/>
  <c r="BB696" i="7"/>
  <c r="BC696" i="7"/>
  <c r="BD696" i="7"/>
  <c r="BE696" i="7"/>
  <c r="BF696" i="7"/>
  <c r="BG696" i="7"/>
  <c r="F697" i="7"/>
  <c r="G697" i="7"/>
  <c r="H697" i="7"/>
  <c r="I697" i="7"/>
  <c r="J697" i="7"/>
  <c r="K697" i="7"/>
  <c r="L697" i="7"/>
  <c r="M697" i="7"/>
  <c r="N697" i="7"/>
  <c r="O697" i="7"/>
  <c r="P697" i="7"/>
  <c r="Q697" i="7"/>
  <c r="R697" i="7"/>
  <c r="S697" i="7"/>
  <c r="T697" i="7"/>
  <c r="U697" i="7"/>
  <c r="V697" i="7"/>
  <c r="W697" i="7"/>
  <c r="X697" i="7"/>
  <c r="Y697" i="7"/>
  <c r="Z697" i="7"/>
  <c r="AA697" i="7"/>
  <c r="AB697" i="7"/>
  <c r="AC697" i="7"/>
  <c r="AD697" i="7"/>
  <c r="AE697" i="7"/>
  <c r="AF697" i="7"/>
  <c r="AG697" i="7"/>
  <c r="AH697" i="7"/>
  <c r="AI697" i="7"/>
  <c r="AJ697" i="7"/>
  <c r="AK697" i="7"/>
  <c r="AL697" i="7"/>
  <c r="AM697" i="7"/>
  <c r="AN697" i="7"/>
  <c r="AO697" i="7"/>
  <c r="AP697" i="7"/>
  <c r="AQ697" i="7"/>
  <c r="AR697" i="7"/>
  <c r="AS697" i="7"/>
  <c r="AT697" i="7"/>
  <c r="AU697" i="7"/>
  <c r="AV697" i="7"/>
  <c r="AW697" i="7"/>
  <c r="AX697" i="7"/>
  <c r="AY697" i="7"/>
  <c r="AZ697" i="7"/>
  <c r="BA697" i="7"/>
  <c r="BB697" i="7"/>
  <c r="BC697" i="7"/>
  <c r="BD697" i="7"/>
  <c r="BE697" i="7"/>
  <c r="BF697" i="7"/>
  <c r="BG697" i="7"/>
  <c r="F698" i="7"/>
  <c r="G698" i="7"/>
  <c r="H698" i="7"/>
  <c r="I698" i="7"/>
  <c r="J698" i="7"/>
  <c r="K698" i="7"/>
  <c r="L698" i="7"/>
  <c r="M698" i="7"/>
  <c r="N698" i="7"/>
  <c r="O698" i="7"/>
  <c r="P698" i="7"/>
  <c r="Q698" i="7"/>
  <c r="R698" i="7"/>
  <c r="S698" i="7"/>
  <c r="T698" i="7"/>
  <c r="U698" i="7"/>
  <c r="V698" i="7"/>
  <c r="W698" i="7"/>
  <c r="X698" i="7"/>
  <c r="Y698" i="7"/>
  <c r="Z698" i="7"/>
  <c r="AA698" i="7"/>
  <c r="AB698" i="7"/>
  <c r="AC698" i="7"/>
  <c r="AD698" i="7"/>
  <c r="AE698" i="7"/>
  <c r="AF698" i="7"/>
  <c r="AG698" i="7"/>
  <c r="AH698" i="7"/>
  <c r="AI698" i="7"/>
  <c r="AJ698" i="7"/>
  <c r="AK698" i="7"/>
  <c r="AL698" i="7"/>
  <c r="AM698" i="7"/>
  <c r="AN698" i="7"/>
  <c r="AO698" i="7"/>
  <c r="AP698" i="7"/>
  <c r="AQ698" i="7"/>
  <c r="AR698" i="7"/>
  <c r="AS698" i="7"/>
  <c r="AT698" i="7"/>
  <c r="AU698" i="7"/>
  <c r="AV698" i="7"/>
  <c r="AW698" i="7"/>
  <c r="AX698" i="7"/>
  <c r="AY698" i="7"/>
  <c r="AZ698" i="7"/>
  <c r="BA698" i="7"/>
  <c r="BB698" i="7"/>
  <c r="BC698" i="7"/>
  <c r="BD698" i="7"/>
  <c r="BE698" i="7"/>
  <c r="BF698" i="7"/>
  <c r="BG698" i="7"/>
  <c r="F699" i="7"/>
  <c r="G699" i="7"/>
  <c r="H699" i="7"/>
  <c r="I699" i="7"/>
  <c r="J699" i="7"/>
  <c r="K699" i="7"/>
  <c r="L699" i="7"/>
  <c r="M699" i="7"/>
  <c r="N699" i="7"/>
  <c r="O699" i="7"/>
  <c r="P699" i="7"/>
  <c r="Q699" i="7"/>
  <c r="R699" i="7"/>
  <c r="S699" i="7"/>
  <c r="T699" i="7"/>
  <c r="U699" i="7"/>
  <c r="V699" i="7"/>
  <c r="W699" i="7"/>
  <c r="X699" i="7"/>
  <c r="Y699" i="7"/>
  <c r="Z699" i="7"/>
  <c r="AA699" i="7"/>
  <c r="AB699" i="7"/>
  <c r="AC699" i="7"/>
  <c r="AD699" i="7"/>
  <c r="AE699" i="7"/>
  <c r="AF699" i="7"/>
  <c r="AG699" i="7"/>
  <c r="AH699" i="7"/>
  <c r="AI699" i="7"/>
  <c r="AJ699" i="7"/>
  <c r="AK699" i="7"/>
  <c r="AL699" i="7"/>
  <c r="AM699" i="7"/>
  <c r="AN699" i="7"/>
  <c r="AO699" i="7"/>
  <c r="AP699" i="7"/>
  <c r="AQ699" i="7"/>
  <c r="AR699" i="7"/>
  <c r="AS699" i="7"/>
  <c r="AT699" i="7"/>
  <c r="AU699" i="7"/>
  <c r="AV699" i="7"/>
  <c r="AW699" i="7"/>
  <c r="AX699" i="7"/>
  <c r="AY699" i="7"/>
  <c r="AZ699" i="7"/>
  <c r="BA699" i="7"/>
  <c r="BB699" i="7"/>
  <c r="BC699" i="7"/>
  <c r="BD699" i="7"/>
  <c r="BE699" i="7"/>
  <c r="BF699" i="7"/>
  <c r="BG699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G622" i="7"/>
  <c r="AH622" i="7"/>
  <c r="AI622" i="7"/>
  <c r="AJ622" i="7"/>
  <c r="AK622" i="7"/>
  <c r="AL622" i="7"/>
  <c r="AM622" i="7"/>
  <c r="AN622" i="7"/>
  <c r="AO622" i="7"/>
  <c r="AP622" i="7"/>
  <c r="AQ622" i="7"/>
  <c r="AR622" i="7"/>
  <c r="AS622" i="7"/>
  <c r="AT622" i="7"/>
  <c r="AU622" i="7"/>
  <c r="AV622" i="7"/>
  <c r="AW622" i="7"/>
  <c r="AX622" i="7"/>
  <c r="AY622" i="7"/>
  <c r="AZ622" i="7"/>
  <c r="BA622" i="7"/>
  <c r="BB622" i="7"/>
  <c r="BC622" i="7"/>
  <c r="BD622" i="7"/>
  <c r="BE622" i="7"/>
  <c r="BF622" i="7"/>
  <c r="BG622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E623" i="7"/>
  <c r="AF623" i="7"/>
  <c r="AG623" i="7"/>
  <c r="AH623" i="7"/>
  <c r="AI623" i="7"/>
  <c r="AJ623" i="7"/>
  <c r="AK623" i="7"/>
  <c r="AL623" i="7"/>
  <c r="AM623" i="7"/>
  <c r="AN623" i="7"/>
  <c r="AO623" i="7"/>
  <c r="AP623" i="7"/>
  <c r="AQ623" i="7"/>
  <c r="AR623" i="7"/>
  <c r="AS623" i="7"/>
  <c r="AT623" i="7"/>
  <c r="AU623" i="7"/>
  <c r="AV623" i="7"/>
  <c r="AW623" i="7"/>
  <c r="AX623" i="7"/>
  <c r="AY623" i="7"/>
  <c r="AZ623" i="7"/>
  <c r="BA623" i="7"/>
  <c r="BB623" i="7"/>
  <c r="BC623" i="7"/>
  <c r="BD623" i="7"/>
  <c r="BE623" i="7"/>
  <c r="BF623" i="7"/>
  <c r="BG623" i="7"/>
  <c r="F622" i="7"/>
  <c r="F623" i="7"/>
  <c r="F624" i="8"/>
  <c r="G624" i="8"/>
  <c r="F625" i="8"/>
  <c r="G625" i="8"/>
  <c r="F626" i="8"/>
  <c r="G626" i="8"/>
  <c r="F627" i="8"/>
  <c r="G627" i="8"/>
  <c r="F628" i="8"/>
  <c r="G628" i="8"/>
  <c r="F629" i="8"/>
  <c r="G629" i="8"/>
  <c r="F630" i="8"/>
  <c r="G630" i="8"/>
  <c r="F631" i="8"/>
  <c r="G631" i="8"/>
  <c r="F632" i="8"/>
  <c r="G632" i="8"/>
  <c r="F633" i="8"/>
  <c r="G633" i="8"/>
  <c r="F634" i="8"/>
  <c r="G634" i="8"/>
  <c r="F635" i="8"/>
  <c r="G635" i="8"/>
  <c r="F636" i="8"/>
  <c r="G636" i="8"/>
  <c r="F637" i="8"/>
  <c r="G637" i="8"/>
  <c r="F638" i="8"/>
  <c r="G638" i="8"/>
  <c r="F639" i="8"/>
  <c r="G639" i="8"/>
  <c r="F640" i="8"/>
  <c r="G640" i="8"/>
  <c r="F641" i="8"/>
  <c r="G641" i="8"/>
  <c r="F642" i="8"/>
  <c r="G642" i="8"/>
  <c r="F643" i="8"/>
  <c r="G643" i="8"/>
  <c r="F644" i="8"/>
  <c r="G644" i="8"/>
  <c r="F645" i="8"/>
  <c r="G645" i="8"/>
  <c r="F646" i="8"/>
  <c r="G646" i="8"/>
  <c r="F647" i="8"/>
  <c r="G647" i="8"/>
  <c r="F648" i="8"/>
  <c r="G648" i="8"/>
  <c r="F649" i="8"/>
  <c r="G649" i="8"/>
  <c r="F650" i="8"/>
  <c r="G650" i="8"/>
  <c r="F651" i="8"/>
  <c r="G651" i="8"/>
  <c r="F652" i="8"/>
  <c r="G652" i="8"/>
  <c r="F653" i="8"/>
  <c r="G653" i="8"/>
  <c r="F654" i="8"/>
  <c r="G654" i="8"/>
  <c r="F655" i="8"/>
  <c r="G655" i="8"/>
  <c r="F656" i="8"/>
  <c r="G656" i="8"/>
  <c r="F657" i="8"/>
  <c r="G657" i="8"/>
  <c r="F658" i="8"/>
  <c r="G658" i="8"/>
  <c r="F659" i="8"/>
  <c r="G659" i="8"/>
  <c r="F660" i="8"/>
  <c r="G660" i="8"/>
  <c r="F661" i="8"/>
  <c r="G661" i="8"/>
  <c r="F662" i="8"/>
  <c r="G662" i="8"/>
  <c r="F663" i="8"/>
  <c r="G663" i="8"/>
  <c r="F664" i="8"/>
  <c r="G664" i="8"/>
  <c r="F665" i="8"/>
  <c r="G665" i="8"/>
  <c r="F666" i="8"/>
  <c r="G666" i="8"/>
  <c r="F667" i="8"/>
  <c r="G667" i="8"/>
  <c r="F668" i="8"/>
  <c r="G668" i="8"/>
  <c r="F669" i="8"/>
  <c r="G669" i="8"/>
  <c r="F670" i="8"/>
  <c r="G670" i="8"/>
  <c r="F671" i="8"/>
  <c r="G671" i="8"/>
  <c r="F672" i="8"/>
  <c r="G672" i="8"/>
  <c r="F673" i="8"/>
  <c r="G673" i="8"/>
  <c r="F674" i="8"/>
  <c r="G674" i="8"/>
  <c r="F675" i="8"/>
  <c r="G675" i="8"/>
  <c r="F676" i="8"/>
  <c r="G676" i="8"/>
  <c r="F677" i="8"/>
  <c r="G677" i="8"/>
  <c r="F678" i="8"/>
  <c r="G678" i="8"/>
  <c r="F679" i="8"/>
  <c r="G679" i="8"/>
  <c r="F680" i="8"/>
  <c r="G680" i="8"/>
  <c r="F681" i="8"/>
  <c r="G681" i="8"/>
  <c r="F682" i="8"/>
  <c r="G682" i="8"/>
  <c r="F683" i="8"/>
  <c r="G683" i="8"/>
  <c r="F684" i="8"/>
  <c r="G684" i="8"/>
  <c r="F685" i="8"/>
  <c r="G685" i="8"/>
  <c r="F686" i="8"/>
  <c r="G686" i="8"/>
  <c r="F687" i="8"/>
  <c r="G687" i="8"/>
  <c r="F688" i="8"/>
  <c r="G688" i="8"/>
  <c r="F689" i="8"/>
  <c r="G689" i="8"/>
  <c r="F690" i="8"/>
  <c r="G690" i="8"/>
  <c r="F691" i="8"/>
  <c r="G691" i="8"/>
  <c r="F692" i="8"/>
  <c r="G692" i="8"/>
  <c r="F693" i="8"/>
  <c r="G693" i="8"/>
  <c r="F694" i="8"/>
  <c r="G694" i="8"/>
  <c r="F695" i="8"/>
  <c r="G695" i="8"/>
  <c r="F696" i="8"/>
  <c r="G696" i="8"/>
  <c r="F697" i="8"/>
  <c r="G697" i="8"/>
  <c r="F698" i="8"/>
  <c r="G698" i="8"/>
  <c r="F699" i="8"/>
  <c r="G699" i="8"/>
  <c r="G622" i="8"/>
  <c r="G623" i="8"/>
  <c r="F622" i="8"/>
  <c r="F623" i="8"/>
  <c r="F624" i="12"/>
  <c r="G624" i="12"/>
  <c r="H624" i="12"/>
  <c r="I624" i="12"/>
  <c r="J624" i="12"/>
  <c r="K624" i="12"/>
  <c r="L624" i="12"/>
  <c r="M624" i="12"/>
  <c r="N624" i="12"/>
  <c r="O624" i="12"/>
  <c r="P624" i="12"/>
  <c r="Q624" i="12"/>
  <c r="R624" i="12"/>
  <c r="S624" i="12"/>
  <c r="T624" i="12"/>
  <c r="U624" i="12"/>
  <c r="V624" i="12"/>
  <c r="W624" i="12"/>
  <c r="X624" i="12"/>
  <c r="Y624" i="12"/>
  <c r="Z624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U624" i="12"/>
  <c r="AV624" i="12"/>
  <c r="AW624" i="12"/>
  <c r="AX624" i="12"/>
  <c r="AY624" i="12"/>
  <c r="AZ624" i="12"/>
  <c r="F625" i="12"/>
  <c r="G625" i="12"/>
  <c r="H625" i="12"/>
  <c r="I625" i="12"/>
  <c r="J625" i="12"/>
  <c r="K625" i="12"/>
  <c r="L625" i="12"/>
  <c r="M625" i="12"/>
  <c r="N625" i="12"/>
  <c r="O625" i="12"/>
  <c r="P625" i="12"/>
  <c r="Q625" i="12"/>
  <c r="R625" i="12"/>
  <c r="S625" i="12"/>
  <c r="T625" i="12"/>
  <c r="U625" i="12"/>
  <c r="V625" i="12"/>
  <c r="W625" i="12"/>
  <c r="X625" i="12"/>
  <c r="Y625" i="12"/>
  <c r="Z625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U625" i="12"/>
  <c r="AV625" i="12"/>
  <c r="AW625" i="12"/>
  <c r="AX625" i="12"/>
  <c r="AY625" i="12"/>
  <c r="AZ625" i="12"/>
  <c r="F626" i="12"/>
  <c r="G626" i="12"/>
  <c r="H626" i="12"/>
  <c r="I626" i="12"/>
  <c r="J626" i="12"/>
  <c r="K626" i="12"/>
  <c r="L626" i="12"/>
  <c r="M626" i="12"/>
  <c r="N626" i="12"/>
  <c r="O626" i="12"/>
  <c r="P626" i="12"/>
  <c r="Q626" i="12"/>
  <c r="R626" i="12"/>
  <c r="S626" i="12"/>
  <c r="T626" i="12"/>
  <c r="U626" i="12"/>
  <c r="V626" i="12"/>
  <c r="W626" i="12"/>
  <c r="X626" i="12"/>
  <c r="Y626" i="12"/>
  <c r="Z626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U626" i="12"/>
  <c r="AV626" i="12"/>
  <c r="AW626" i="12"/>
  <c r="AX626" i="12"/>
  <c r="AY626" i="12"/>
  <c r="AZ626" i="12"/>
  <c r="F627" i="12"/>
  <c r="G627" i="12"/>
  <c r="H627" i="12"/>
  <c r="I627" i="12"/>
  <c r="J627" i="12"/>
  <c r="K627" i="12"/>
  <c r="L627" i="12"/>
  <c r="M627" i="12"/>
  <c r="N627" i="12"/>
  <c r="O627" i="12"/>
  <c r="P627" i="12"/>
  <c r="Q627" i="12"/>
  <c r="R627" i="12"/>
  <c r="S627" i="12"/>
  <c r="T627" i="12"/>
  <c r="U627" i="12"/>
  <c r="V627" i="12"/>
  <c r="W627" i="12"/>
  <c r="X627" i="12"/>
  <c r="Y627" i="12"/>
  <c r="Z627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U627" i="12"/>
  <c r="AV627" i="12"/>
  <c r="AW627" i="12"/>
  <c r="AX627" i="12"/>
  <c r="AY627" i="12"/>
  <c r="AZ627" i="12"/>
  <c r="F628" i="12"/>
  <c r="G628" i="12"/>
  <c r="H628" i="12"/>
  <c r="I628" i="12"/>
  <c r="J628" i="12"/>
  <c r="K628" i="12"/>
  <c r="L628" i="12"/>
  <c r="M628" i="12"/>
  <c r="N628" i="12"/>
  <c r="O628" i="12"/>
  <c r="P628" i="12"/>
  <c r="Q628" i="12"/>
  <c r="R628" i="12"/>
  <c r="S628" i="12"/>
  <c r="T628" i="12"/>
  <c r="U628" i="12"/>
  <c r="V628" i="12"/>
  <c r="W628" i="12"/>
  <c r="X628" i="12"/>
  <c r="Y628" i="12"/>
  <c r="Z628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U628" i="12"/>
  <c r="AV628" i="12"/>
  <c r="AW628" i="12"/>
  <c r="AX628" i="12"/>
  <c r="AY628" i="12"/>
  <c r="AZ628" i="12"/>
  <c r="F629" i="12"/>
  <c r="G629" i="12"/>
  <c r="H629" i="12"/>
  <c r="I629" i="12"/>
  <c r="J629" i="12"/>
  <c r="K629" i="12"/>
  <c r="L629" i="12"/>
  <c r="M629" i="12"/>
  <c r="N629" i="12"/>
  <c r="O629" i="12"/>
  <c r="P629" i="12"/>
  <c r="Q629" i="12"/>
  <c r="R629" i="12"/>
  <c r="S629" i="12"/>
  <c r="T629" i="12"/>
  <c r="U629" i="12"/>
  <c r="V629" i="12"/>
  <c r="W629" i="12"/>
  <c r="X629" i="12"/>
  <c r="Y629" i="12"/>
  <c r="Z629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U629" i="12"/>
  <c r="AV629" i="12"/>
  <c r="AW629" i="12"/>
  <c r="AX629" i="12"/>
  <c r="AY629" i="12"/>
  <c r="AZ629" i="12"/>
  <c r="F630" i="12"/>
  <c r="G630" i="12"/>
  <c r="H630" i="12"/>
  <c r="I630" i="12"/>
  <c r="J630" i="12"/>
  <c r="K630" i="12"/>
  <c r="L630" i="12"/>
  <c r="M630" i="12"/>
  <c r="N630" i="12"/>
  <c r="O630" i="12"/>
  <c r="P630" i="12"/>
  <c r="Q630" i="12"/>
  <c r="R630" i="12"/>
  <c r="S630" i="12"/>
  <c r="T630" i="12"/>
  <c r="U630" i="12"/>
  <c r="V630" i="12"/>
  <c r="W630" i="12"/>
  <c r="X630" i="12"/>
  <c r="Y630" i="12"/>
  <c r="Z630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U630" i="12"/>
  <c r="AV630" i="12"/>
  <c r="AW630" i="12"/>
  <c r="AX630" i="12"/>
  <c r="AY630" i="12"/>
  <c r="AZ630" i="12"/>
  <c r="F631" i="12"/>
  <c r="G631" i="12"/>
  <c r="H631" i="12"/>
  <c r="I631" i="12"/>
  <c r="J631" i="12"/>
  <c r="K631" i="12"/>
  <c r="L631" i="12"/>
  <c r="M631" i="12"/>
  <c r="N631" i="12"/>
  <c r="O631" i="12"/>
  <c r="P631" i="12"/>
  <c r="Q631" i="12"/>
  <c r="R631" i="12"/>
  <c r="S631" i="12"/>
  <c r="T631" i="12"/>
  <c r="U631" i="12"/>
  <c r="V631" i="12"/>
  <c r="W631" i="12"/>
  <c r="X631" i="12"/>
  <c r="Y631" i="12"/>
  <c r="Z631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U631" i="12"/>
  <c r="AV631" i="12"/>
  <c r="AW631" i="12"/>
  <c r="AX631" i="12"/>
  <c r="AY631" i="12"/>
  <c r="AZ631" i="12"/>
  <c r="F632" i="12"/>
  <c r="G632" i="12"/>
  <c r="H632" i="12"/>
  <c r="I632" i="12"/>
  <c r="J632" i="12"/>
  <c r="K632" i="12"/>
  <c r="L632" i="12"/>
  <c r="M632" i="12"/>
  <c r="N632" i="12"/>
  <c r="O632" i="12"/>
  <c r="P632" i="12"/>
  <c r="Q632" i="12"/>
  <c r="R632" i="12"/>
  <c r="S632" i="12"/>
  <c r="T632" i="12"/>
  <c r="U632" i="12"/>
  <c r="V632" i="12"/>
  <c r="W632" i="12"/>
  <c r="X632" i="12"/>
  <c r="Y632" i="12"/>
  <c r="Z632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U632" i="12"/>
  <c r="AV632" i="12"/>
  <c r="AW632" i="12"/>
  <c r="AX632" i="12"/>
  <c r="AY632" i="12"/>
  <c r="AZ632" i="12"/>
  <c r="F633" i="12"/>
  <c r="G633" i="12"/>
  <c r="H633" i="12"/>
  <c r="I633" i="12"/>
  <c r="J633" i="12"/>
  <c r="K633" i="12"/>
  <c r="L633" i="12"/>
  <c r="M633" i="12"/>
  <c r="N633" i="12"/>
  <c r="O633" i="12"/>
  <c r="P633" i="12"/>
  <c r="Q633" i="12"/>
  <c r="R633" i="12"/>
  <c r="S633" i="12"/>
  <c r="T633" i="12"/>
  <c r="U633" i="12"/>
  <c r="V633" i="12"/>
  <c r="W633" i="12"/>
  <c r="X633" i="12"/>
  <c r="Y633" i="12"/>
  <c r="Z633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U633" i="12"/>
  <c r="AV633" i="12"/>
  <c r="AW633" i="12"/>
  <c r="AX633" i="12"/>
  <c r="AY633" i="12"/>
  <c r="AZ633" i="12"/>
  <c r="F634" i="12"/>
  <c r="G634" i="12"/>
  <c r="H634" i="12"/>
  <c r="I634" i="12"/>
  <c r="J634" i="12"/>
  <c r="K634" i="12"/>
  <c r="L634" i="12"/>
  <c r="M634" i="12"/>
  <c r="N634" i="12"/>
  <c r="O634" i="12"/>
  <c r="P634" i="12"/>
  <c r="Q634" i="12"/>
  <c r="R634" i="12"/>
  <c r="S634" i="12"/>
  <c r="T634" i="12"/>
  <c r="U634" i="12"/>
  <c r="V634" i="12"/>
  <c r="W634" i="12"/>
  <c r="X634" i="12"/>
  <c r="Y634" i="12"/>
  <c r="Z634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U634" i="12"/>
  <c r="AV634" i="12"/>
  <c r="AW634" i="12"/>
  <c r="AX634" i="12"/>
  <c r="AY634" i="12"/>
  <c r="AZ634" i="12"/>
  <c r="F635" i="12"/>
  <c r="G635" i="12"/>
  <c r="H635" i="12"/>
  <c r="I635" i="12"/>
  <c r="J635" i="12"/>
  <c r="K635" i="12"/>
  <c r="L635" i="12"/>
  <c r="M635" i="12"/>
  <c r="N635" i="12"/>
  <c r="O635" i="12"/>
  <c r="P635" i="12"/>
  <c r="Q635" i="12"/>
  <c r="R635" i="12"/>
  <c r="S635" i="12"/>
  <c r="T635" i="12"/>
  <c r="U635" i="12"/>
  <c r="V635" i="12"/>
  <c r="W635" i="12"/>
  <c r="X635" i="12"/>
  <c r="Y635" i="12"/>
  <c r="Z635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U635" i="12"/>
  <c r="AV635" i="12"/>
  <c r="AW635" i="12"/>
  <c r="AX635" i="12"/>
  <c r="AY635" i="12"/>
  <c r="AZ635" i="12"/>
  <c r="F636" i="12"/>
  <c r="G636" i="12"/>
  <c r="H636" i="12"/>
  <c r="I636" i="12"/>
  <c r="J636" i="12"/>
  <c r="K636" i="12"/>
  <c r="L636" i="12"/>
  <c r="M636" i="12"/>
  <c r="N636" i="12"/>
  <c r="O636" i="12"/>
  <c r="P636" i="12"/>
  <c r="Q636" i="12"/>
  <c r="R636" i="12"/>
  <c r="S636" i="12"/>
  <c r="T636" i="12"/>
  <c r="U636" i="12"/>
  <c r="V636" i="12"/>
  <c r="W636" i="12"/>
  <c r="X636" i="12"/>
  <c r="Y636" i="12"/>
  <c r="Z636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U636" i="12"/>
  <c r="AV636" i="12"/>
  <c r="AW636" i="12"/>
  <c r="AX636" i="12"/>
  <c r="AY636" i="12"/>
  <c r="AZ636" i="12"/>
  <c r="F637" i="12"/>
  <c r="G637" i="12"/>
  <c r="H637" i="12"/>
  <c r="I637" i="12"/>
  <c r="J637" i="12"/>
  <c r="K637" i="12"/>
  <c r="L637" i="12"/>
  <c r="M637" i="12"/>
  <c r="N637" i="12"/>
  <c r="O637" i="12"/>
  <c r="P637" i="12"/>
  <c r="Q637" i="12"/>
  <c r="R637" i="12"/>
  <c r="S637" i="12"/>
  <c r="T637" i="12"/>
  <c r="U637" i="12"/>
  <c r="V637" i="12"/>
  <c r="W637" i="12"/>
  <c r="X637" i="12"/>
  <c r="Y637" i="12"/>
  <c r="Z637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U637" i="12"/>
  <c r="AV637" i="12"/>
  <c r="AW637" i="12"/>
  <c r="AX637" i="12"/>
  <c r="AY637" i="12"/>
  <c r="AZ637" i="12"/>
  <c r="F638" i="12"/>
  <c r="G638" i="12"/>
  <c r="H638" i="12"/>
  <c r="I638" i="12"/>
  <c r="J638" i="12"/>
  <c r="K638" i="12"/>
  <c r="L638" i="12"/>
  <c r="M638" i="12"/>
  <c r="N638" i="12"/>
  <c r="O638" i="12"/>
  <c r="P638" i="12"/>
  <c r="Q638" i="12"/>
  <c r="R638" i="12"/>
  <c r="S638" i="12"/>
  <c r="T638" i="12"/>
  <c r="U638" i="12"/>
  <c r="V638" i="12"/>
  <c r="W638" i="12"/>
  <c r="X638" i="12"/>
  <c r="Y638" i="12"/>
  <c r="Z638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U638" i="12"/>
  <c r="AV638" i="12"/>
  <c r="AW638" i="12"/>
  <c r="AX638" i="12"/>
  <c r="AY638" i="12"/>
  <c r="AZ638" i="12"/>
  <c r="F639" i="12"/>
  <c r="G639" i="12"/>
  <c r="H639" i="12"/>
  <c r="I639" i="12"/>
  <c r="J639" i="12"/>
  <c r="K639" i="12"/>
  <c r="L639" i="12"/>
  <c r="M639" i="12"/>
  <c r="N639" i="12"/>
  <c r="O639" i="12"/>
  <c r="P639" i="12"/>
  <c r="Q639" i="12"/>
  <c r="R639" i="12"/>
  <c r="S639" i="12"/>
  <c r="T639" i="12"/>
  <c r="U639" i="12"/>
  <c r="V639" i="12"/>
  <c r="W639" i="12"/>
  <c r="X639" i="12"/>
  <c r="Y639" i="12"/>
  <c r="Z639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U639" i="12"/>
  <c r="AV639" i="12"/>
  <c r="AW639" i="12"/>
  <c r="AX639" i="12"/>
  <c r="AY639" i="12"/>
  <c r="AZ639" i="12"/>
  <c r="F640" i="12"/>
  <c r="G640" i="12"/>
  <c r="H640" i="12"/>
  <c r="I640" i="12"/>
  <c r="J640" i="12"/>
  <c r="K640" i="12"/>
  <c r="L640" i="12"/>
  <c r="M640" i="12"/>
  <c r="N640" i="12"/>
  <c r="O640" i="12"/>
  <c r="P640" i="12"/>
  <c r="Q640" i="12"/>
  <c r="R640" i="12"/>
  <c r="S640" i="12"/>
  <c r="T640" i="12"/>
  <c r="U640" i="12"/>
  <c r="V640" i="12"/>
  <c r="W640" i="12"/>
  <c r="X640" i="12"/>
  <c r="Y640" i="12"/>
  <c r="Z640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U640" i="12"/>
  <c r="AV640" i="12"/>
  <c r="AW640" i="12"/>
  <c r="AX640" i="12"/>
  <c r="AY640" i="12"/>
  <c r="AZ640" i="12"/>
  <c r="F641" i="12"/>
  <c r="G641" i="12"/>
  <c r="H641" i="12"/>
  <c r="I641" i="12"/>
  <c r="J641" i="12"/>
  <c r="K641" i="12"/>
  <c r="L641" i="12"/>
  <c r="M641" i="12"/>
  <c r="N641" i="12"/>
  <c r="O641" i="12"/>
  <c r="P641" i="12"/>
  <c r="Q641" i="12"/>
  <c r="R641" i="12"/>
  <c r="S641" i="12"/>
  <c r="T641" i="12"/>
  <c r="U641" i="12"/>
  <c r="V641" i="12"/>
  <c r="W641" i="12"/>
  <c r="X641" i="12"/>
  <c r="Y641" i="12"/>
  <c r="Z641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U641" i="12"/>
  <c r="AV641" i="12"/>
  <c r="AW641" i="12"/>
  <c r="AX641" i="12"/>
  <c r="AY641" i="12"/>
  <c r="AZ641" i="12"/>
  <c r="F642" i="12"/>
  <c r="G642" i="12"/>
  <c r="H642" i="12"/>
  <c r="I642" i="12"/>
  <c r="J642" i="12"/>
  <c r="K642" i="12"/>
  <c r="L642" i="12"/>
  <c r="M642" i="12"/>
  <c r="N642" i="12"/>
  <c r="O642" i="12"/>
  <c r="P642" i="12"/>
  <c r="Q642" i="12"/>
  <c r="R642" i="12"/>
  <c r="S642" i="12"/>
  <c r="T642" i="12"/>
  <c r="U642" i="12"/>
  <c r="V642" i="12"/>
  <c r="W642" i="12"/>
  <c r="X642" i="12"/>
  <c r="Y642" i="12"/>
  <c r="Z642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U642" i="12"/>
  <c r="AV642" i="12"/>
  <c r="AW642" i="12"/>
  <c r="AX642" i="12"/>
  <c r="AY642" i="12"/>
  <c r="AZ642" i="12"/>
  <c r="F643" i="12"/>
  <c r="G643" i="12"/>
  <c r="H643" i="12"/>
  <c r="I643" i="12"/>
  <c r="J643" i="12"/>
  <c r="K643" i="12"/>
  <c r="L643" i="12"/>
  <c r="M643" i="12"/>
  <c r="N643" i="12"/>
  <c r="O643" i="12"/>
  <c r="P643" i="12"/>
  <c r="Q643" i="12"/>
  <c r="R643" i="12"/>
  <c r="S643" i="12"/>
  <c r="T643" i="12"/>
  <c r="U643" i="12"/>
  <c r="V643" i="12"/>
  <c r="W643" i="12"/>
  <c r="X643" i="12"/>
  <c r="Y643" i="12"/>
  <c r="Z643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U643" i="12"/>
  <c r="AV643" i="12"/>
  <c r="AW643" i="12"/>
  <c r="AX643" i="12"/>
  <c r="AY643" i="12"/>
  <c r="AZ643" i="12"/>
  <c r="F644" i="12"/>
  <c r="G644" i="12"/>
  <c r="H644" i="12"/>
  <c r="I644" i="12"/>
  <c r="J644" i="12"/>
  <c r="K644" i="12"/>
  <c r="L644" i="12"/>
  <c r="M644" i="12"/>
  <c r="N644" i="12"/>
  <c r="O644" i="12"/>
  <c r="P644" i="12"/>
  <c r="Q644" i="12"/>
  <c r="R644" i="12"/>
  <c r="S644" i="12"/>
  <c r="T644" i="12"/>
  <c r="U644" i="12"/>
  <c r="V644" i="12"/>
  <c r="W644" i="12"/>
  <c r="X644" i="12"/>
  <c r="Y644" i="12"/>
  <c r="Z644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U644" i="12"/>
  <c r="AV644" i="12"/>
  <c r="AW644" i="12"/>
  <c r="AX644" i="12"/>
  <c r="AY644" i="12"/>
  <c r="AZ644" i="12"/>
  <c r="F645" i="12"/>
  <c r="G645" i="12"/>
  <c r="H645" i="12"/>
  <c r="I645" i="12"/>
  <c r="J645" i="12"/>
  <c r="K645" i="12"/>
  <c r="L645" i="12"/>
  <c r="M645" i="12"/>
  <c r="N645" i="12"/>
  <c r="O645" i="12"/>
  <c r="P645" i="12"/>
  <c r="Q645" i="12"/>
  <c r="R645" i="12"/>
  <c r="S645" i="12"/>
  <c r="T645" i="12"/>
  <c r="U645" i="12"/>
  <c r="V645" i="12"/>
  <c r="W645" i="12"/>
  <c r="X645" i="12"/>
  <c r="Y645" i="12"/>
  <c r="Z645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U645" i="12"/>
  <c r="AV645" i="12"/>
  <c r="AW645" i="12"/>
  <c r="AX645" i="12"/>
  <c r="AY645" i="12"/>
  <c r="AZ645" i="12"/>
  <c r="F646" i="12"/>
  <c r="G646" i="12"/>
  <c r="H646" i="12"/>
  <c r="I646" i="12"/>
  <c r="J646" i="12"/>
  <c r="K646" i="12"/>
  <c r="L646" i="12"/>
  <c r="M646" i="12"/>
  <c r="N646" i="12"/>
  <c r="O646" i="12"/>
  <c r="P646" i="12"/>
  <c r="Q646" i="12"/>
  <c r="R646" i="12"/>
  <c r="S646" i="12"/>
  <c r="T646" i="12"/>
  <c r="U646" i="12"/>
  <c r="V646" i="12"/>
  <c r="W646" i="12"/>
  <c r="X646" i="12"/>
  <c r="Y646" i="12"/>
  <c r="Z646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U646" i="12"/>
  <c r="AV646" i="12"/>
  <c r="AW646" i="12"/>
  <c r="AX646" i="12"/>
  <c r="AY646" i="12"/>
  <c r="AZ646" i="12"/>
  <c r="F647" i="12"/>
  <c r="G647" i="12"/>
  <c r="H647" i="12"/>
  <c r="I647" i="12"/>
  <c r="J647" i="12"/>
  <c r="K647" i="12"/>
  <c r="L647" i="12"/>
  <c r="M647" i="12"/>
  <c r="N647" i="12"/>
  <c r="O647" i="12"/>
  <c r="P647" i="12"/>
  <c r="Q647" i="12"/>
  <c r="R647" i="12"/>
  <c r="S647" i="12"/>
  <c r="T647" i="12"/>
  <c r="U647" i="12"/>
  <c r="V647" i="12"/>
  <c r="W647" i="12"/>
  <c r="X647" i="12"/>
  <c r="Y647" i="12"/>
  <c r="Z647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U647" i="12"/>
  <c r="AV647" i="12"/>
  <c r="AW647" i="12"/>
  <c r="AX647" i="12"/>
  <c r="AY647" i="12"/>
  <c r="AZ647" i="12"/>
  <c r="F648" i="12"/>
  <c r="G648" i="12"/>
  <c r="H648" i="12"/>
  <c r="I648" i="12"/>
  <c r="J648" i="12"/>
  <c r="K648" i="12"/>
  <c r="L648" i="12"/>
  <c r="M648" i="12"/>
  <c r="N648" i="12"/>
  <c r="O648" i="12"/>
  <c r="P648" i="12"/>
  <c r="Q648" i="12"/>
  <c r="R648" i="12"/>
  <c r="S648" i="12"/>
  <c r="T648" i="12"/>
  <c r="U648" i="12"/>
  <c r="V648" i="12"/>
  <c r="W648" i="12"/>
  <c r="X648" i="12"/>
  <c r="Y648" i="12"/>
  <c r="Z648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U648" i="12"/>
  <c r="AV648" i="12"/>
  <c r="AW648" i="12"/>
  <c r="AX648" i="12"/>
  <c r="AY648" i="12"/>
  <c r="AZ648" i="12"/>
  <c r="F649" i="12"/>
  <c r="G649" i="12"/>
  <c r="H649" i="12"/>
  <c r="I649" i="12"/>
  <c r="J649" i="12"/>
  <c r="K649" i="12"/>
  <c r="L649" i="12"/>
  <c r="M649" i="12"/>
  <c r="N649" i="12"/>
  <c r="O649" i="12"/>
  <c r="P649" i="12"/>
  <c r="Q649" i="12"/>
  <c r="R649" i="12"/>
  <c r="S649" i="12"/>
  <c r="T649" i="12"/>
  <c r="U649" i="12"/>
  <c r="V649" i="12"/>
  <c r="W649" i="12"/>
  <c r="X649" i="12"/>
  <c r="Y649" i="12"/>
  <c r="Z649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U649" i="12"/>
  <c r="AV649" i="12"/>
  <c r="AW649" i="12"/>
  <c r="AX649" i="12"/>
  <c r="AY649" i="12"/>
  <c r="AZ649" i="12"/>
  <c r="F650" i="12"/>
  <c r="G650" i="12"/>
  <c r="H650" i="12"/>
  <c r="I650" i="12"/>
  <c r="J650" i="12"/>
  <c r="K650" i="12"/>
  <c r="L650" i="12"/>
  <c r="M650" i="12"/>
  <c r="N650" i="12"/>
  <c r="O650" i="12"/>
  <c r="P650" i="12"/>
  <c r="Q650" i="12"/>
  <c r="R650" i="12"/>
  <c r="S650" i="12"/>
  <c r="T650" i="12"/>
  <c r="U650" i="12"/>
  <c r="V650" i="12"/>
  <c r="W650" i="12"/>
  <c r="X650" i="12"/>
  <c r="Y650" i="12"/>
  <c r="Z650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U650" i="12"/>
  <c r="AV650" i="12"/>
  <c r="AW650" i="12"/>
  <c r="AX650" i="12"/>
  <c r="AY650" i="12"/>
  <c r="AZ650" i="12"/>
  <c r="F651" i="12"/>
  <c r="G651" i="12"/>
  <c r="H651" i="12"/>
  <c r="I651" i="12"/>
  <c r="J651" i="12"/>
  <c r="K651" i="12"/>
  <c r="L651" i="12"/>
  <c r="M651" i="12"/>
  <c r="N651" i="12"/>
  <c r="O651" i="12"/>
  <c r="P651" i="12"/>
  <c r="Q651" i="12"/>
  <c r="R651" i="12"/>
  <c r="S651" i="12"/>
  <c r="T651" i="12"/>
  <c r="U651" i="12"/>
  <c r="V651" i="12"/>
  <c r="W651" i="12"/>
  <c r="X651" i="12"/>
  <c r="Y651" i="12"/>
  <c r="Z651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U651" i="12"/>
  <c r="AV651" i="12"/>
  <c r="AW651" i="12"/>
  <c r="AX651" i="12"/>
  <c r="AY651" i="12"/>
  <c r="AZ651" i="12"/>
  <c r="F652" i="12"/>
  <c r="G652" i="12"/>
  <c r="H652" i="12"/>
  <c r="I652" i="12"/>
  <c r="J652" i="12"/>
  <c r="K652" i="12"/>
  <c r="L652" i="12"/>
  <c r="M652" i="12"/>
  <c r="N652" i="12"/>
  <c r="O652" i="12"/>
  <c r="P652" i="12"/>
  <c r="Q652" i="12"/>
  <c r="R652" i="12"/>
  <c r="S652" i="12"/>
  <c r="T652" i="12"/>
  <c r="U652" i="12"/>
  <c r="V652" i="12"/>
  <c r="W652" i="12"/>
  <c r="X652" i="12"/>
  <c r="Y652" i="12"/>
  <c r="Z652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U652" i="12"/>
  <c r="AV652" i="12"/>
  <c r="AW652" i="12"/>
  <c r="AX652" i="12"/>
  <c r="AY652" i="12"/>
  <c r="AZ652" i="12"/>
  <c r="F653" i="12"/>
  <c r="G653" i="12"/>
  <c r="H653" i="12"/>
  <c r="I653" i="12"/>
  <c r="J653" i="12"/>
  <c r="K653" i="12"/>
  <c r="L653" i="12"/>
  <c r="M653" i="12"/>
  <c r="N653" i="12"/>
  <c r="O653" i="12"/>
  <c r="P653" i="12"/>
  <c r="Q653" i="12"/>
  <c r="R653" i="12"/>
  <c r="S653" i="12"/>
  <c r="T653" i="12"/>
  <c r="U653" i="12"/>
  <c r="V653" i="12"/>
  <c r="W653" i="12"/>
  <c r="X653" i="12"/>
  <c r="Y653" i="12"/>
  <c r="Z653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U653" i="12"/>
  <c r="AV653" i="12"/>
  <c r="AW653" i="12"/>
  <c r="AX653" i="12"/>
  <c r="AY653" i="12"/>
  <c r="AZ653" i="12"/>
  <c r="F654" i="12"/>
  <c r="G654" i="12"/>
  <c r="H654" i="12"/>
  <c r="I654" i="12"/>
  <c r="J654" i="12"/>
  <c r="K654" i="12"/>
  <c r="L654" i="12"/>
  <c r="M654" i="12"/>
  <c r="N654" i="12"/>
  <c r="O654" i="12"/>
  <c r="P654" i="12"/>
  <c r="Q654" i="12"/>
  <c r="R654" i="12"/>
  <c r="S654" i="12"/>
  <c r="T654" i="12"/>
  <c r="U654" i="12"/>
  <c r="V654" i="12"/>
  <c r="W654" i="12"/>
  <c r="X654" i="12"/>
  <c r="Y654" i="12"/>
  <c r="Z654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U654" i="12"/>
  <c r="AV654" i="12"/>
  <c r="AW654" i="12"/>
  <c r="AX654" i="12"/>
  <c r="AY654" i="12"/>
  <c r="AZ654" i="12"/>
  <c r="F655" i="12"/>
  <c r="G655" i="12"/>
  <c r="H655" i="12"/>
  <c r="I655" i="12"/>
  <c r="J655" i="12"/>
  <c r="K655" i="12"/>
  <c r="L655" i="12"/>
  <c r="M655" i="12"/>
  <c r="N655" i="12"/>
  <c r="O655" i="12"/>
  <c r="P655" i="12"/>
  <c r="Q655" i="12"/>
  <c r="R655" i="12"/>
  <c r="S655" i="12"/>
  <c r="T655" i="12"/>
  <c r="U655" i="12"/>
  <c r="V655" i="12"/>
  <c r="W655" i="12"/>
  <c r="X655" i="12"/>
  <c r="Y655" i="12"/>
  <c r="Z655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U655" i="12"/>
  <c r="AV655" i="12"/>
  <c r="AW655" i="12"/>
  <c r="AX655" i="12"/>
  <c r="AY655" i="12"/>
  <c r="AZ655" i="12"/>
  <c r="F656" i="12"/>
  <c r="G656" i="12"/>
  <c r="H656" i="12"/>
  <c r="I656" i="12"/>
  <c r="J656" i="12"/>
  <c r="K656" i="12"/>
  <c r="L656" i="12"/>
  <c r="M656" i="12"/>
  <c r="N656" i="12"/>
  <c r="O656" i="12"/>
  <c r="P656" i="12"/>
  <c r="Q656" i="12"/>
  <c r="R656" i="12"/>
  <c r="S656" i="12"/>
  <c r="T656" i="12"/>
  <c r="U656" i="12"/>
  <c r="V656" i="12"/>
  <c r="W656" i="12"/>
  <c r="X656" i="12"/>
  <c r="Y656" i="12"/>
  <c r="Z656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U656" i="12"/>
  <c r="AV656" i="12"/>
  <c r="AW656" i="12"/>
  <c r="AX656" i="12"/>
  <c r="AY656" i="12"/>
  <c r="AZ656" i="12"/>
  <c r="F657" i="12"/>
  <c r="G657" i="12"/>
  <c r="H657" i="12"/>
  <c r="I657" i="12"/>
  <c r="J657" i="12"/>
  <c r="K657" i="12"/>
  <c r="L657" i="12"/>
  <c r="M657" i="12"/>
  <c r="N657" i="12"/>
  <c r="O657" i="12"/>
  <c r="P657" i="12"/>
  <c r="Q657" i="12"/>
  <c r="R657" i="12"/>
  <c r="S657" i="12"/>
  <c r="T657" i="12"/>
  <c r="U657" i="12"/>
  <c r="V657" i="12"/>
  <c r="W657" i="12"/>
  <c r="X657" i="12"/>
  <c r="Y657" i="12"/>
  <c r="Z657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U657" i="12"/>
  <c r="AV657" i="12"/>
  <c r="AW657" i="12"/>
  <c r="AX657" i="12"/>
  <c r="AY657" i="12"/>
  <c r="AZ657" i="12"/>
  <c r="F658" i="12"/>
  <c r="G658" i="12"/>
  <c r="H658" i="12"/>
  <c r="I658" i="12"/>
  <c r="J658" i="12"/>
  <c r="K658" i="12"/>
  <c r="L658" i="12"/>
  <c r="M658" i="12"/>
  <c r="N658" i="12"/>
  <c r="O658" i="12"/>
  <c r="P658" i="12"/>
  <c r="Q658" i="12"/>
  <c r="R658" i="12"/>
  <c r="S658" i="12"/>
  <c r="T658" i="12"/>
  <c r="U658" i="12"/>
  <c r="V658" i="12"/>
  <c r="W658" i="12"/>
  <c r="X658" i="12"/>
  <c r="Y658" i="12"/>
  <c r="Z658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U658" i="12"/>
  <c r="AV658" i="12"/>
  <c r="AW658" i="12"/>
  <c r="AX658" i="12"/>
  <c r="AY658" i="12"/>
  <c r="AZ658" i="12"/>
  <c r="F659" i="12"/>
  <c r="G659" i="12"/>
  <c r="H659" i="12"/>
  <c r="I659" i="12"/>
  <c r="J659" i="12"/>
  <c r="K659" i="12"/>
  <c r="L659" i="12"/>
  <c r="M659" i="12"/>
  <c r="N659" i="12"/>
  <c r="O659" i="12"/>
  <c r="P659" i="12"/>
  <c r="Q659" i="12"/>
  <c r="R659" i="12"/>
  <c r="S659" i="12"/>
  <c r="T659" i="12"/>
  <c r="U659" i="12"/>
  <c r="V659" i="12"/>
  <c r="W659" i="12"/>
  <c r="X659" i="12"/>
  <c r="Y659" i="12"/>
  <c r="Z659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U659" i="12"/>
  <c r="AV659" i="12"/>
  <c r="AW659" i="12"/>
  <c r="AX659" i="12"/>
  <c r="AY659" i="12"/>
  <c r="AZ659" i="12"/>
  <c r="F660" i="12"/>
  <c r="G660" i="12"/>
  <c r="H660" i="12"/>
  <c r="I660" i="12"/>
  <c r="J660" i="12"/>
  <c r="K660" i="12"/>
  <c r="L660" i="12"/>
  <c r="M660" i="12"/>
  <c r="N660" i="12"/>
  <c r="O660" i="12"/>
  <c r="P660" i="12"/>
  <c r="Q660" i="12"/>
  <c r="R660" i="12"/>
  <c r="S660" i="12"/>
  <c r="T660" i="12"/>
  <c r="U660" i="12"/>
  <c r="V660" i="12"/>
  <c r="W660" i="12"/>
  <c r="X660" i="12"/>
  <c r="Y660" i="12"/>
  <c r="Z660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U660" i="12"/>
  <c r="AV660" i="12"/>
  <c r="AW660" i="12"/>
  <c r="AX660" i="12"/>
  <c r="AY660" i="12"/>
  <c r="AZ660" i="12"/>
  <c r="F661" i="12"/>
  <c r="G661" i="12"/>
  <c r="H661" i="12"/>
  <c r="I661" i="12"/>
  <c r="J661" i="12"/>
  <c r="K661" i="12"/>
  <c r="L661" i="12"/>
  <c r="M661" i="12"/>
  <c r="N661" i="12"/>
  <c r="O661" i="12"/>
  <c r="P661" i="12"/>
  <c r="Q661" i="12"/>
  <c r="R661" i="12"/>
  <c r="S661" i="12"/>
  <c r="T661" i="12"/>
  <c r="U661" i="12"/>
  <c r="V661" i="12"/>
  <c r="W661" i="12"/>
  <c r="X661" i="12"/>
  <c r="Y661" i="12"/>
  <c r="Z661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U661" i="12"/>
  <c r="AV661" i="12"/>
  <c r="AW661" i="12"/>
  <c r="AX661" i="12"/>
  <c r="AY661" i="12"/>
  <c r="AZ661" i="12"/>
  <c r="F662" i="12"/>
  <c r="G662" i="12"/>
  <c r="H662" i="12"/>
  <c r="I662" i="12"/>
  <c r="J662" i="12"/>
  <c r="K662" i="12"/>
  <c r="L662" i="12"/>
  <c r="M662" i="12"/>
  <c r="N662" i="12"/>
  <c r="O662" i="12"/>
  <c r="P662" i="12"/>
  <c r="Q662" i="12"/>
  <c r="R662" i="12"/>
  <c r="S662" i="12"/>
  <c r="T662" i="12"/>
  <c r="U662" i="12"/>
  <c r="V662" i="12"/>
  <c r="W662" i="12"/>
  <c r="X662" i="12"/>
  <c r="Y662" i="12"/>
  <c r="Z662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U662" i="12"/>
  <c r="AV662" i="12"/>
  <c r="AW662" i="12"/>
  <c r="AX662" i="12"/>
  <c r="AY662" i="12"/>
  <c r="AZ662" i="12"/>
  <c r="F663" i="12"/>
  <c r="G663" i="12"/>
  <c r="H663" i="12"/>
  <c r="I663" i="12"/>
  <c r="J663" i="12"/>
  <c r="K663" i="12"/>
  <c r="L663" i="12"/>
  <c r="M663" i="12"/>
  <c r="N663" i="12"/>
  <c r="O663" i="12"/>
  <c r="P663" i="12"/>
  <c r="Q663" i="12"/>
  <c r="R663" i="12"/>
  <c r="S663" i="12"/>
  <c r="T663" i="12"/>
  <c r="U663" i="12"/>
  <c r="V663" i="12"/>
  <c r="W663" i="12"/>
  <c r="X663" i="12"/>
  <c r="Y663" i="12"/>
  <c r="Z663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U663" i="12"/>
  <c r="AV663" i="12"/>
  <c r="AW663" i="12"/>
  <c r="AX663" i="12"/>
  <c r="AY663" i="12"/>
  <c r="AZ663" i="12"/>
  <c r="F664" i="12"/>
  <c r="G664" i="12"/>
  <c r="H664" i="12"/>
  <c r="I664" i="12"/>
  <c r="J664" i="12"/>
  <c r="K664" i="12"/>
  <c r="L664" i="12"/>
  <c r="M664" i="12"/>
  <c r="N664" i="12"/>
  <c r="O664" i="12"/>
  <c r="P664" i="12"/>
  <c r="Q664" i="12"/>
  <c r="R664" i="12"/>
  <c r="S664" i="12"/>
  <c r="T664" i="12"/>
  <c r="U664" i="12"/>
  <c r="V664" i="12"/>
  <c r="W664" i="12"/>
  <c r="X664" i="12"/>
  <c r="Y664" i="12"/>
  <c r="Z664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U664" i="12"/>
  <c r="AV664" i="12"/>
  <c r="AW664" i="12"/>
  <c r="AX664" i="12"/>
  <c r="AY664" i="12"/>
  <c r="AZ664" i="12"/>
  <c r="F665" i="12"/>
  <c r="G665" i="12"/>
  <c r="H665" i="12"/>
  <c r="I665" i="12"/>
  <c r="J665" i="12"/>
  <c r="K665" i="12"/>
  <c r="L665" i="12"/>
  <c r="M665" i="12"/>
  <c r="N665" i="12"/>
  <c r="O665" i="12"/>
  <c r="P665" i="12"/>
  <c r="Q665" i="12"/>
  <c r="R665" i="12"/>
  <c r="S665" i="12"/>
  <c r="T665" i="12"/>
  <c r="U665" i="12"/>
  <c r="V665" i="12"/>
  <c r="W665" i="12"/>
  <c r="X665" i="12"/>
  <c r="Y665" i="12"/>
  <c r="Z665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U665" i="12"/>
  <c r="AV665" i="12"/>
  <c r="AW665" i="12"/>
  <c r="AX665" i="12"/>
  <c r="AY665" i="12"/>
  <c r="AZ665" i="12"/>
  <c r="F666" i="12"/>
  <c r="G666" i="12"/>
  <c r="H666" i="12"/>
  <c r="I666" i="12"/>
  <c r="J666" i="12"/>
  <c r="K666" i="12"/>
  <c r="L666" i="12"/>
  <c r="M666" i="12"/>
  <c r="N666" i="12"/>
  <c r="O666" i="12"/>
  <c r="P666" i="12"/>
  <c r="Q666" i="12"/>
  <c r="R666" i="12"/>
  <c r="S666" i="12"/>
  <c r="T666" i="12"/>
  <c r="U666" i="12"/>
  <c r="V666" i="12"/>
  <c r="W666" i="12"/>
  <c r="X666" i="12"/>
  <c r="Y666" i="12"/>
  <c r="Z666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U666" i="12"/>
  <c r="AV666" i="12"/>
  <c r="AW666" i="12"/>
  <c r="AX666" i="12"/>
  <c r="AY666" i="12"/>
  <c r="AZ666" i="12"/>
  <c r="F667" i="12"/>
  <c r="G667" i="12"/>
  <c r="H667" i="12"/>
  <c r="I667" i="12"/>
  <c r="J667" i="12"/>
  <c r="K667" i="12"/>
  <c r="L667" i="12"/>
  <c r="M667" i="12"/>
  <c r="N667" i="12"/>
  <c r="O667" i="12"/>
  <c r="P667" i="12"/>
  <c r="Q667" i="12"/>
  <c r="R667" i="12"/>
  <c r="S667" i="12"/>
  <c r="T667" i="12"/>
  <c r="U667" i="12"/>
  <c r="V667" i="12"/>
  <c r="W667" i="12"/>
  <c r="X667" i="12"/>
  <c r="Y667" i="12"/>
  <c r="Z667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U667" i="12"/>
  <c r="AV667" i="12"/>
  <c r="AW667" i="12"/>
  <c r="AX667" i="12"/>
  <c r="AY667" i="12"/>
  <c r="AZ667" i="12"/>
  <c r="F668" i="12"/>
  <c r="G668" i="12"/>
  <c r="H668" i="12"/>
  <c r="I668" i="12"/>
  <c r="J668" i="12"/>
  <c r="K668" i="12"/>
  <c r="L668" i="12"/>
  <c r="M668" i="12"/>
  <c r="N668" i="12"/>
  <c r="O668" i="12"/>
  <c r="P668" i="12"/>
  <c r="Q668" i="12"/>
  <c r="R668" i="12"/>
  <c r="S668" i="12"/>
  <c r="T668" i="12"/>
  <c r="U668" i="12"/>
  <c r="V668" i="12"/>
  <c r="W668" i="12"/>
  <c r="X668" i="12"/>
  <c r="Y668" i="12"/>
  <c r="Z668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U668" i="12"/>
  <c r="AV668" i="12"/>
  <c r="AW668" i="12"/>
  <c r="AX668" i="12"/>
  <c r="AY668" i="12"/>
  <c r="AZ668" i="12"/>
  <c r="F669" i="12"/>
  <c r="G669" i="12"/>
  <c r="H669" i="12"/>
  <c r="I669" i="12"/>
  <c r="J669" i="12"/>
  <c r="K669" i="12"/>
  <c r="L669" i="12"/>
  <c r="M669" i="12"/>
  <c r="N669" i="12"/>
  <c r="O669" i="12"/>
  <c r="P669" i="12"/>
  <c r="Q669" i="12"/>
  <c r="R669" i="12"/>
  <c r="S669" i="12"/>
  <c r="T669" i="12"/>
  <c r="U669" i="12"/>
  <c r="V669" i="12"/>
  <c r="W669" i="12"/>
  <c r="X669" i="12"/>
  <c r="Y669" i="12"/>
  <c r="Z669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U669" i="12"/>
  <c r="AV669" i="12"/>
  <c r="AW669" i="12"/>
  <c r="AX669" i="12"/>
  <c r="AY669" i="12"/>
  <c r="AZ669" i="12"/>
  <c r="F670" i="12"/>
  <c r="G670" i="12"/>
  <c r="H670" i="12"/>
  <c r="I670" i="12"/>
  <c r="J670" i="12"/>
  <c r="K670" i="12"/>
  <c r="L670" i="12"/>
  <c r="M670" i="12"/>
  <c r="N670" i="12"/>
  <c r="O670" i="12"/>
  <c r="P670" i="12"/>
  <c r="Q670" i="12"/>
  <c r="R670" i="12"/>
  <c r="S670" i="12"/>
  <c r="T670" i="12"/>
  <c r="U670" i="12"/>
  <c r="V670" i="12"/>
  <c r="W670" i="12"/>
  <c r="X670" i="12"/>
  <c r="Y670" i="12"/>
  <c r="Z670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U670" i="12"/>
  <c r="AV670" i="12"/>
  <c r="AW670" i="12"/>
  <c r="AX670" i="12"/>
  <c r="AY670" i="12"/>
  <c r="AZ670" i="12"/>
  <c r="F671" i="12"/>
  <c r="G671" i="12"/>
  <c r="H671" i="12"/>
  <c r="I671" i="12"/>
  <c r="J671" i="12"/>
  <c r="K671" i="12"/>
  <c r="L671" i="12"/>
  <c r="M671" i="12"/>
  <c r="N671" i="12"/>
  <c r="O671" i="12"/>
  <c r="P671" i="12"/>
  <c r="Q671" i="12"/>
  <c r="R671" i="12"/>
  <c r="S671" i="12"/>
  <c r="T671" i="12"/>
  <c r="U671" i="12"/>
  <c r="V671" i="12"/>
  <c r="W671" i="12"/>
  <c r="X671" i="12"/>
  <c r="Y671" i="12"/>
  <c r="Z671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U671" i="12"/>
  <c r="AV671" i="12"/>
  <c r="AW671" i="12"/>
  <c r="AX671" i="12"/>
  <c r="AY671" i="12"/>
  <c r="AZ671" i="12"/>
  <c r="F672" i="12"/>
  <c r="G672" i="12"/>
  <c r="H672" i="12"/>
  <c r="I672" i="12"/>
  <c r="J672" i="12"/>
  <c r="K672" i="12"/>
  <c r="L672" i="12"/>
  <c r="M672" i="12"/>
  <c r="N672" i="12"/>
  <c r="O672" i="12"/>
  <c r="P672" i="12"/>
  <c r="Q672" i="12"/>
  <c r="R672" i="12"/>
  <c r="S672" i="12"/>
  <c r="T672" i="12"/>
  <c r="U672" i="12"/>
  <c r="V672" i="12"/>
  <c r="W672" i="12"/>
  <c r="X672" i="12"/>
  <c r="Y672" i="12"/>
  <c r="Z672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U672" i="12"/>
  <c r="AV672" i="12"/>
  <c r="AW672" i="12"/>
  <c r="AX672" i="12"/>
  <c r="AY672" i="12"/>
  <c r="AZ672" i="12"/>
  <c r="F673" i="12"/>
  <c r="G673" i="12"/>
  <c r="H673" i="12"/>
  <c r="I673" i="12"/>
  <c r="J673" i="12"/>
  <c r="K673" i="12"/>
  <c r="L673" i="12"/>
  <c r="M673" i="12"/>
  <c r="N673" i="12"/>
  <c r="O673" i="12"/>
  <c r="P673" i="12"/>
  <c r="Q673" i="12"/>
  <c r="R673" i="12"/>
  <c r="S673" i="12"/>
  <c r="T673" i="12"/>
  <c r="U673" i="12"/>
  <c r="V673" i="12"/>
  <c r="W673" i="12"/>
  <c r="X673" i="12"/>
  <c r="Y673" i="12"/>
  <c r="Z673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U673" i="12"/>
  <c r="AV673" i="12"/>
  <c r="AW673" i="12"/>
  <c r="AX673" i="12"/>
  <c r="AY673" i="12"/>
  <c r="AZ673" i="12"/>
  <c r="G622" i="12"/>
  <c r="H622" i="12"/>
  <c r="I622" i="12"/>
  <c r="J622" i="12"/>
  <c r="K622" i="12"/>
  <c r="L622" i="12"/>
  <c r="M622" i="12"/>
  <c r="N622" i="12"/>
  <c r="O622" i="12"/>
  <c r="P622" i="12"/>
  <c r="Q622" i="12"/>
  <c r="R622" i="12"/>
  <c r="S622" i="12"/>
  <c r="T622" i="12"/>
  <c r="U622" i="12"/>
  <c r="V622" i="12"/>
  <c r="W622" i="12"/>
  <c r="X622" i="12"/>
  <c r="Y622" i="12"/>
  <c r="Z622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U622" i="12"/>
  <c r="AV622" i="12"/>
  <c r="AW622" i="12"/>
  <c r="AX622" i="12"/>
  <c r="AY622" i="12"/>
  <c r="AZ622" i="12"/>
  <c r="G623" i="12"/>
  <c r="H623" i="12"/>
  <c r="I623" i="12"/>
  <c r="J623" i="12"/>
  <c r="K623" i="12"/>
  <c r="L623" i="12"/>
  <c r="M623" i="12"/>
  <c r="N623" i="12"/>
  <c r="O623" i="12"/>
  <c r="P623" i="12"/>
  <c r="Q623" i="12"/>
  <c r="R623" i="12"/>
  <c r="S623" i="12"/>
  <c r="T623" i="12"/>
  <c r="U623" i="12"/>
  <c r="V623" i="12"/>
  <c r="W623" i="12"/>
  <c r="X623" i="12"/>
  <c r="Y623" i="12"/>
  <c r="Z623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U623" i="12"/>
  <c r="AV623" i="12"/>
  <c r="AW623" i="12"/>
  <c r="AX623" i="12"/>
  <c r="AY623" i="12"/>
  <c r="AZ623" i="12"/>
  <c r="F622" i="12"/>
  <c r="F623" i="12"/>
  <c r="F625" i="5"/>
  <c r="G625" i="5"/>
  <c r="H625" i="5"/>
  <c r="I625" i="5"/>
  <c r="J625" i="5"/>
  <c r="K625" i="5"/>
  <c r="L625" i="5"/>
  <c r="M625" i="5"/>
  <c r="N625" i="5"/>
  <c r="O625" i="5"/>
  <c r="P625" i="5"/>
  <c r="Q625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F682" i="5"/>
  <c r="G682" i="5"/>
  <c r="H682" i="5"/>
  <c r="I682" i="5"/>
  <c r="J682" i="5"/>
  <c r="K682" i="5"/>
  <c r="L682" i="5"/>
  <c r="M682" i="5"/>
  <c r="N682" i="5"/>
  <c r="O682" i="5"/>
  <c r="P682" i="5"/>
  <c r="Q682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G623" i="5"/>
  <c r="H623" i="5"/>
  <c r="I623" i="5"/>
  <c r="J623" i="5"/>
  <c r="K623" i="5"/>
  <c r="L623" i="5"/>
  <c r="M623" i="5"/>
  <c r="N623" i="5"/>
  <c r="O623" i="5"/>
  <c r="P623" i="5"/>
  <c r="Q623" i="5"/>
  <c r="G624" i="5"/>
  <c r="H624" i="5"/>
  <c r="I624" i="5"/>
  <c r="J624" i="5"/>
  <c r="K624" i="5"/>
  <c r="L624" i="5"/>
  <c r="M624" i="5"/>
  <c r="N624" i="5"/>
  <c r="O624" i="5"/>
  <c r="P624" i="5"/>
  <c r="Q624" i="5"/>
  <c r="F623" i="5"/>
  <c r="F624" i="5"/>
  <c r="P803" i="3"/>
  <c r="Q803" i="3"/>
  <c r="R803" i="3"/>
  <c r="S803" i="3"/>
  <c r="P728" i="3"/>
  <c r="Q728" i="3"/>
  <c r="R728" i="3"/>
  <c r="S728" i="3"/>
  <c r="P729" i="3"/>
  <c r="Q729" i="3"/>
  <c r="R729" i="3"/>
  <c r="S729" i="3"/>
  <c r="P730" i="3"/>
  <c r="Q730" i="3"/>
  <c r="R730" i="3"/>
  <c r="S730" i="3"/>
  <c r="P731" i="3"/>
  <c r="Q731" i="3"/>
  <c r="R731" i="3"/>
  <c r="S731" i="3"/>
  <c r="P732" i="3"/>
  <c r="Q732" i="3"/>
  <c r="R732" i="3"/>
  <c r="S732" i="3"/>
  <c r="P733" i="3"/>
  <c r="Q733" i="3"/>
  <c r="R733" i="3"/>
  <c r="S733" i="3"/>
  <c r="P734" i="3"/>
  <c r="Q734" i="3"/>
  <c r="R734" i="3"/>
  <c r="S734" i="3"/>
  <c r="P735" i="3"/>
  <c r="Q735" i="3"/>
  <c r="R735" i="3"/>
  <c r="S735" i="3"/>
  <c r="P736" i="3"/>
  <c r="Q736" i="3"/>
  <c r="R736" i="3"/>
  <c r="S736" i="3"/>
  <c r="P737" i="3"/>
  <c r="Q737" i="3"/>
  <c r="R737" i="3"/>
  <c r="S737" i="3"/>
  <c r="P738" i="3"/>
  <c r="Q738" i="3"/>
  <c r="R738" i="3"/>
  <c r="S738" i="3"/>
  <c r="P739" i="3"/>
  <c r="Q739" i="3"/>
  <c r="R739" i="3"/>
  <c r="S739" i="3"/>
  <c r="P740" i="3"/>
  <c r="Q740" i="3"/>
  <c r="R740" i="3"/>
  <c r="S740" i="3"/>
  <c r="P741" i="3"/>
  <c r="Q741" i="3"/>
  <c r="R741" i="3"/>
  <c r="S741" i="3"/>
  <c r="P742" i="3"/>
  <c r="Q742" i="3"/>
  <c r="R742" i="3"/>
  <c r="S742" i="3"/>
  <c r="P743" i="3"/>
  <c r="Q743" i="3"/>
  <c r="R743" i="3"/>
  <c r="S743" i="3"/>
  <c r="P744" i="3"/>
  <c r="Q744" i="3"/>
  <c r="R744" i="3"/>
  <c r="S744" i="3"/>
  <c r="P745" i="3"/>
  <c r="Q745" i="3"/>
  <c r="R745" i="3"/>
  <c r="S745" i="3"/>
  <c r="P746" i="3"/>
  <c r="Q746" i="3"/>
  <c r="R746" i="3"/>
  <c r="S746" i="3"/>
  <c r="P747" i="3"/>
  <c r="Q747" i="3"/>
  <c r="R747" i="3"/>
  <c r="S747" i="3"/>
  <c r="P748" i="3"/>
  <c r="Q748" i="3"/>
  <c r="R748" i="3"/>
  <c r="S748" i="3"/>
  <c r="P749" i="3"/>
  <c r="Q749" i="3"/>
  <c r="R749" i="3"/>
  <c r="S749" i="3"/>
  <c r="P750" i="3"/>
  <c r="Q750" i="3"/>
  <c r="R750" i="3"/>
  <c r="S750" i="3"/>
  <c r="P751" i="3"/>
  <c r="Q751" i="3"/>
  <c r="R751" i="3"/>
  <c r="S751" i="3"/>
  <c r="P752" i="3"/>
  <c r="Q752" i="3"/>
  <c r="R752" i="3"/>
  <c r="S752" i="3"/>
  <c r="P753" i="3"/>
  <c r="Q753" i="3"/>
  <c r="R753" i="3"/>
  <c r="S753" i="3"/>
  <c r="P754" i="3"/>
  <c r="Q754" i="3"/>
  <c r="R754" i="3"/>
  <c r="S754" i="3"/>
  <c r="P755" i="3"/>
  <c r="Q755" i="3"/>
  <c r="R755" i="3"/>
  <c r="S755" i="3"/>
  <c r="P756" i="3"/>
  <c r="Q756" i="3"/>
  <c r="R756" i="3"/>
  <c r="S756" i="3"/>
  <c r="P757" i="3"/>
  <c r="Q757" i="3"/>
  <c r="R757" i="3"/>
  <c r="S757" i="3"/>
  <c r="P758" i="3"/>
  <c r="Q758" i="3"/>
  <c r="R758" i="3"/>
  <c r="S758" i="3"/>
  <c r="P759" i="3"/>
  <c r="Q759" i="3"/>
  <c r="R759" i="3"/>
  <c r="S759" i="3"/>
  <c r="P760" i="3"/>
  <c r="Q760" i="3"/>
  <c r="R760" i="3"/>
  <c r="S760" i="3"/>
  <c r="P761" i="3"/>
  <c r="Q761" i="3"/>
  <c r="R761" i="3"/>
  <c r="S761" i="3"/>
  <c r="P762" i="3"/>
  <c r="Q762" i="3"/>
  <c r="R762" i="3"/>
  <c r="S762" i="3"/>
  <c r="P763" i="3"/>
  <c r="Q763" i="3"/>
  <c r="R763" i="3"/>
  <c r="S763" i="3"/>
  <c r="P764" i="3"/>
  <c r="Q764" i="3"/>
  <c r="R764" i="3"/>
  <c r="S764" i="3"/>
  <c r="P765" i="3"/>
  <c r="Q765" i="3"/>
  <c r="R765" i="3"/>
  <c r="S765" i="3"/>
  <c r="P766" i="3"/>
  <c r="Q766" i="3"/>
  <c r="R766" i="3"/>
  <c r="S766" i="3"/>
  <c r="P767" i="3"/>
  <c r="Q767" i="3"/>
  <c r="R767" i="3"/>
  <c r="S767" i="3"/>
  <c r="P768" i="3"/>
  <c r="Q768" i="3"/>
  <c r="R768" i="3"/>
  <c r="S768" i="3"/>
  <c r="P769" i="3"/>
  <c r="Q769" i="3"/>
  <c r="R769" i="3"/>
  <c r="S769" i="3"/>
  <c r="P770" i="3"/>
  <c r="Q770" i="3"/>
  <c r="R770" i="3"/>
  <c r="S770" i="3"/>
  <c r="P771" i="3"/>
  <c r="Q771" i="3"/>
  <c r="R771" i="3"/>
  <c r="S771" i="3"/>
  <c r="P772" i="3"/>
  <c r="Q772" i="3"/>
  <c r="R772" i="3"/>
  <c r="S772" i="3"/>
  <c r="P773" i="3"/>
  <c r="Q773" i="3"/>
  <c r="R773" i="3"/>
  <c r="S773" i="3"/>
  <c r="P774" i="3"/>
  <c r="Q774" i="3"/>
  <c r="R774" i="3"/>
  <c r="S774" i="3"/>
  <c r="P775" i="3"/>
  <c r="Q775" i="3"/>
  <c r="R775" i="3"/>
  <c r="S775" i="3"/>
  <c r="P776" i="3"/>
  <c r="Q776" i="3"/>
  <c r="R776" i="3"/>
  <c r="S776" i="3"/>
  <c r="P777" i="3"/>
  <c r="Q777" i="3"/>
  <c r="R777" i="3"/>
  <c r="S777" i="3"/>
  <c r="P778" i="3"/>
  <c r="Q778" i="3"/>
  <c r="R778" i="3"/>
  <c r="S778" i="3"/>
  <c r="P779" i="3"/>
  <c r="Q779" i="3"/>
  <c r="R779" i="3"/>
  <c r="S779" i="3"/>
  <c r="P780" i="3"/>
  <c r="Q780" i="3"/>
  <c r="R780" i="3"/>
  <c r="S780" i="3"/>
  <c r="P781" i="3"/>
  <c r="Q781" i="3"/>
  <c r="R781" i="3"/>
  <c r="S781" i="3"/>
  <c r="P782" i="3"/>
  <c r="Q782" i="3"/>
  <c r="R782" i="3"/>
  <c r="S782" i="3"/>
  <c r="P783" i="3"/>
  <c r="Q783" i="3"/>
  <c r="R783" i="3"/>
  <c r="S783" i="3"/>
  <c r="P784" i="3"/>
  <c r="Q784" i="3"/>
  <c r="R784" i="3"/>
  <c r="S784" i="3"/>
  <c r="P785" i="3"/>
  <c r="Q785" i="3"/>
  <c r="R785" i="3"/>
  <c r="S785" i="3"/>
  <c r="P786" i="3"/>
  <c r="Q786" i="3"/>
  <c r="R786" i="3"/>
  <c r="S786" i="3"/>
  <c r="P787" i="3"/>
  <c r="Q787" i="3"/>
  <c r="R787" i="3"/>
  <c r="S787" i="3"/>
  <c r="P788" i="3"/>
  <c r="Q788" i="3"/>
  <c r="R788" i="3"/>
  <c r="S788" i="3"/>
  <c r="P789" i="3"/>
  <c r="Q789" i="3"/>
  <c r="R789" i="3"/>
  <c r="S789" i="3"/>
  <c r="P790" i="3"/>
  <c r="Q790" i="3"/>
  <c r="R790" i="3"/>
  <c r="S790" i="3"/>
  <c r="P791" i="3"/>
  <c r="Q791" i="3"/>
  <c r="R791" i="3"/>
  <c r="S791" i="3"/>
  <c r="P792" i="3"/>
  <c r="Q792" i="3"/>
  <c r="R792" i="3"/>
  <c r="S792" i="3"/>
  <c r="P793" i="3"/>
  <c r="Q793" i="3"/>
  <c r="R793" i="3"/>
  <c r="S793" i="3"/>
  <c r="P794" i="3"/>
  <c r="Q794" i="3"/>
  <c r="R794" i="3"/>
  <c r="S794" i="3"/>
  <c r="P795" i="3"/>
  <c r="Q795" i="3"/>
  <c r="R795" i="3"/>
  <c r="S795" i="3"/>
  <c r="P796" i="3"/>
  <c r="Q796" i="3"/>
  <c r="R796" i="3"/>
  <c r="S796" i="3"/>
  <c r="P797" i="3"/>
  <c r="Q797" i="3"/>
  <c r="R797" i="3"/>
  <c r="S797" i="3"/>
  <c r="P798" i="3"/>
  <c r="Q798" i="3"/>
  <c r="R798" i="3"/>
  <c r="S798" i="3"/>
  <c r="P799" i="3"/>
  <c r="Q799" i="3"/>
  <c r="R799" i="3"/>
  <c r="S799" i="3"/>
  <c r="P800" i="3"/>
  <c r="Q800" i="3"/>
  <c r="R800" i="3"/>
  <c r="S800" i="3"/>
  <c r="P801" i="3"/>
  <c r="Q801" i="3"/>
  <c r="R801" i="3"/>
  <c r="S801" i="3"/>
  <c r="P802" i="3"/>
  <c r="Q802" i="3"/>
  <c r="R802" i="3"/>
  <c r="S802" i="3"/>
  <c r="Q726" i="3"/>
  <c r="R726" i="3"/>
  <c r="S726" i="3"/>
  <c r="Q727" i="3"/>
  <c r="R727" i="3"/>
  <c r="S727" i="3"/>
  <c r="P726" i="3"/>
  <c r="P727" i="3"/>
  <c r="K728" i="3"/>
  <c r="L728" i="3"/>
  <c r="M728" i="3"/>
  <c r="N728" i="3"/>
  <c r="K729" i="3"/>
  <c r="L729" i="3"/>
  <c r="M729" i="3"/>
  <c r="N729" i="3"/>
  <c r="K730" i="3"/>
  <c r="L730" i="3"/>
  <c r="M730" i="3"/>
  <c r="N730" i="3"/>
  <c r="K731" i="3"/>
  <c r="L731" i="3"/>
  <c r="M731" i="3"/>
  <c r="N731" i="3"/>
  <c r="K732" i="3"/>
  <c r="L732" i="3"/>
  <c r="M732" i="3"/>
  <c r="N732" i="3"/>
  <c r="K733" i="3"/>
  <c r="L733" i="3"/>
  <c r="M733" i="3"/>
  <c r="N733" i="3"/>
  <c r="K734" i="3"/>
  <c r="L734" i="3"/>
  <c r="M734" i="3"/>
  <c r="N734" i="3"/>
  <c r="K735" i="3"/>
  <c r="L735" i="3"/>
  <c r="M735" i="3"/>
  <c r="N735" i="3"/>
  <c r="K736" i="3"/>
  <c r="L736" i="3"/>
  <c r="M736" i="3"/>
  <c r="N736" i="3"/>
  <c r="K737" i="3"/>
  <c r="L737" i="3"/>
  <c r="M737" i="3"/>
  <c r="N737" i="3"/>
  <c r="K738" i="3"/>
  <c r="L738" i="3"/>
  <c r="M738" i="3"/>
  <c r="N738" i="3"/>
  <c r="K739" i="3"/>
  <c r="L739" i="3"/>
  <c r="M739" i="3"/>
  <c r="N739" i="3"/>
  <c r="K740" i="3"/>
  <c r="L740" i="3"/>
  <c r="M740" i="3"/>
  <c r="N740" i="3"/>
  <c r="K741" i="3"/>
  <c r="L741" i="3"/>
  <c r="M741" i="3"/>
  <c r="N741" i="3"/>
  <c r="K742" i="3"/>
  <c r="L742" i="3"/>
  <c r="M742" i="3"/>
  <c r="N742" i="3"/>
  <c r="K743" i="3"/>
  <c r="L743" i="3"/>
  <c r="M743" i="3"/>
  <c r="N743" i="3"/>
  <c r="K744" i="3"/>
  <c r="L744" i="3"/>
  <c r="M744" i="3"/>
  <c r="N744" i="3"/>
  <c r="K745" i="3"/>
  <c r="L745" i="3"/>
  <c r="M745" i="3"/>
  <c r="N745" i="3"/>
  <c r="K746" i="3"/>
  <c r="L746" i="3"/>
  <c r="M746" i="3"/>
  <c r="N746" i="3"/>
  <c r="K747" i="3"/>
  <c r="L747" i="3"/>
  <c r="M747" i="3"/>
  <c r="N747" i="3"/>
  <c r="K748" i="3"/>
  <c r="L748" i="3"/>
  <c r="M748" i="3"/>
  <c r="N748" i="3"/>
  <c r="K749" i="3"/>
  <c r="L749" i="3"/>
  <c r="M749" i="3"/>
  <c r="N749" i="3"/>
  <c r="K750" i="3"/>
  <c r="L750" i="3"/>
  <c r="M750" i="3"/>
  <c r="N750" i="3"/>
  <c r="K751" i="3"/>
  <c r="L751" i="3"/>
  <c r="M751" i="3"/>
  <c r="N751" i="3"/>
  <c r="K752" i="3"/>
  <c r="L752" i="3"/>
  <c r="M752" i="3"/>
  <c r="N752" i="3"/>
  <c r="K753" i="3"/>
  <c r="L753" i="3"/>
  <c r="M753" i="3"/>
  <c r="N753" i="3"/>
  <c r="K754" i="3"/>
  <c r="L754" i="3"/>
  <c r="M754" i="3"/>
  <c r="N754" i="3"/>
  <c r="K755" i="3"/>
  <c r="L755" i="3"/>
  <c r="M755" i="3"/>
  <c r="N755" i="3"/>
  <c r="K756" i="3"/>
  <c r="L756" i="3"/>
  <c r="M756" i="3"/>
  <c r="N756" i="3"/>
  <c r="K757" i="3"/>
  <c r="L757" i="3"/>
  <c r="M757" i="3"/>
  <c r="N757" i="3"/>
  <c r="K758" i="3"/>
  <c r="L758" i="3"/>
  <c r="M758" i="3"/>
  <c r="N758" i="3"/>
  <c r="K759" i="3"/>
  <c r="L759" i="3"/>
  <c r="M759" i="3"/>
  <c r="N759" i="3"/>
  <c r="K760" i="3"/>
  <c r="L760" i="3"/>
  <c r="M760" i="3"/>
  <c r="N760" i="3"/>
  <c r="K761" i="3"/>
  <c r="L761" i="3"/>
  <c r="M761" i="3"/>
  <c r="N761" i="3"/>
  <c r="K762" i="3"/>
  <c r="L762" i="3"/>
  <c r="M762" i="3"/>
  <c r="N762" i="3"/>
  <c r="K763" i="3"/>
  <c r="L763" i="3"/>
  <c r="M763" i="3"/>
  <c r="N763" i="3"/>
  <c r="K764" i="3"/>
  <c r="L764" i="3"/>
  <c r="M764" i="3"/>
  <c r="N764" i="3"/>
  <c r="K765" i="3"/>
  <c r="L765" i="3"/>
  <c r="M765" i="3"/>
  <c r="N765" i="3"/>
  <c r="K766" i="3"/>
  <c r="L766" i="3"/>
  <c r="M766" i="3"/>
  <c r="N766" i="3"/>
  <c r="K767" i="3"/>
  <c r="L767" i="3"/>
  <c r="M767" i="3"/>
  <c r="N767" i="3"/>
  <c r="K768" i="3"/>
  <c r="L768" i="3"/>
  <c r="M768" i="3"/>
  <c r="N768" i="3"/>
  <c r="K769" i="3"/>
  <c r="L769" i="3"/>
  <c r="M769" i="3"/>
  <c r="N769" i="3"/>
  <c r="K770" i="3"/>
  <c r="L770" i="3"/>
  <c r="M770" i="3"/>
  <c r="N770" i="3"/>
  <c r="K771" i="3"/>
  <c r="L771" i="3"/>
  <c r="M771" i="3"/>
  <c r="N771" i="3"/>
  <c r="K772" i="3"/>
  <c r="L772" i="3"/>
  <c r="M772" i="3"/>
  <c r="N772" i="3"/>
  <c r="K773" i="3"/>
  <c r="L773" i="3"/>
  <c r="M773" i="3"/>
  <c r="N773" i="3"/>
  <c r="K774" i="3"/>
  <c r="L774" i="3"/>
  <c r="M774" i="3"/>
  <c r="N774" i="3"/>
  <c r="K775" i="3"/>
  <c r="L775" i="3"/>
  <c r="M775" i="3"/>
  <c r="N775" i="3"/>
  <c r="K776" i="3"/>
  <c r="L776" i="3"/>
  <c r="M776" i="3"/>
  <c r="N776" i="3"/>
  <c r="K777" i="3"/>
  <c r="L777" i="3"/>
  <c r="M777" i="3"/>
  <c r="N777" i="3"/>
  <c r="K778" i="3"/>
  <c r="L778" i="3"/>
  <c r="M778" i="3"/>
  <c r="N778" i="3"/>
  <c r="K779" i="3"/>
  <c r="L779" i="3"/>
  <c r="M779" i="3"/>
  <c r="N779" i="3"/>
  <c r="K780" i="3"/>
  <c r="L780" i="3"/>
  <c r="M780" i="3"/>
  <c r="N780" i="3"/>
  <c r="K781" i="3"/>
  <c r="L781" i="3"/>
  <c r="M781" i="3"/>
  <c r="N781" i="3"/>
  <c r="K782" i="3"/>
  <c r="L782" i="3"/>
  <c r="M782" i="3"/>
  <c r="N782" i="3"/>
  <c r="K783" i="3"/>
  <c r="L783" i="3"/>
  <c r="M783" i="3"/>
  <c r="N783" i="3"/>
  <c r="K784" i="3"/>
  <c r="L784" i="3"/>
  <c r="M784" i="3"/>
  <c r="N784" i="3"/>
  <c r="K785" i="3"/>
  <c r="L785" i="3"/>
  <c r="M785" i="3"/>
  <c r="N785" i="3"/>
  <c r="K786" i="3"/>
  <c r="L786" i="3"/>
  <c r="M786" i="3"/>
  <c r="N786" i="3"/>
  <c r="K787" i="3"/>
  <c r="L787" i="3"/>
  <c r="M787" i="3"/>
  <c r="N787" i="3"/>
  <c r="K788" i="3"/>
  <c r="L788" i="3"/>
  <c r="M788" i="3"/>
  <c r="N788" i="3"/>
  <c r="K789" i="3"/>
  <c r="L789" i="3"/>
  <c r="M789" i="3"/>
  <c r="N789" i="3"/>
  <c r="K790" i="3"/>
  <c r="L790" i="3"/>
  <c r="M790" i="3"/>
  <c r="N790" i="3"/>
  <c r="K791" i="3"/>
  <c r="L791" i="3"/>
  <c r="M791" i="3"/>
  <c r="N791" i="3"/>
  <c r="K792" i="3"/>
  <c r="L792" i="3"/>
  <c r="M792" i="3"/>
  <c r="N792" i="3"/>
  <c r="K793" i="3"/>
  <c r="L793" i="3"/>
  <c r="M793" i="3"/>
  <c r="N793" i="3"/>
  <c r="K794" i="3"/>
  <c r="L794" i="3"/>
  <c r="M794" i="3"/>
  <c r="N794" i="3"/>
  <c r="K795" i="3"/>
  <c r="L795" i="3"/>
  <c r="M795" i="3"/>
  <c r="N795" i="3"/>
  <c r="K796" i="3"/>
  <c r="L796" i="3"/>
  <c r="M796" i="3"/>
  <c r="N796" i="3"/>
  <c r="K797" i="3"/>
  <c r="L797" i="3"/>
  <c r="M797" i="3"/>
  <c r="N797" i="3"/>
  <c r="K798" i="3"/>
  <c r="L798" i="3"/>
  <c r="M798" i="3"/>
  <c r="N798" i="3"/>
  <c r="K799" i="3"/>
  <c r="L799" i="3"/>
  <c r="M799" i="3"/>
  <c r="N799" i="3"/>
  <c r="K800" i="3"/>
  <c r="L800" i="3"/>
  <c r="M800" i="3"/>
  <c r="N800" i="3"/>
  <c r="K801" i="3"/>
  <c r="L801" i="3"/>
  <c r="M801" i="3"/>
  <c r="N801" i="3"/>
  <c r="K802" i="3"/>
  <c r="L802" i="3"/>
  <c r="M802" i="3"/>
  <c r="N802" i="3"/>
  <c r="K803" i="3"/>
  <c r="L803" i="3"/>
  <c r="M803" i="3"/>
  <c r="N803" i="3"/>
  <c r="L726" i="3"/>
  <c r="M726" i="3"/>
  <c r="N726" i="3"/>
  <c r="L727" i="3"/>
  <c r="M727" i="3"/>
  <c r="N727" i="3"/>
  <c r="K726" i="3"/>
  <c r="K727" i="3"/>
  <c r="F732" i="3"/>
  <c r="G732" i="3"/>
  <c r="H732" i="3"/>
  <c r="I732" i="3"/>
  <c r="F733" i="3"/>
  <c r="G733" i="3"/>
  <c r="H733" i="3"/>
  <c r="I733" i="3"/>
  <c r="F734" i="3"/>
  <c r="G734" i="3"/>
  <c r="H734" i="3"/>
  <c r="I734" i="3"/>
  <c r="F735" i="3"/>
  <c r="G735" i="3"/>
  <c r="H735" i="3"/>
  <c r="I735" i="3"/>
  <c r="F736" i="3"/>
  <c r="G736" i="3"/>
  <c r="H736" i="3"/>
  <c r="I736" i="3"/>
  <c r="F737" i="3"/>
  <c r="G737" i="3"/>
  <c r="H737" i="3"/>
  <c r="I737" i="3"/>
  <c r="F738" i="3"/>
  <c r="G738" i="3"/>
  <c r="H738" i="3"/>
  <c r="I738" i="3"/>
  <c r="F739" i="3"/>
  <c r="G739" i="3"/>
  <c r="H739" i="3"/>
  <c r="I739" i="3"/>
  <c r="F740" i="3"/>
  <c r="G740" i="3"/>
  <c r="H740" i="3"/>
  <c r="I740" i="3"/>
  <c r="F741" i="3"/>
  <c r="G741" i="3"/>
  <c r="H741" i="3"/>
  <c r="I741" i="3"/>
  <c r="F742" i="3"/>
  <c r="G742" i="3"/>
  <c r="H742" i="3"/>
  <c r="I742" i="3"/>
  <c r="F743" i="3"/>
  <c r="G743" i="3"/>
  <c r="H743" i="3"/>
  <c r="I743" i="3"/>
  <c r="F744" i="3"/>
  <c r="G744" i="3"/>
  <c r="H744" i="3"/>
  <c r="I744" i="3"/>
  <c r="F745" i="3"/>
  <c r="G745" i="3"/>
  <c r="H745" i="3"/>
  <c r="I745" i="3"/>
  <c r="F746" i="3"/>
  <c r="G746" i="3"/>
  <c r="H746" i="3"/>
  <c r="I746" i="3"/>
  <c r="F747" i="3"/>
  <c r="G747" i="3"/>
  <c r="H747" i="3"/>
  <c r="I747" i="3"/>
  <c r="F748" i="3"/>
  <c r="G748" i="3"/>
  <c r="H748" i="3"/>
  <c r="I748" i="3"/>
  <c r="F749" i="3"/>
  <c r="G749" i="3"/>
  <c r="H749" i="3"/>
  <c r="I749" i="3"/>
  <c r="F750" i="3"/>
  <c r="G750" i="3"/>
  <c r="H750" i="3"/>
  <c r="I750" i="3"/>
  <c r="F751" i="3"/>
  <c r="G751" i="3"/>
  <c r="H751" i="3"/>
  <c r="I751" i="3"/>
  <c r="F752" i="3"/>
  <c r="G752" i="3"/>
  <c r="H752" i="3"/>
  <c r="I752" i="3"/>
  <c r="F753" i="3"/>
  <c r="G753" i="3"/>
  <c r="H753" i="3"/>
  <c r="I753" i="3"/>
  <c r="F754" i="3"/>
  <c r="G754" i="3"/>
  <c r="H754" i="3"/>
  <c r="I754" i="3"/>
  <c r="F755" i="3"/>
  <c r="G755" i="3"/>
  <c r="H755" i="3"/>
  <c r="I755" i="3"/>
  <c r="F756" i="3"/>
  <c r="G756" i="3"/>
  <c r="H756" i="3"/>
  <c r="I756" i="3"/>
  <c r="F757" i="3"/>
  <c r="G757" i="3"/>
  <c r="H757" i="3"/>
  <c r="I757" i="3"/>
  <c r="F758" i="3"/>
  <c r="G758" i="3"/>
  <c r="H758" i="3"/>
  <c r="I758" i="3"/>
  <c r="F759" i="3"/>
  <c r="G759" i="3"/>
  <c r="H759" i="3"/>
  <c r="I759" i="3"/>
  <c r="F760" i="3"/>
  <c r="G760" i="3"/>
  <c r="H760" i="3"/>
  <c r="I760" i="3"/>
  <c r="F761" i="3"/>
  <c r="G761" i="3"/>
  <c r="H761" i="3"/>
  <c r="I761" i="3"/>
  <c r="F762" i="3"/>
  <c r="G762" i="3"/>
  <c r="H762" i="3"/>
  <c r="I762" i="3"/>
  <c r="F763" i="3"/>
  <c r="G763" i="3"/>
  <c r="H763" i="3"/>
  <c r="I763" i="3"/>
  <c r="F764" i="3"/>
  <c r="G764" i="3"/>
  <c r="H764" i="3"/>
  <c r="I764" i="3"/>
  <c r="F765" i="3"/>
  <c r="G765" i="3"/>
  <c r="H765" i="3"/>
  <c r="I765" i="3"/>
  <c r="F766" i="3"/>
  <c r="G766" i="3"/>
  <c r="H766" i="3"/>
  <c r="I766" i="3"/>
  <c r="F767" i="3"/>
  <c r="G767" i="3"/>
  <c r="H767" i="3"/>
  <c r="I767" i="3"/>
  <c r="F768" i="3"/>
  <c r="G768" i="3"/>
  <c r="H768" i="3"/>
  <c r="I768" i="3"/>
  <c r="F769" i="3"/>
  <c r="G769" i="3"/>
  <c r="H769" i="3"/>
  <c r="I769" i="3"/>
  <c r="F770" i="3"/>
  <c r="G770" i="3"/>
  <c r="H770" i="3"/>
  <c r="I770" i="3"/>
  <c r="F771" i="3"/>
  <c r="G771" i="3"/>
  <c r="H771" i="3"/>
  <c r="I771" i="3"/>
  <c r="F772" i="3"/>
  <c r="G772" i="3"/>
  <c r="H772" i="3"/>
  <c r="I772" i="3"/>
  <c r="F773" i="3"/>
  <c r="G773" i="3"/>
  <c r="H773" i="3"/>
  <c r="I773" i="3"/>
  <c r="F774" i="3"/>
  <c r="G774" i="3"/>
  <c r="H774" i="3"/>
  <c r="I774" i="3"/>
  <c r="F775" i="3"/>
  <c r="G775" i="3"/>
  <c r="H775" i="3"/>
  <c r="I775" i="3"/>
  <c r="F776" i="3"/>
  <c r="G776" i="3"/>
  <c r="H776" i="3"/>
  <c r="I776" i="3"/>
  <c r="F777" i="3"/>
  <c r="G777" i="3"/>
  <c r="H777" i="3"/>
  <c r="I777" i="3"/>
  <c r="F778" i="3"/>
  <c r="G778" i="3"/>
  <c r="H778" i="3"/>
  <c r="I778" i="3"/>
  <c r="F779" i="3"/>
  <c r="G779" i="3"/>
  <c r="H779" i="3"/>
  <c r="I779" i="3"/>
  <c r="F780" i="3"/>
  <c r="G780" i="3"/>
  <c r="H780" i="3"/>
  <c r="I780" i="3"/>
  <c r="F781" i="3"/>
  <c r="G781" i="3"/>
  <c r="H781" i="3"/>
  <c r="I781" i="3"/>
  <c r="F782" i="3"/>
  <c r="G782" i="3"/>
  <c r="H782" i="3"/>
  <c r="I782" i="3"/>
  <c r="F783" i="3"/>
  <c r="G783" i="3"/>
  <c r="H783" i="3"/>
  <c r="I783" i="3"/>
  <c r="F784" i="3"/>
  <c r="G784" i="3"/>
  <c r="H784" i="3"/>
  <c r="I784" i="3"/>
  <c r="F785" i="3"/>
  <c r="G785" i="3"/>
  <c r="H785" i="3"/>
  <c r="I785" i="3"/>
  <c r="F786" i="3"/>
  <c r="G786" i="3"/>
  <c r="H786" i="3"/>
  <c r="I786" i="3"/>
  <c r="F787" i="3"/>
  <c r="G787" i="3"/>
  <c r="H787" i="3"/>
  <c r="I787" i="3"/>
  <c r="F788" i="3"/>
  <c r="G788" i="3"/>
  <c r="H788" i="3"/>
  <c r="I788" i="3"/>
  <c r="F789" i="3"/>
  <c r="G789" i="3"/>
  <c r="H789" i="3"/>
  <c r="I789" i="3"/>
  <c r="F790" i="3"/>
  <c r="G790" i="3"/>
  <c r="H790" i="3"/>
  <c r="I790" i="3"/>
  <c r="F791" i="3"/>
  <c r="G791" i="3"/>
  <c r="H791" i="3"/>
  <c r="I791" i="3"/>
  <c r="F792" i="3"/>
  <c r="G792" i="3"/>
  <c r="H792" i="3"/>
  <c r="I792" i="3"/>
  <c r="F793" i="3"/>
  <c r="G793" i="3"/>
  <c r="H793" i="3"/>
  <c r="I793" i="3"/>
  <c r="F794" i="3"/>
  <c r="G794" i="3"/>
  <c r="H794" i="3"/>
  <c r="I794" i="3"/>
  <c r="F795" i="3"/>
  <c r="G795" i="3"/>
  <c r="H795" i="3"/>
  <c r="I795" i="3"/>
  <c r="F796" i="3"/>
  <c r="G796" i="3"/>
  <c r="H796" i="3"/>
  <c r="I796" i="3"/>
  <c r="F797" i="3"/>
  <c r="G797" i="3"/>
  <c r="H797" i="3"/>
  <c r="I797" i="3"/>
  <c r="F798" i="3"/>
  <c r="G798" i="3"/>
  <c r="H798" i="3"/>
  <c r="I798" i="3"/>
  <c r="F799" i="3"/>
  <c r="G799" i="3"/>
  <c r="H799" i="3"/>
  <c r="I799" i="3"/>
  <c r="F800" i="3"/>
  <c r="G800" i="3"/>
  <c r="H800" i="3"/>
  <c r="I800" i="3"/>
  <c r="F801" i="3"/>
  <c r="G801" i="3"/>
  <c r="H801" i="3"/>
  <c r="I801" i="3"/>
  <c r="F802" i="3"/>
  <c r="G802" i="3"/>
  <c r="H802" i="3"/>
  <c r="I802" i="3"/>
  <c r="F803" i="3"/>
  <c r="G803" i="3"/>
  <c r="H803" i="3"/>
  <c r="I803" i="3"/>
  <c r="F728" i="3"/>
  <c r="G728" i="3"/>
  <c r="H728" i="3"/>
  <c r="I728" i="3"/>
  <c r="F729" i="3"/>
  <c r="G729" i="3"/>
  <c r="H729" i="3"/>
  <c r="I729" i="3"/>
  <c r="F730" i="3"/>
  <c r="G730" i="3"/>
  <c r="H730" i="3"/>
  <c r="I730" i="3"/>
  <c r="F731" i="3"/>
  <c r="G731" i="3"/>
  <c r="H731" i="3"/>
  <c r="I731" i="3"/>
  <c r="F726" i="3"/>
  <c r="G726" i="3"/>
  <c r="H726" i="3"/>
  <c r="I726" i="3"/>
  <c r="G727" i="3"/>
  <c r="H727" i="3"/>
  <c r="I727" i="3"/>
  <c r="F727" i="3"/>
  <c r="F727" i="1"/>
  <c r="G727" i="1"/>
  <c r="H727" i="1"/>
  <c r="I727" i="1"/>
  <c r="J727" i="1"/>
  <c r="K727" i="1"/>
  <c r="L727" i="1"/>
  <c r="M727" i="1"/>
  <c r="F728" i="1"/>
  <c r="G728" i="1"/>
  <c r="H728" i="1"/>
  <c r="I728" i="1"/>
  <c r="J728" i="1"/>
  <c r="K728" i="1"/>
  <c r="L728" i="1"/>
  <c r="M728" i="1"/>
  <c r="F729" i="1"/>
  <c r="G729" i="1"/>
  <c r="H729" i="1"/>
  <c r="I729" i="1"/>
  <c r="J729" i="1"/>
  <c r="K729" i="1"/>
  <c r="L729" i="1"/>
  <c r="M729" i="1"/>
  <c r="F730" i="1"/>
  <c r="G730" i="1"/>
  <c r="H730" i="1"/>
  <c r="I730" i="1"/>
  <c r="J730" i="1"/>
  <c r="K730" i="1"/>
  <c r="L730" i="1"/>
  <c r="M730" i="1"/>
  <c r="F731" i="1"/>
  <c r="G731" i="1"/>
  <c r="H731" i="1"/>
  <c r="I731" i="1"/>
  <c r="J731" i="1"/>
  <c r="K731" i="1"/>
  <c r="L731" i="1"/>
  <c r="M731" i="1"/>
  <c r="F732" i="1"/>
  <c r="G732" i="1"/>
  <c r="H732" i="1"/>
  <c r="I732" i="1"/>
  <c r="J732" i="1"/>
  <c r="K732" i="1"/>
  <c r="L732" i="1"/>
  <c r="M732" i="1"/>
  <c r="F733" i="1"/>
  <c r="G733" i="1"/>
  <c r="H733" i="1"/>
  <c r="I733" i="1"/>
  <c r="J733" i="1"/>
  <c r="K733" i="1"/>
  <c r="L733" i="1"/>
  <c r="M733" i="1"/>
  <c r="F734" i="1"/>
  <c r="G734" i="1"/>
  <c r="H734" i="1"/>
  <c r="I734" i="1"/>
  <c r="J734" i="1"/>
  <c r="K734" i="1"/>
  <c r="L734" i="1"/>
  <c r="M734" i="1"/>
  <c r="F735" i="1"/>
  <c r="G735" i="1"/>
  <c r="H735" i="1"/>
  <c r="I735" i="1"/>
  <c r="J735" i="1"/>
  <c r="K735" i="1"/>
  <c r="L735" i="1"/>
  <c r="M735" i="1"/>
  <c r="F736" i="1"/>
  <c r="G736" i="1"/>
  <c r="H736" i="1"/>
  <c r="I736" i="1"/>
  <c r="J736" i="1"/>
  <c r="K736" i="1"/>
  <c r="L736" i="1"/>
  <c r="M736" i="1"/>
  <c r="F737" i="1"/>
  <c r="G737" i="1"/>
  <c r="H737" i="1"/>
  <c r="I737" i="1"/>
  <c r="J737" i="1"/>
  <c r="K737" i="1"/>
  <c r="L737" i="1"/>
  <c r="M737" i="1"/>
  <c r="F738" i="1"/>
  <c r="G738" i="1"/>
  <c r="H738" i="1"/>
  <c r="I738" i="1"/>
  <c r="J738" i="1"/>
  <c r="K738" i="1"/>
  <c r="L738" i="1"/>
  <c r="M738" i="1"/>
  <c r="F739" i="1"/>
  <c r="G739" i="1"/>
  <c r="H739" i="1"/>
  <c r="I739" i="1"/>
  <c r="J739" i="1"/>
  <c r="K739" i="1"/>
  <c r="L739" i="1"/>
  <c r="M739" i="1"/>
  <c r="F740" i="1"/>
  <c r="G740" i="1"/>
  <c r="H740" i="1"/>
  <c r="I740" i="1"/>
  <c r="J740" i="1"/>
  <c r="K740" i="1"/>
  <c r="L740" i="1"/>
  <c r="M740" i="1"/>
  <c r="F741" i="1"/>
  <c r="G741" i="1"/>
  <c r="H741" i="1"/>
  <c r="I741" i="1"/>
  <c r="J741" i="1"/>
  <c r="K741" i="1"/>
  <c r="L741" i="1"/>
  <c r="M741" i="1"/>
  <c r="F742" i="1"/>
  <c r="G742" i="1"/>
  <c r="H742" i="1"/>
  <c r="I742" i="1"/>
  <c r="J742" i="1"/>
  <c r="K742" i="1"/>
  <c r="L742" i="1"/>
  <c r="M742" i="1"/>
  <c r="F743" i="1"/>
  <c r="G743" i="1"/>
  <c r="H743" i="1"/>
  <c r="I743" i="1"/>
  <c r="J743" i="1"/>
  <c r="K743" i="1"/>
  <c r="L743" i="1"/>
  <c r="M743" i="1"/>
  <c r="F744" i="1"/>
  <c r="G744" i="1"/>
  <c r="H744" i="1"/>
  <c r="I744" i="1"/>
  <c r="J744" i="1"/>
  <c r="K744" i="1"/>
  <c r="L744" i="1"/>
  <c r="M744" i="1"/>
  <c r="F745" i="1"/>
  <c r="G745" i="1"/>
  <c r="H745" i="1"/>
  <c r="I745" i="1"/>
  <c r="J745" i="1"/>
  <c r="K745" i="1"/>
  <c r="L745" i="1"/>
  <c r="M745" i="1"/>
  <c r="F746" i="1"/>
  <c r="G746" i="1"/>
  <c r="H746" i="1"/>
  <c r="I746" i="1"/>
  <c r="J746" i="1"/>
  <c r="K746" i="1"/>
  <c r="L746" i="1"/>
  <c r="M746" i="1"/>
  <c r="F747" i="1"/>
  <c r="G747" i="1"/>
  <c r="H747" i="1"/>
  <c r="I747" i="1"/>
  <c r="J747" i="1"/>
  <c r="K747" i="1"/>
  <c r="L747" i="1"/>
  <c r="M747" i="1"/>
  <c r="F748" i="1"/>
  <c r="G748" i="1"/>
  <c r="H748" i="1"/>
  <c r="I748" i="1"/>
  <c r="J748" i="1"/>
  <c r="K748" i="1"/>
  <c r="L748" i="1"/>
  <c r="M748" i="1"/>
  <c r="F749" i="1"/>
  <c r="G749" i="1"/>
  <c r="H749" i="1"/>
  <c r="I749" i="1"/>
  <c r="J749" i="1"/>
  <c r="K749" i="1"/>
  <c r="L749" i="1"/>
  <c r="M749" i="1"/>
  <c r="F750" i="1"/>
  <c r="G750" i="1"/>
  <c r="H750" i="1"/>
  <c r="I750" i="1"/>
  <c r="J750" i="1"/>
  <c r="K750" i="1"/>
  <c r="L750" i="1"/>
  <c r="M750" i="1"/>
  <c r="F751" i="1"/>
  <c r="G751" i="1"/>
  <c r="H751" i="1"/>
  <c r="I751" i="1"/>
  <c r="J751" i="1"/>
  <c r="K751" i="1"/>
  <c r="L751" i="1"/>
  <c r="M751" i="1"/>
  <c r="F752" i="1"/>
  <c r="G752" i="1"/>
  <c r="H752" i="1"/>
  <c r="I752" i="1"/>
  <c r="J752" i="1"/>
  <c r="K752" i="1"/>
  <c r="L752" i="1"/>
  <c r="M752" i="1"/>
  <c r="F753" i="1"/>
  <c r="G753" i="1"/>
  <c r="H753" i="1"/>
  <c r="I753" i="1"/>
  <c r="J753" i="1"/>
  <c r="K753" i="1"/>
  <c r="L753" i="1"/>
  <c r="M753" i="1"/>
  <c r="F754" i="1"/>
  <c r="G754" i="1"/>
  <c r="H754" i="1"/>
  <c r="I754" i="1"/>
  <c r="J754" i="1"/>
  <c r="K754" i="1"/>
  <c r="L754" i="1"/>
  <c r="M754" i="1"/>
  <c r="F755" i="1"/>
  <c r="G755" i="1"/>
  <c r="H755" i="1"/>
  <c r="I755" i="1"/>
  <c r="J755" i="1"/>
  <c r="K755" i="1"/>
  <c r="L755" i="1"/>
  <c r="M755" i="1"/>
  <c r="F756" i="1"/>
  <c r="G756" i="1"/>
  <c r="H756" i="1"/>
  <c r="I756" i="1"/>
  <c r="J756" i="1"/>
  <c r="K756" i="1"/>
  <c r="L756" i="1"/>
  <c r="M756" i="1"/>
  <c r="F757" i="1"/>
  <c r="G757" i="1"/>
  <c r="H757" i="1"/>
  <c r="I757" i="1"/>
  <c r="J757" i="1"/>
  <c r="K757" i="1"/>
  <c r="L757" i="1"/>
  <c r="M757" i="1"/>
  <c r="F758" i="1"/>
  <c r="G758" i="1"/>
  <c r="H758" i="1"/>
  <c r="I758" i="1"/>
  <c r="J758" i="1"/>
  <c r="K758" i="1"/>
  <c r="L758" i="1"/>
  <c r="M758" i="1"/>
  <c r="F759" i="1"/>
  <c r="G759" i="1"/>
  <c r="H759" i="1"/>
  <c r="I759" i="1"/>
  <c r="J759" i="1"/>
  <c r="K759" i="1"/>
  <c r="L759" i="1"/>
  <c r="M759" i="1"/>
  <c r="F760" i="1"/>
  <c r="G760" i="1"/>
  <c r="H760" i="1"/>
  <c r="I760" i="1"/>
  <c r="J760" i="1"/>
  <c r="K760" i="1"/>
  <c r="L760" i="1"/>
  <c r="M760" i="1"/>
  <c r="F761" i="1"/>
  <c r="G761" i="1"/>
  <c r="H761" i="1"/>
  <c r="I761" i="1"/>
  <c r="J761" i="1"/>
  <c r="K761" i="1"/>
  <c r="L761" i="1"/>
  <c r="M761" i="1"/>
  <c r="F762" i="1"/>
  <c r="G762" i="1"/>
  <c r="H762" i="1"/>
  <c r="I762" i="1"/>
  <c r="J762" i="1"/>
  <c r="K762" i="1"/>
  <c r="L762" i="1"/>
  <c r="M762" i="1"/>
  <c r="F763" i="1"/>
  <c r="G763" i="1"/>
  <c r="H763" i="1"/>
  <c r="I763" i="1"/>
  <c r="J763" i="1"/>
  <c r="K763" i="1"/>
  <c r="L763" i="1"/>
  <c r="M763" i="1"/>
  <c r="F764" i="1"/>
  <c r="G764" i="1"/>
  <c r="H764" i="1"/>
  <c r="I764" i="1"/>
  <c r="J764" i="1"/>
  <c r="K764" i="1"/>
  <c r="L764" i="1"/>
  <c r="M764" i="1"/>
  <c r="F765" i="1"/>
  <c r="G765" i="1"/>
  <c r="H765" i="1"/>
  <c r="I765" i="1"/>
  <c r="J765" i="1"/>
  <c r="K765" i="1"/>
  <c r="L765" i="1"/>
  <c r="M765" i="1"/>
  <c r="F766" i="1"/>
  <c r="G766" i="1"/>
  <c r="H766" i="1"/>
  <c r="I766" i="1"/>
  <c r="J766" i="1"/>
  <c r="K766" i="1"/>
  <c r="L766" i="1"/>
  <c r="M766" i="1"/>
  <c r="F767" i="1"/>
  <c r="G767" i="1"/>
  <c r="H767" i="1"/>
  <c r="I767" i="1"/>
  <c r="J767" i="1"/>
  <c r="K767" i="1"/>
  <c r="L767" i="1"/>
  <c r="M767" i="1"/>
  <c r="F768" i="1"/>
  <c r="G768" i="1"/>
  <c r="H768" i="1"/>
  <c r="I768" i="1"/>
  <c r="J768" i="1"/>
  <c r="K768" i="1"/>
  <c r="L768" i="1"/>
  <c r="M768" i="1"/>
  <c r="F769" i="1"/>
  <c r="G769" i="1"/>
  <c r="H769" i="1"/>
  <c r="I769" i="1"/>
  <c r="J769" i="1"/>
  <c r="K769" i="1"/>
  <c r="L769" i="1"/>
  <c r="M769" i="1"/>
  <c r="F770" i="1"/>
  <c r="G770" i="1"/>
  <c r="H770" i="1"/>
  <c r="I770" i="1"/>
  <c r="J770" i="1"/>
  <c r="K770" i="1"/>
  <c r="L770" i="1"/>
  <c r="M770" i="1"/>
  <c r="F771" i="1"/>
  <c r="G771" i="1"/>
  <c r="H771" i="1"/>
  <c r="I771" i="1"/>
  <c r="J771" i="1"/>
  <c r="K771" i="1"/>
  <c r="L771" i="1"/>
  <c r="M771" i="1"/>
  <c r="F772" i="1"/>
  <c r="G772" i="1"/>
  <c r="H772" i="1"/>
  <c r="I772" i="1"/>
  <c r="J772" i="1"/>
  <c r="K772" i="1"/>
  <c r="L772" i="1"/>
  <c r="M772" i="1"/>
  <c r="F773" i="1"/>
  <c r="G773" i="1"/>
  <c r="H773" i="1"/>
  <c r="I773" i="1"/>
  <c r="J773" i="1"/>
  <c r="K773" i="1"/>
  <c r="L773" i="1"/>
  <c r="M773" i="1"/>
  <c r="F774" i="1"/>
  <c r="G774" i="1"/>
  <c r="H774" i="1"/>
  <c r="I774" i="1"/>
  <c r="J774" i="1"/>
  <c r="K774" i="1"/>
  <c r="L774" i="1"/>
  <c r="M774" i="1"/>
  <c r="F775" i="1"/>
  <c r="G775" i="1"/>
  <c r="H775" i="1"/>
  <c r="I775" i="1"/>
  <c r="J775" i="1"/>
  <c r="K775" i="1"/>
  <c r="L775" i="1"/>
  <c r="M775" i="1"/>
  <c r="F776" i="1"/>
  <c r="G776" i="1"/>
  <c r="H776" i="1"/>
  <c r="I776" i="1"/>
  <c r="J776" i="1"/>
  <c r="K776" i="1"/>
  <c r="L776" i="1"/>
  <c r="M776" i="1"/>
  <c r="F777" i="1"/>
  <c r="G777" i="1"/>
  <c r="H777" i="1"/>
  <c r="I777" i="1"/>
  <c r="J777" i="1"/>
  <c r="K777" i="1"/>
  <c r="L777" i="1"/>
  <c r="M777" i="1"/>
  <c r="F778" i="1"/>
  <c r="G778" i="1"/>
  <c r="H778" i="1"/>
  <c r="I778" i="1"/>
  <c r="J778" i="1"/>
  <c r="K778" i="1"/>
  <c r="L778" i="1"/>
  <c r="M778" i="1"/>
  <c r="F779" i="1"/>
  <c r="G779" i="1"/>
  <c r="H779" i="1"/>
  <c r="I779" i="1"/>
  <c r="J779" i="1"/>
  <c r="K779" i="1"/>
  <c r="L779" i="1"/>
  <c r="M779" i="1"/>
  <c r="F780" i="1"/>
  <c r="G780" i="1"/>
  <c r="H780" i="1"/>
  <c r="I780" i="1"/>
  <c r="J780" i="1"/>
  <c r="K780" i="1"/>
  <c r="L780" i="1"/>
  <c r="M780" i="1"/>
  <c r="F781" i="1"/>
  <c r="G781" i="1"/>
  <c r="H781" i="1"/>
  <c r="I781" i="1"/>
  <c r="J781" i="1"/>
  <c r="K781" i="1"/>
  <c r="L781" i="1"/>
  <c r="M781" i="1"/>
  <c r="F782" i="1"/>
  <c r="G782" i="1"/>
  <c r="H782" i="1"/>
  <c r="I782" i="1"/>
  <c r="J782" i="1"/>
  <c r="K782" i="1"/>
  <c r="L782" i="1"/>
  <c r="M782" i="1"/>
  <c r="F783" i="1"/>
  <c r="G783" i="1"/>
  <c r="H783" i="1"/>
  <c r="I783" i="1"/>
  <c r="J783" i="1"/>
  <c r="K783" i="1"/>
  <c r="L783" i="1"/>
  <c r="M783" i="1"/>
  <c r="F784" i="1"/>
  <c r="G784" i="1"/>
  <c r="H784" i="1"/>
  <c r="I784" i="1"/>
  <c r="J784" i="1"/>
  <c r="K784" i="1"/>
  <c r="L784" i="1"/>
  <c r="M784" i="1"/>
  <c r="F785" i="1"/>
  <c r="G785" i="1"/>
  <c r="H785" i="1"/>
  <c r="I785" i="1"/>
  <c r="J785" i="1"/>
  <c r="K785" i="1"/>
  <c r="L785" i="1"/>
  <c r="M785" i="1"/>
  <c r="F786" i="1"/>
  <c r="G786" i="1"/>
  <c r="H786" i="1"/>
  <c r="I786" i="1"/>
  <c r="J786" i="1"/>
  <c r="K786" i="1"/>
  <c r="L786" i="1"/>
  <c r="M786" i="1"/>
  <c r="F787" i="1"/>
  <c r="G787" i="1"/>
  <c r="H787" i="1"/>
  <c r="I787" i="1"/>
  <c r="J787" i="1"/>
  <c r="K787" i="1"/>
  <c r="L787" i="1"/>
  <c r="M787" i="1"/>
  <c r="F788" i="1"/>
  <c r="G788" i="1"/>
  <c r="H788" i="1"/>
  <c r="I788" i="1"/>
  <c r="J788" i="1"/>
  <c r="K788" i="1"/>
  <c r="L788" i="1"/>
  <c r="M788" i="1"/>
  <c r="F789" i="1"/>
  <c r="G789" i="1"/>
  <c r="H789" i="1"/>
  <c r="I789" i="1"/>
  <c r="J789" i="1"/>
  <c r="K789" i="1"/>
  <c r="L789" i="1"/>
  <c r="M789" i="1"/>
  <c r="F790" i="1"/>
  <c r="G790" i="1"/>
  <c r="H790" i="1"/>
  <c r="I790" i="1"/>
  <c r="J790" i="1"/>
  <c r="K790" i="1"/>
  <c r="L790" i="1"/>
  <c r="M790" i="1"/>
  <c r="F791" i="1"/>
  <c r="G791" i="1"/>
  <c r="H791" i="1"/>
  <c r="I791" i="1"/>
  <c r="J791" i="1"/>
  <c r="K791" i="1"/>
  <c r="L791" i="1"/>
  <c r="M791" i="1"/>
  <c r="F792" i="1"/>
  <c r="G792" i="1"/>
  <c r="H792" i="1"/>
  <c r="I792" i="1"/>
  <c r="J792" i="1"/>
  <c r="K792" i="1"/>
  <c r="L792" i="1"/>
  <c r="M792" i="1"/>
  <c r="F793" i="1"/>
  <c r="G793" i="1"/>
  <c r="H793" i="1"/>
  <c r="I793" i="1"/>
  <c r="J793" i="1"/>
  <c r="K793" i="1"/>
  <c r="L793" i="1"/>
  <c r="M793" i="1"/>
  <c r="F794" i="1"/>
  <c r="G794" i="1"/>
  <c r="H794" i="1"/>
  <c r="I794" i="1"/>
  <c r="J794" i="1"/>
  <c r="K794" i="1"/>
  <c r="L794" i="1"/>
  <c r="M794" i="1"/>
  <c r="F795" i="1"/>
  <c r="G795" i="1"/>
  <c r="H795" i="1"/>
  <c r="I795" i="1"/>
  <c r="J795" i="1"/>
  <c r="K795" i="1"/>
  <c r="L795" i="1"/>
  <c r="M795" i="1"/>
  <c r="F796" i="1"/>
  <c r="G796" i="1"/>
  <c r="H796" i="1"/>
  <c r="I796" i="1"/>
  <c r="J796" i="1"/>
  <c r="K796" i="1"/>
  <c r="L796" i="1"/>
  <c r="M796" i="1"/>
  <c r="F797" i="1"/>
  <c r="G797" i="1"/>
  <c r="H797" i="1"/>
  <c r="I797" i="1"/>
  <c r="J797" i="1"/>
  <c r="K797" i="1"/>
  <c r="L797" i="1"/>
  <c r="M797" i="1"/>
  <c r="F798" i="1"/>
  <c r="G798" i="1"/>
  <c r="H798" i="1"/>
  <c r="I798" i="1"/>
  <c r="J798" i="1"/>
  <c r="K798" i="1"/>
  <c r="L798" i="1"/>
  <c r="M798" i="1"/>
  <c r="F799" i="1"/>
  <c r="G799" i="1"/>
  <c r="H799" i="1"/>
  <c r="I799" i="1"/>
  <c r="J799" i="1"/>
  <c r="K799" i="1"/>
  <c r="L799" i="1"/>
  <c r="M799" i="1"/>
  <c r="F800" i="1"/>
  <c r="G800" i="1"/>
  <c r="H800" i="1"/>
  <c r="I800" i="1"/>
  <c r="J800" i="1"/>
  <c r="K800" i="1"/>
  <c r="L800" i="1"/>
  <c r="M800" i="1"/>
  <c r="F801" i="1"/>
  <c r="G801" i="1"/>
  <c r="H801" i="1"/>
  <c r="I801" i="1"/>
  <c r="J801" i="1"/>
  <c r="K801" i="1"/>
  <c r="L801" i="1"/>
  <c r="M801" i="1"/>
  <c r="F802" i="1"/>
  <c r="G802" i="1"/>
  <c r="H802" i="1"/>
  <c r="I802" i="1"/>
  <c r="J802" i="1"/>
  <c r="K802" i="1"/>
  <c r="L802" i="1"/>
  <c r="M802" i="1"/>
  <c r="F803" i="1"/>
  <c r="G803" i="1"/>
  <c r="H803" i="1"/>
  <c r="I803" i="1"/>
  <c r="J803" i="1"/>
  <c r="K803" i="1"/>
  <c r="L803" i="1"/>
  <c r="M803" i="1"/>
  <c r="F804" i="1"/>
  <c r="G804" i="1"/>
  <c r="H804" i="1"/>
  <c r="I804" i="1"/>
  <c r="J804" i="1"/>
  <c r="K804" i="1"/>
  <c r="L804" i="1"/>
  <c r="M804" i="1"/>
  <c r="F805" i="1"/>
  <c r="G805" i="1"/>
  <c r="H805" i="1"/>
  <c r="I805" i="1"/>
  <c r="J805" i="1"/>
  <c r="K805" i="1"/>
  <c r="L805" i="1"/>
  <c r="M805" i="1"/>
  <c r="F806" i="1"/>
  <c r="G806" i="1"/>
  <c r="H806" i="1"/>
  <c r="I806" i="1"/>
  <c r="J806" i="1"/>
  <c r="K806" i="1"/>
  <c r="L806" i="1"/>
  <c r="M806" i="1"/>
  <c r="F807" i="1"/>
  <c r="G807" i="1"/>
  <c r="H807" i="1"/>
  <c r="I807" i="1"/>
  <c r="J807" i="1"/>
  <c r="K807" i="1"/>
  <c r="L807" i="1"/>
  <c r="M807" i="1"/>
  <c r="F808" i="1"/>
  <c r="G808" i="1"/>
  <c r="H808" i="1"/>
  <c r="I808" i="1"/>
  <c r="J808" i="1"/>
  <c r="K808" i="1"/>
  <c r="L808" i="1"/>
  <c r="M808" i="1"/>
  <c r="F809" i="1"/>
  <c r="G809" i="1"/>
  <c r="H809" i="1"/>
  <c r="I809" i="1"/>
  <c r="J809" i="1"/>
  <c r="K809" i="1"/>
  <c r="L809" i="1"/>
  <c r="M809" i="1"/>
  <c r="F810" i="1"/>
  <c r="G810" i="1"/>
  <c r="H810" i="1"/>
  <c r="I810" i="1"/>
  <c r="J810" i="1"/>
  <c r="K810" i="1"/>
  <c r="L810" i="1"/>
  <c r="M810" i="1"/>
  <c r="F811" i="1"/>
  <c r="G811" i="1"/>
  <c r="H811" i="1"/>
  <c r="I811" i="1"/>
  <c r="J811" i="1"/>
  <c r="K811" i="1"/>
  <c r="L811" i="1"/>
  <c r="M811" i="1"/>
  <c r="F812" i="1"/>
  <c r="G812" i="1"/>
  <c r="H812" i="1"/>
  <c r="I812" i="1"/>
  <c r="J812" i="1"/>
  <c r="K812" i="1"/>
  <c r="L812" i="1"/>
  <c r="M812" i="1"/>
  <c r="F813" i="1"/>
  <c r="G813" i="1"/>
  <c r="H813" i="1"/>
  <c r="I813" i="1"/>
  <c r="J813" i="1"/>
  <c r="K813" i="1"/>
  <c r="L813" i="1"/>
  <c r="M813" i="1"/>
  <c r="F814" i="1"/>
  <c r="G814" i="1"/>
  <c r="H814" i="1"/>
  <c r="I814" i="1"/>
  <c r="J814" i="1"/>
  <c r="K814" i="1"/>
  <c r="L814" i="1"/>
  <c r="M814" i="1"/>
  <c r="F815" i="1"/>
  <c r="G815" i="1"/>
  <c r="H815" i="1"/>
  <c r="I815" i="1"/>
  <c r="J815" i="1"/>
  <c r="K815" i="1"/>
  <c r="L815" i="1"/>
  <c r="M815" i="1"/>
  <c r="G725" i="1"/>
  <c r="H725" i="1"/>
  <c r="I725" i="1"/>
  <c r="J725" i="1"/>
  <c r="K725" i="1"/>
  <c r="L725" i="1"/>
  <c r="G726" i="1"/>
  <c r="H726" i="1"/>
  <c r="I726" i="1"/>
  <c r="J726" i="1"/>
  <c r="K726" i="1"/>
  <c r="L726" i="1"/>
  <c r="M726" i="1"/>
  <c r="F726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F480" i="2" l="1"/>
  <c r="E417" i="2" l="1"/>
  <c r="E37" i="13"/>
  <c r="E33" i="13"/>
  <c r="D25" i="13"/>
  <c r="D29" i="13"/>
  <c r="H29" i="13"/>
  <c r="H25" i="13"/>
  <c r="E29" i="13"/>
  <c r="E25" i="13"/>
  <c r="F37" i="13"/>
  <c r="F33" i="13"/>
  <c r="F25" i="13"/>
  <c r="D37" i="13"/>
  <c r="G25" i="13"/>
  <c r="H33" i="13"/>
  <c r="F29" i="13"/>
  <c r="D33" i="13"/>
  <c r="G37" i="13"/>
  <c r="H37" i="13"/>
  <c r="G33" i="13"/>
  <c r="G29" i="13"/>
  <c r="A1" i="13"/>
  <c r="V104" i="13" l="1"/>
  <c r="AH104" i="13"/>
  <c r="F449" i="2" s="1"/>
  <c r="AT104" i="13"/>
  <c r="F461" i="2" s="1"/>
  <c r="W103" i="13"/>
  <c r="D438" i="2" s="1"/>
  <c r="AI103" i="13"/>
  <c r="D450" i="2" s="1"/>
  <c r="AU103" i="13"/>
  <c r="D462" i="2" s="1"/>
  <c r="W104" i="13"/>
  <c r="F438" i="2" s="1"/>
  <c r="AI104" i="13"/>
  <c r="F450" i="2" s="1"/>
  <c r="AU104" i="13"/>
  <c r="F462" i="2" s="1"/>
  <c r="X103" i="13"/>
  <c r="D439" i="2" s="1"/>
  <c r="AJ103" i="13"/>
  <c r="D451" i="2" s="1"/>
  <c r="AV103" i="13"/>
  <c r="D463" i="2" s="1"/>
  <c r="O104" i="13"/>
  <c r="F430" i="2" s="1"/>
  <c r="AA104" i="13"/>
  <c r="F442" i="2" s="1"/>
  <c r="AM104" i="13"/>
  <c r="F454" i="2" s="1"/>
  <c r="P103" i="13"/>
  <c r="D431" i="2" s="1"/>
  <c r="AB103" i="13"/>
  <c r="D443" i="2" s="1"/>
  <c r="AN103" i="13"/>
  <c r="D455" i="2" s="1"/>
  <c r="P104" i="13"/>
  <c r="F431" i="2" s="1"/>
  <c r="AB104" i="13"/>
  <c r="F443" i="2" s="1"/>
  <c r="AN104" i="13"/>
  <c r="F455" i="2" s="1"/>
  <c r="Q103" i="13"/>
  <c r="D432" i="2" s="1"/>
  <c r="AC103" i="13"/>
  <c r="D444" i="2" s="1"/>
  <c r="AO103" i="13"/>
  <c r="D456" i="2" s="1"/>
  <c r="Q104" i="13"/>
  <c r="F432" i="2" s="1"/>
  <c r="AC104" i="13"/>
  <c r="F444" i="2" s="1"/>
  <c r="AO104" i="13"/>
  <c r="F456" i="2" s="1"/>
  <c r="AD103" i="13"/>
  <c r="D445" i="2" s="1"/>
  <c r="AP103" i="13"/>
  <c r="D457" i="2" s="1"/>
  <c r="AP104" i="13"/>
  <c r="F457" i="2" s="1"/>
  <c r="AQ104" i="13"/>
  <c r="F458" i="2" s="1"/>
  <c r="AF103" i="13"/>
  <c r="D447" i="2" s="1"/>
  <c r="AF104" i="13"/>
  <c r="F447" i="2" s="1"/>
  <c r="AG103" i="13"/>
  <c r="D448" i="2" s="1"/>
  <c r="AT103" i="13"/>
  <c r="D461" i="2" s="1"/>
  <c r="X104" i="13"/>
  <c r="F439" i="2" s="1"/>
  <c r="AJ104" i="13"/>
  <c r="F451" i="2" s="1"/>
  <c r="AV104" i="13"/>
  <c r="F463" i="2" s="1"/>
  <c r="Y103" i="13"/>
  <c r="D440" i="2" s="1"/>
  <c r="AK103" i="13"/>
  <c r="D452" i="2" s="1"/>
  <c r="AE104" i="13"/>
  <c r="F446" i="2" s="1"/>
  <c r="Y104" i="13"/>
  <c r="F440" i="2" s="1"/>
  <c r="AK104" i="13"/>
  <c r="F452" i="2" s="1"/>
  <c r="N103" i="13"/>
  <c r="D429" i="2" s="1"/>
  <c r="Z103" i="13"/>
  <c r="D441" i="2" s="1"/>
  <c r="AL103" i="13"/>
  <c r="D453" i="2" s="1"/>
  <c r="AH103" i="13"/>
  <c r="D449" i="2" s="1"/>
  <c r="N104" i="13"/>
  <c r="F429" i="2" s="1"/>
  <c r="Z104" i="13"/>
  <c r="F441" i="2" s="1"/>
  <c r="AL104" i="13"/>
  <c r="F453" i="2" s="1"/>
  <c r="O103" i="13"/>
  <c r="D430" i="2" s="1"/>
  <c r="AA103" i="13"/>
  <c r="D442" i="2" s="1"/>
  <c r="AM103" i="13"/>
  <c r="D454" i="2" s="1"/>
  <c r="R103" i="13"/>
  <c r="R104" i="13"/>
  <c r="F433" i="2" s="1"/>
  <c r="AD104" i="13"/>
  <c r="F445" i="2" s="1"/>
  <c r="S103" i="13"/>
  <c r="D434" i="2" s="1"/>
  <c r="AE103" i="13"/>
  <c r="D446" i="2" s="1"/>
  <c r="AQ103" i="13"/>
  <c r="D458" i="2" s="1"/>
  <c r="U103" i="13"/>
  <c r="D436" i="2" s="1"/>
  <c r="S104" i="13"/>
  <c r="F434" i="2" s="1"/>
  <c r="T103" i="13"/>
  <c r="D435" i="2" s="1"/>
  <c r="AR103" i="13"/>
  <c r="D459" i="2" s="1"/>
  <c r="T104" i="13"/>
  <c r="F435" i="2" s="1"/>
  <c r="AR104" i="13"/>
  <c r="F459" i="2" s="1"/>
  <c r="AS103" i="13"/>
  <c r="D460" i="2" s="1"/>
  <c r="AG104" i="13"/>
  <c r="F448" i="2" s="1"/>
  <c r="AS104" i="13"/>
  <c r="F460" i="2" s="1"/>
  <c r="V103" i="13"/>
  <c r="D437" i="2" s="1"/>
  <c r="U104" i="13"/>
  <c r="F436" i="2" s="1"/>
  <c r="B103" i="13"/>
  <c r="D417" i="2" s="1"/>
  <c r="G103" i="13"/>
  <c r="D422" i="2" s="1"/>
  <c r="F233" i="2"/>
  <c r="G496" i="2"/>
  <c r="G495" i="2"/>
  <c r="G494" i="2"/>
  <c r="G485" i="2"/>
  <c r="G475" i="2"/>
  <c r="C267" i="2"/>
  <c r="G484" i="2"/>
  <c r="G486" i="2"/>
  <c r="G476" i="2"/>
  <c r="B267" i="2"/>
  <c r="G488" i="2"/>
  <c r="G478" i="2"/>
  <c r="G500" i="2"/>
  <c r="G501" i="2"/>
  <c r="D268" i="2"/>
  <c r="C268" i="2"/>
  <c r="B268" i="2"/>
  <c r="G474" i="2"/>
  <c r="G487" i="2"/>
  <c r="G477" i="2"/>
  <c r="C270" i="2"/>
  <c r="G497" i="2"/>
  <c r="D270" i="2"/>
  <c r="C269" i="2"/>
  <c r="G470" i="2"/>
  <c r="G482" i="2"/>
  <c r="G483" i="2"/>
  <c r="G498" i="2"/>
  <c r="G489" i="2"/>
  <c r="B270" i="2"/>
  <c r="G499" i="2"/>
  <c r="G490" i="2"/>
  <c r="D269" i="2"/>
  <c r="G469" i="2"/>
  <c r="B269" i="2"/>
  <c r="G471" i="2"/>
  <c r="G472" i="2"/>
  <c r="G473" i="2"/>
  <c r="D267" i="2"/>
  <c r="C103" i="13"/>
  <c r="D418" i="2" s="1"/>
  <c r="D433" i="2"/>
  <c r="L104" i="13"/>
  <c r="F427" i="2" s="1"/>
  <c r="C96" i="13"/>
  <c r="C87" i="13"/>
  <c r="O87" i="13"/>
  <c r="AA87" i="13"/>
  <c r="I88" i="13"/>
  <c r="U88" i="13"/>
  <c r="C89" i="13"/>
  <c r="O89" i="13"/>
  <c r="AA89" i="13"/>
  <c r="I90" i="13"/>
  <c r="U90" i="13"/>
  <c r="C91" i="13"/>
  <c r="O91" i="13"/>
  <c r="AA91" i="13"/>
  <c r="I92" i="13"/>
  <c r="U92" i="13"/>
  <c r="B88" i="13"/>
  <c r="E79" i="13"/>
  <c r="E82" i="13"/>
  <c r="C69" i="13"/>
  <c r="O69" i="13"/>
  <c r="N70" i="13"/>
  <c r="M71" i="13"/>
  <c r="L72" i="13"/>
  <c r="K73" i="13"/>
  <c r="J74" i="13"/>
  <c r="C60" i="13"/>
  <c r="C64" i="13"/>
  <c r="D39" i="13"/>
  <c r="D35" i="13"/>
  <c r="D31" i="13"/>
  <c r="D27" i="13"/>
  <c r="C250" i="2"/>
  <c r="F252" i="2"/>
  <c r="AD89" i="13"/>
  <c r="L90" i="13"/>
  <c r="X90" i="13"/>
  <c r="F91" i="13"/>
  <c r="R91" i="13"/>
  <c r="AD91" i="13"/>
  <c r="L92" i="13"/>
  <c r="X92" i="13"/>
  <c r="B91" i="13"/>
  <c r="D80" i="13"/>
  <c r="D83" i="13"/>
  <c r="E70" i="13"/>
  <c r="D71" i="13"/>
  <c r="C72" i="13"/>
  <c r="O72" i="13"/>
  <c r="M74" i="13"/>
  <c r="C61" i="13"/>
  <c r="F38" i="13"/>
  <c r="F30" i="13"/>
  <c r="D253" i="2"/>
  <c r="D103" i="13"/>
  <c r="D419" i="2" s="1"/>
  <c r="M104" i="13"/>
  <c r="F428" i="2" s="1"/>
  <c r="D96" i="13"/>
  <c r="D87" i="13"/>
  <c r="P87" i="13"/>
  <c r="AB87" i="13"/>
  <c r="J88" i="13"/>
  <c r="V88" i="13"/>
  <c r="D89" i="13"/>
  <c r="P89" i="13"/>
  <c r="AB89" i="13"/>
  <c r="J90" i="13"/>
  <c r="V90" i="13"/>
  <c r="D91" i="13"/>
  <c r="P91" i="13"/>
  <c r="AB91" i="13"/>
  <c r="J92" i="13"/>
  <c r="V92" i="13"/>
  <c r="B89" i="13"/>
  <c r="F79" i="13"/>
  <c r="F82" i="13"/>
  <c r="D69" i="13"/>
  <c r="C70" i="13"/>
  <c r="O70" i="13"/>
  <c r="N71" i="13"/>
  <c r="M72" i="13"/>
  <c r="L73" i="13"/>
  <c r="K74" i="13"/>
  <c r="D60" i="13"/>
  <c r="D64" i="13"/>
  <c r="C43" i="13"/>
  <c r="D38" i="13"/>
  <c r="D34" i="13"/>
  <c r="D30" i="13"/>
  <c r="D26" i="13"/>
  <c r="D250" i="2"/>
  <c r="F253" i="2"/>
  <c r="F103" i="13"/>
  <c r="D421" i="2" s="1"/>
  <c r="C104" i="13"/>
  <c r="F418" i="2" s="1"/>
  <c r="F96" i="13"/>
  <c r="F87" i="13"/>
  <c r="R87" i="13"/>
  <c r="AD87" i="13"/>
  <c r="L88" i="13"/>
  <c r="X88" i="13"/>
  <c r="F89" i="13"/>
  <c r="R89" i="13"/>
  <c r="F69" i="13"/>
  <c r="N73" i="13"/>
  <c r="C65" i="13"/>
  <c r="F34" i="13"/>
  <c r="F26" i="13"/>
  <c r="B251" i="2"/>
  <c r="E103" i="13"/>
  <c r="D420" i="2" s="1"/>
  <c r="E96" i="13"/>
  <c r="E87" i="13"/>
  <c r="Q87" i="13"/>
  <c r="AC87" i="13"/>
  <c r="K88" i="13"/>
  <c r="W88" i="13"/>
  <c r="E89" i="13"/>
  <c r="Q89" i="13"/>
  <c r="AC89" i="13"/>
  <c r="K90" i="13"/>
  <c r="W90" i="13"/>
  <c r="E91" i="13"/>
  <c r="Q91" i="13"/>
  <c r="AC91" i="13"/>
  <c r="K92" i="13"/>
  <c r="W92" i="13"/>
  <c r="B90" i="13"/>
  <c r="C80" i="13"/>
  <c r="C83" i="13"/>
  <c r="E69" i="13"/>
  <c r="D70" i="13"/>
  <c r="C71" i="13"/>
  <c r="O71" i="13"/>
  <c r="N72" i="13"/>
  <c r="M73" i="13"/>
  <c r="L74" i="13"/>
  <c r="E60" i="13"/>
  <c r="E64" i="13"/>
  <c r="E38" i="13"/>
  <c r="E34" i="13"/>
  <c r="E30" i="13"/>
  <c r="E26" i="13"/>
  <c r="E250" i="2"/>
  <c r="E253" i="2"/>
  <c r="D104" i="13"/>
  <c r="F419" i="2" s="1"/>
  <c r="G96" i="13"/>
  <c r="G87" i="13"/>
  <c r="S87" i="13"/>
  <c r="AE87" i="13"/>
  <c r="M88" i="13"/>
  <c r="Y88" i="13"/>
  <c r="G89" i="13"/>
  <c r="S89" i="13"/>
  <c r="AE89" i="13"/>
  <c r="M90" i="13"/>
  <c r="Y90" i="13"/>
  <c r="G91" i="13"/>
  <c r="S91" i="13"/>
  <c r="AE91" i="13"/>
  <c r="M92" i="13"/>
  <c r="Y92" i="13"/>
  <c r="B92" i="13"/>
  <c r="E80" i="13"/>
  <c r="E83" i="13"/>
  <c r="G69" i="13"/>
  <c r="F70" i="13"/>
  <c r="E71" i="13"/>
  <c r="D72" i="13"/>
  <c r="C73" i="13"/>
  <c r="O73" i="13"/>
  <c r="N74" i="13"/>
  <c r="D61" i="13"/>
  <c r="D65" i="13"/>
  <c r="G38" i="13"/>
  <c r="G34" i="13"/>
  <c r="G30" i="13"/>
  <c r="G26" i="13"/>
  <c r="C233" i="2"/>
  <c r="C251" i="2"/>
  <c r="C253" i="2"/>
  <c r="H103" i="13"/>
  <c r="D423" i="2" s="1"/>
  <c r="E104" i="13"/>
  <c r="F420" i="2" s="1"/>
  <c r="C97" i="13"/>
  <c r="H87" i="13"/>
  <c r="T87" i="13"/>
  <c r="AF87" i="13"/>
  <c r="N88" i="13"/>
  <c r="Z88" i="13"/>
  <c r="H89" i="13"/>
  <c r="T89" i="13"/>
  <c r="AF89" i="13"/>
  <c r="N90" i="13"/>
  <c r="Z90" i="13"/>
  <c r="H91" i="13"/>
  <c r="T91" i="13"/>
  <c r="AF91" i="13"/>
  <c r="N92" i="13"/>
  <c r="Z92" i="13"/>
  <c r="B87" i="13"/>
  <c r="F80" i="13"/>
  <c r="F83" i="13"/>
  <c r="H69" i="13"/>
  <c r="G70" i="13"/>
  <c r="F71" i="13"/>
  <c r="E72" i="13"/>
  <c r="D73" i="13"/>
  <c r="C74" i="13"/>
  <c r="O74" i="13"/>
  <c r="E61" i="13"/>
  <c r="E65" i="13"/>
  <c r="H38" i="13"/>
  <c r="H34" i="13"/>
  <c r="H30" i="13"/>
  <c r="H26" i="13"/>
  <c r="D233" i="2"/>
  <c r="D251" i="2"/>
  <c r="B253" i="2"/>
  <c r="I103" i="13"/>
  <c r="D424" i="2" s="1"/>
  <c r="J103" i="13"/>
  <c r="J87" i="13"/>
  <c r="D88" i="13"/>
  <c r="AB88" i="13"/>
  <c r="V89" i="13"/>
  <c r="P90" i="13"/>
  <c r="J91" i="13"/>
  <c r="D92" i="13"/>
  <c r="AB92" i="13"/>
  <c r="D81" i="13"/>
  <c r="J69" i="13"/>
  <c r="H71" i="13"/>
  <c r="F73" i="13"/>
  <c r="B71" i="13"/>
  <c r="B61" i="13"/>
  <c r="E35" i="13"/>
  <c r="E27" i="13"/>
  <c r="B250" i="2"/>
  <c r="K103" i="13"/>
  <c r="D426" i="2" s="1"/>
  <c r="K87" i="13"/>
  <c r="E88" i="13"/>
  <c r="AC88" i="13"/>
  <c r="W89" i="13"/>
  <c r="Q90" i="13"/>
  <c r="K91" i="13"/>
  <c r="E92" i="13"/>
  <c r="AC92" i="13"/>
  <c r="E81" i="13"/>
  <c r="K69" i="13"/>
  <c r="I71" i="13"/>
  <c r="G73" i="13"/>
  <c r="B72" i="13"/>
  <c r="B62" i="13"/>
  <c r="F35" i="13"/>
  <c r="F27" i="13"/>
  <c r="E251" i="2"/>
  <c r="L103" i="13"/>
  <c r="D427" i="2" s="1"/>
  <c r="L87" i="13"/>
  <c r="F88" i="13"/>
  <c r="AD88" i="13"/>
  <c r="X89" i="13"/>
  <c r="R90" i="13"/>
  <c r="L91" i="13"/>
  <c r="F92" i="13"/>
  <c r="AD92" i="13"/>
  <c r="F81" i="13"/>
  <c r="L69" i="13"/>
  <c r="J71" i="13"/>
  <c r="H73" i="13"/>
  <c r="B73" i="13"/>
  <c r="B63" i="13"/>
  <c r="G35" i="13"/>
  <c r="G27" i="13"/>
  <c r="F251" i="2"/>
  <c r="M103" i="13"/>
  <c r="D428" i="2" s="1"/>
  <c r="M87" i="13"/>
  <c r="G88" i="13"/>
  <c r="AE88" i="13"/>
  <c r="Y89" i="13"/>
  <c r="S90" i="13"/>
  <c r="M91" i="13"/>
  <c r="G92" i="13"/>
  <c r="AE92" i="13"/>
  <c r="C82" i="13"/>
  <c r="M69" i="13"/>
  <c r="K71" i="13"/>
  <c r="I73" i="13"/>
  <c r="B74" i="13"/>
  <c r="B64" i="13"/>
  <c r="H35" i="13"/>
  <c r="H27" i="13"/>
  <c r="B252" i="2"/>
  <c r="F437" i="2"/>
  <c r="K104" i="13"/>
  <c r="F426" i="2" s="1"/>
  <c r="N87" i="13"/>
  <c r="H88" i="13"/>
  <c r="AF88" i="13"/>
  <c r="Z89" i="13"/>
  <c r="T90" i="13"/>
  <c r="N91" i="13"/>
  <c r="H92" i="13"/>
  <c r="AF92" i="13"/>
  <c r="D82" i="13"/>
  <c r="N69" i="13"/>
  <c r="L71" i="13"/>
  <c r="J73" i="13"/>
  <c r="B69" i="13"/>
  <c r="B65" i="13"/>
  <c r="I35" i="13"/>
  <c r="I27" i="13"/>
  <c r="C252" i="2"/>
  <c r="F104" i="13"/>
  <c r="F421" i="2" s="1"/>
  <c r="D97" i="13"/>
  <c r="U87" i="13"/>
  <c r="O88" i="13"/>
  <c r="I89" i="13"/>
  <c r="C90" i="13"/>
  <c r="AA90" i="13"/>
  <c r="U91" i="13"/>
  <c r="O92" i="13"/>
  <c r="C78" i="13"/>
  <c r="B79" i="13"/>
  <c r="H70" i="13"/>
  <c r="F72" i="13"/>
  <c r="D74" i="13"/>
  <c r="C62" i="13"/>
  <c r="I38" i="13"/>
  <c r="I30" i="13"/>
  <c r="D252" i="2"/>
  <c r="G104" i="13"/>
  <c r="F422" i="2" s="1"/>
  <c r="E97" i="13"/>
  <c r="V87" i="13"/>
  <c r="P88" i="13"/>
  <c r="J89" i="13"/>
  <c r="D90" i="13"/>
  <c r="AB90" i="13"/>
  <c r="V91" i="13"/>
  <c r="P92" i="13"/>
  <c r="D78" i="13"/>
  <c r="B80" i="13"/>
  <c r="I70" i="13"/>
  <c r="G72" i="13"/>
  <c r="E74" i="13"/>
  <c r="D62" i="13"/>
  <c r="E39" i="13"/>
  <c r="E31" i="13"/>
  <c r="E252" i="2"/>
  <c r="H104" i="13"/>
  <c r="F423" i="2" s="1"/>
  <c r="F97" i="13"/>
  <c r="W87" i="13"/>
  <c r="Q88" i="13"/>
  <c r="K89" i="13"/>
  <c r="E90" i="13"/>
  <c r="AC90" i="13"/>
  <c r="W91" i="13"/>
  <c r="Q92" i="13"/>
  <c r="E78" i="13"/>
  <c r="B81" i="13"/>
  <c r="J70" i="13"/>
  <c r="H72" i="13"/>
  <c r="F74" i="13"/>
  <c r="E62" i="13"/>
  <c r="F39" i="13"/>
  <c r="F31" i="13"/>
  <c r="E233" i="2"/>
  <c r="I104" i="13"/>
  <c r="F424" i="2" s="1"/>
  <c r="G97" i="13"/>
  <c r="X87" i="13"/>
  <c r="R88" i="13"/>
  <c r="L89" i="13"/>
  <c r="F90" i="13"/>
  <c r="AD90" i="13"/>
  <c r="X91" i="13"/>
  <c r="R92" i="13"/>
  <c r="F78" i="13"/>
  <c r="B82" i="13"/>
  <c r="K70" i="13"/>
  <c r="I72" i="13"/>
  <c r="G74" i="13"/>
  <c r="C63" i="13"/>
  <c r="G39" i="13"/>
  <c r="G31" i="13"/>
  <c r="J104" i="13"/>
  <c r="F425" i="2" s="1"/>
  <c r="B97" i="13"/>
  <c r="Y87" i="13"/>
  <c r="S88" i="13"/>
  <c r="M89" i="13"/>
  <c r="G90" i="13"/>
  <c r="AE90" i="13"/>
  <c r="Y91" i="13"/>
  <c r="S92" i="13"/>
  <c r="C79" i="13"/>
  <c r="B83" i="13"/>
  <c r="L70" i="13"/>
  <c r="J72" i="13"/>
  <c r="H74" i="13"/>
  <c r="D63" i="13"/>
  <c r="H39" i="13"/>
  <c r="H31" i="13"/>
  <c r="G233" i="2"/>
  <c r="B96" i="13"/>
  <c r="Z87" i="13"/>
  <c r="T88" i="13"/>
  <c r="N89" i="13"/>
  <c r="H90" i="13"/>
  <c r="AF90" i="13"/>
  <c r="Z91" i="13"/>
  <c r="T92" i="13"/>
  <c r="D79" i="13"/>
  <c r="B78" i="13"/>
  <c r="M70" i="13"/>
  <c r="K72" i="13"/>
  <c r="I74" i="13"/>
  <c r="E63" i="13"/>
  <c r="I39" i="13"/>
  <c r="I31" i="13"/>
  <c r="B233" i="2"/>
  <c r="I87" i="13"/>
  <c r="C88" i="13"/>
  <c r="AA88" i="13"/>
  <c r="U89" i="13"/>
  <c r="O90" i="13"/>
  <c r="I91" i="13"/>
  <c r="C92" i="13"/>
  <c r="AA92" i="13"/>
  <c r="C81" i="13"/>
  <c r="I69" i="13"/>
  <c r="G71" i="13"/>
  <c r="E73" i="13"/>
  <c r="B70" i="13"/>
  <c r="B60" i="13"/>
  <c r="I34" i="13"/>
  <c r="I26" i="13"/>
  <c r="F250" i="2"/>
  <c r="B104" i="13"/>
  <c r="F417" i="2" s="1"/>
  <c r="L13" i="13"/>
  <c r="L20" i="13"/>
  <c r="H50" i="13"/>
  <c r="I28" i="13"/>
  <c r="L7" i="13"/>
  <c r="I32" i="13"/>
  <c r="H43" i="13"/>
  <c r="H51" i="13"/>
  <c r="L8" i="13"/>
  <c r="H52" i="13"/>
  <c r="L12" i="13"/>
  <c r="H44" i="13"/>
  <c r="L17" i="13"/>
  <c r="H45" i="13"/>
  <c r="L18" i="13"/>
  <c r="I24" i="13"/>
  <c r="I36" i="13"/>
  <c r="L19" i="13"/>
  <c r="D482" i="2"/>
  <c r="D469" i="2"/>
  <c r="F469" i="2"/>
  <c r="D24" i="13"/>
  <c r="D28" i="13"/>
  <c r="D32" i="13"/>
  <c r="D36" i="13"/>
  <c r="E24" i="13"/>
  <c r="E28" i="13"/>
  <c r="E32" i="13"/>
  <c r="E36" i="13"/>
  <c r="F24" i="13"/>
  <c r="F28" i="13"/>
  <c r="F32" i="13"/>
  <c r="F36" i="13"/>
  <c r="G24" i="13"/>
  <c r="G28" i="13"/>
  <c r="G32" i="13"/>
  <c r="G36" i="13"/>
  <c r="E478" i="2"/>
  <c r="D478" i="2"/>
  <c r="F501" i="2"/>
  <c r="F496" i="2"/>
  <c r="F500" i="2"/>
  <c r="F499" i="2"/>
  <c r="F498" i="2"/>
  <c r="F497" i="2"/>
  <c r="F495" i="2"/>
  <c r="F494" i="2"/>
  <c r="F489" i="2"/>
  <c r="F482" i="2"/>
  <c r="F490" i="2"/>
  <c r="F483" i="2"/>
  <c r="F484" i="2"/>
  <c r="F485" i="2"/>
  <c r="F487" i="2"/>
  <c r="F486" i="2"/>
  <c r="F488" i="2"/>
  <c r="F470" i="2"/>
  <c r="F478" i="2"/>
  <c r="F471" i="2"/>
  <c r="F472" i="2"/>
  <c r="F473" i="2"/>
  <c r="F474" i="2"/>
  <c r="F475" i="2"/>
  <c r="F476" i="2"/>
  <c r="F477" i="2"/>
  <c r="G43" i="13"/>
  <c r="K8" i="13"/>
  <c r="G44" i="13"/>
  <c r="G45" i="13"/>
  <c r="H28" i="13"/>
  <c r="H36" i="13"/>
  <c r="K13" i="13"/>
  <c r="G50" i="13"/>
  <c r="G51" i="13"/>
  <c r="K17" i="13"/>
  <c r="G52" i="13"/>
  <c r="K18" i="13"/>
  <c r="K7" i="13"/>
  <c r="K20" i="13"/>
  <c r="H24" i="13"/>
  <c r="H32" i="13"/>
  <c r="K12" i="13"/>
  <c r="K19" i="13"/>
  <c r="D50" i="13"/>
  <c r="D477" i="2"/>
  <c r="D470" i="2"/>
  <c r="E482" i="2"/>
  <c r="D472" i="2"/>
  <c r="D473" i="2"/>
  <c r="D471" i="2"/>
  <c r="D474" i="2"/>
  <c r="D475" i="2"/>
  <c r="D476" i="2"/>
  <c r="D483" i="2"/>
  <c r="E469" i="2"/>
  <c r="E470" i="2"/>
  <c r="D484" i="2"/>
  <c r="D485" i="2"/>
  <c r="D486" i="2"/>
  <c r="D487" i="2"/>
  <c r="D490" i="2"/>
  <c r="D488" i="2"/>
  <c r="D489" i="2"/>
  <c r="E484" i="2"/>
  <c r="E473" i="2"/>
  <c r="E483" i="2"/>
  <c r="E472" i="2"/>
  <c r="E489" i="2"/>
  <c r="E487" i="2"/>
  <c r="E486" i="2"/>
  <c r="E488" i="2"/>
  <c r="E477" i="2"/>
  <c r="E476" i="2"/>
  <c r="E475" i="2"/>
  <c r="E485" i="2"/>
  <c r="E474" i="2"/>
  <c r="E490" i="2"/>
  <c r="E471" i="2"/>
  <c r="C51" i="13"/>
  <c r="C50" i="13"/>
  <c r="E44" i="13"/>
  <c r="F44" i="13"/>
  <c r="C45" i="13"/>
  <c r="D45" i="13"/>
  <c r="D43" i="13"/>
  <c r="E43" i="13"/>
  <c r="E45" i="13"/>
  <c r="D44" i="13"/>
  <c r="F43" i="13"/>
  <c r="F45" i="13"/>
  <c r="C44" i="13"/>
  <c r="F7" i="13"/>
  <c r="F17" i="13"/>
  <c r="A233" i="2"/>
  <c r="D425" i="2" l="1"/>
  <c r="G98" i="13"/>
  <c r="H49" i="13"/>
  <c r="L14" i="13"/>
  <c r="L9" i="13"/>
  <c r="H53" i="13"/>
  <c r="H55" i="13"/>
  <c r="H54" i="13"/>
  <c r="H48" i="13"/>
  <c r="C98" i="13"/>
  <c r="D98" i="13"/>
  <c r="E98" i="13"/>
  <c r="B98" i="13"/>
  <c r="F98" i="13"/>
  <c r="K9" i="13"/>
  <c r="G55" i="13"/>
  <c r="K14" i="13"/>
  <c r="G48" i="13"/>
  <c r="G54" i="13"/>
  <c r="G49" i="13"/>
  <c r="G53" i="13"/>
  <c r="F410" i="2"/>
  <c r="C49" i="13"/>
  <c r="C48" i="13"/>
  <c r="D410" i="2" l="1"/>
  <c r="G463" i="2" l="1"/>
  <c r="E463" i="2"/>
  <c r="E480" i="2"/>
  <c r="I8" i="13" l="1"/>
  <c r="I18" i="13"/>
  <c r="J12" i="13"/>
  <c r="G20" i="13"/>
  <c r="I17" i="13"/>
  <c r="G19" i="13"/>
  <c r="J20" i="13"/>
  <c r="F18" i="13"/>
  <c r="I19" i="13"/>
  <c r="E51" i="13"/>
  <c r="G13" i="13"/>
  <c r="H17" i="13"/>
  <c r="F19" i="13"/>
  <c r="I20" i="13"/>
  <c r="I7" i="13"/>
  <c r="J7" i="13"/>
  <c r="F12" i="13"/>
  <c r="I13" i="13"/>
  <c r="F8" i="13"/>
  <c r="F9" i="13" s="1"/>
  <c r="G12" i="13"/>
  <c r="J13" i="13"/>
  <c r="G8" i="13"/>
  <c r="H12" i="13"/>
  <c r="G18" i="13"/>
  <c r="J19" i="13"/>
  <c r="F51" i="13"/>
  <c r="H8" i="13"/>
  <c r="I12" i="13"/>
  <c r="H18" i="13"/>
  <c r="F20" i="13"/>
  <c r="C52" i="13"/>
  <c r="C53" i="13" s="1"/>
  <c r="D52" i="13"/>
  <c r="E50" i="13"/>
  <c r="E52" i="13"/>
  <c r="F13" i="13"/>
  <c r="G17" i="13"/>
  <c r="J18" i="13"/>
  <c r="H20" i="13"/>
  <c r="F50" i="13"/>
  <c r="F52" i="13"/>
  <c r="G7" i="13"/>
  <c r="J8" i="13"/>
  <c r="H7" i="13"/>
  <c r="H13" i="13"/>
  <c r="J17" i="13"/>
  <c r="H19" i="13"/>
  <c r="D51" i="13"/>
  <c r="J9" i="13" l="1"/>
  <c r="I9" i="13"/>
  <c r="G9" i="13"/>
  <c r="J14" i="13"/>
  <c r="D48" i="13"/>
  <c r="H9" i="13"/>
  <c r="G14" i="13"/>
  <c r="C54" i="13"/>
  <c r="F55" i="13"/>
  <c r="E49" i="13"/>
  <c r="D53" i="13"/>
  <c r="F49" i="13"/>
  <c r="E53" i="13"/>
  <c r="F48" i="13"/>
  <c r="F14" i="13"/>
  <c r="D55" i="13"/>
  <c r="E48" i="13"/>
  <c r="H14" i="13"/>
  <c r="D49" i="13"/>
  <c r="I14" i="13"/>
  <c r="E55" i="13"/>
  <c r="D54" i="13"/>
  <c r="F53" i="13"/>
  <c r="F54" i="13"/>
  <c r="C55" i="13"/>
  <c r="E54" i="13"/>
  <c r="G418" i="2" l="1"/>
  <c r="E418" i="2"/>
  <c r="G417" i="2"/>
</calcChain>
</file>

<file path=xl/sharedStrings.xml><?xml version="1.0" encoding="utf-8"?>
<sst xmlns="http://schemas.openxmlformats.org/spreadsheetml/2006/main" count="52264" uniqueCount="480">
  <si>
    <t>HAUTS DE France</t>
  </si>
  <si>
    <t>IMPLANTATION</t>
  </si>
  <si>
    <t>POLITIQUE TARIFAIRE (Tarif de base saisi dans Affiligue)</t>
  </si>
  <si>
    <t>RENCONTRES &amp; ACTIVITÉS</t>
  </si>
  <si>
    <t>Note : données enregistrées par le comité sous Webrencontres ou au moyen d'un tableau Excel.</t>
  </si>
  <si>
    <t>2022-2023</t>
  </si>
  <si>
    <t>Participation aux Opérations Nationales</t>
  </si>
  <si>
    <t>P'tits reporters</t>
  </si>
  <si>
    <t>Laïcité</t>
  </si>
  <si>
    <t>Total national</t>
  </si>
  <si>
    <t>DYNAMIQUE 2024 &amp; MOUVEMENT SPORTIF</t>
  </si>
  <si>
    <t>Participation à dynamique 2024</t>
  </si>
  <si>
    <t>Marraine-Parrain</t>
  </si>
  <si>
    <t>CDOS</t>
  </si>
  <si>
    <t>Commission ou GT</t>
  </si>
  <si>
    <t>Écoles labellisées 
(avec AS USEP)</t>
  </si>
  <si>
    <t>Conventions</t>
  </si>
  <si>
    <t>Élu USEP au CDOS</t>
  </si>
  <si>
    <t>Année</t>
  </si>
  <si>
    <t>2021-2022</t>
  </si>
  <si>
    <t>2020-2021</t>
  </si>
  <si>
    <r>
      <rPr>
        <b/>
        <sz val="11"/>
        <color theme="1"/>
        <rFont val="Calibri"/>
        <family val="2"/>
        <scheme val="minor"/>
      </rPr>
      <t>Participation aux temps forts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Nombre d'enfants participants</t>
    </r>
  </si>
  <si>
    <t>Journée Nationale 
du Sport Scolaire</t>
  </si>
  <si>
    <t>Semaine Olympique 
et Paralympique</t>
  </si>
  <si>
    <t>Journée Olympique</t>
  </si>
  <si>
    <t>ACTIVITÉS PRATIQUÉES (nombre de rencontres)</t>
  </si>
  <si>
    <t>USEP - ÉDUCATION NATIONALE</t>
  </si>
  <si>
    <t>ACTIONS ET CONVENTIONS AVEC LES COMITÉS SPORTIFS</t>
  </si>
  <si>
    <t>Actions dans la région</t>
  </si>
  <si>
    <t>Conventions dans la région</t>
  </si>
  <si>
    <t>TOTAL</t>
  </si>
  <si>
    <t>Nombre de comités ayant une action avec…</t>
  </si>
  <si>
    <t>% de comités
ayant une action</t>
  </si>
  <si>
    <t>Nombre de comités ayant une convention 
avec…</t>
  </si>
  <si>
    <t>% de comités
ayant une convention</t>
  </si>
  <si>
    <t>Athlétisme</t>
  </si>
  <si>
    <t>Aviron</t>
  </si>
  <si>
    <t>Badminton</t>
  </si>
  <si>
    <t>Base-ball</t>
  </si>
  <si>
    <t>Basket-Ball</t>
  </si>
  <si>
    <t>Canoë-Kayak</t>
  </si>
  <si>
    <t>Course d'orientation</t>
  </si>
  <si>
    <t>Cricket</t>
  </si>
  <si>
    <t>Cyclisme</t>
  </si>
  <si>
    <t>Cyclotourisme</t>
  </si>
  <si>
    <t>Danse</t>
  </si>
  <si>
    <t>Equitation</t>
  </si>
  <si>
    <t>Escrime</t>
  </si>
  <si>
    <t>Flying disc</t>
  </si>
  <si>
    <t>Football</t>
  </si>
  <si>
    <t>Golf</t>
  </si>
  <si>
    <t>Gymnastique</t>
  </si>
  <si>
    <t>Handball</t>
  </si>
  <si>
    <t>Handisport</t>
  </si>
  <si>
    <t>Hockey</t>
  </si>
  <si>
    <t>Judo</t>
  </si>
  <si>
    <t>Karaté</t>
  </si>
  <si>
    <t>Lutte</t>
  </si>
  <si>
    <t>Natation</t>
  </si>
  <si>
    <t>Pelote basque</t>
  </si>
  <si>
    <t>Pétanque et Jeu provençal</t>
  </si>
  <si>
    <t>Randonnée pédestre</t>
  </si>
  <si>
    <t>Roller et Skateboard</t>
  </si>
  <si>
    <t>Rugby</t>
  </si>
  <si>
    <t>Sport adapté</t>
  </si>
  <si>
    <t>Tennis</t>
  </si>
  <si>
    <t>Tennis de table</t>
  </si>
  <si>
    <t>Tir</t>
  </si>
  <si>
    <t>Tir à l'arc</t>
  </si>
  <si>
    <t>Triathlon</t>
  </si>
  <si>
    <t>UFOLEP</t>
  </si>
  <si>
    <t>UNSS</t>
  </si>
  <si>
    <t>Voile</t>
  </si>
  <si>
    <t>Volley-ball</t>
  </si>
  <si>
    <t>COMMUNICATION</t>
  </si>
  <si>
    <t>Nombre de comités</t>
  </si>
  <si>
    <t>E-mail/ Newsletter/ BC départemental</t>
  </si>
  <si>
    <t>Stage/ Formation</t>
  </si>
  <si>
    <t>Site internet</t>
  </si>
  <si>
    <t>Réunion/ AG/ Regroupement</t>
  </si>
  <si>
    <t>RDV individuel</t>
  </si>
  <si>
    <t>En direct sur le terrain</t>
  </si>
  <si>
    <t>Réseaux sociaux</t>
  </si>
  <si>
    <t>Dossier d'organisation/ Cahier des charges</t>
  </si>
  <si>
    <t>Drive/ Padlet/ Netboard/ Genially</t>
  </si>
  <si>
    <t>Salon/ Exposition/ Forum</t>
  </si>
  <si>
    <t>Site</t>
  </si>
  <si>
    <t>Blog</t>
  </si>
  <si>
    <t>Newsletter</t>
  </si>
  <si>
    <t>Banderoles</t>
  </si>
  <si>
    <t>Kakémonos</t>
  </si>
  <si>
    <t>Objets logotés</t>
  </si>
  <si>
    <t>Vêtements logotés</t>
  </si>
  <si>
    <t>Modification des outils avant diffusion</t>
  </si>
  <si>
    <t>Bulletin contact</t>
  </si>
  <si>
    <t>Cahiers des charges</t>
  </si>
  <si>
    <t>Carte de vœux</t>
  </si>
  <si>
    <t>Diplômes</t>
  </si>
  <si>
    <t>E-mails du national</t>
  </si>
  <si>
    <t>Kit de communication (affiches, flyers, ...)</t>
  </si>
  <si>
    <t>Ressources pédagogiques</t>
  </si>
  <si>
    <t>Autres documents (fiches explicatives, ...)</t>
  </si>
  <si>
    <t>2017-2018</t>
  </si>
  <si>
    <t>2018-2019</t>
  </si>
  <si>
    <t>2019-2020</t>
  </si>
  <si>
    <t>Taux d'implantation (nombre d'écoles)</t>
  </si>
  <si>
    <t>Nombre d'écoles USEP</t>
  </si>
  <si>
    <t>Nombre d'écoles TOTAL</t>
  </si>
  <si>
    <t>Taux d'implantation</t>
  </si>
  <si>
    <t>Moyenne nationale</t>
  </si>
  <si>
    <t>Taux d'implantation (nombre d'enfants)</t>
  </si>
  <si>
    <t>Nombre d'enfants USEP</t>
  </si>
  <si>
    <t>Nombre d'enfants TOTAL</t>
  </si>
  <si>
    <t>Effectifs</t>
  </si>
  <si>
    <t>Affiliations</t>
  </si>
  <si>
    <t>Licences adultes</t>
  </si>
  <si>
    <t>Licences élémentaires</t>
  </si>
  <si>
    <t>Licences maternelles</t>
  </si>
  <si>
    <t>2023-2024</t>
  </si>
  <si>
    <t>Tarif affiliation</t>
  </si>
  <si>
    <t>Moyenne régionale</t>
  </si>
  <si>
    <t>Tarif min régional</t>
  </si>
  <si>
    <t>Tarif max régional</t>
  </si>
  <si>
    <t>Tarif de la licence adulte</t>
  </si>
  <si>
    <t>Tarif de la licence élémentaire</t>
  </si>
  <si>
    <t>Tarif de la licence maternelle</t>
  </si>
  <si>
    <t>Total Rencontres</t>
  </si>
  <si>
    <t>Total Rencontres exclusivement HTS</t>
  </si>
  <si>
    <t>Total Participations enfants licenciés</t>
  </si>
  <si>
    <t>Temps Scolaire</t>
  </si>
  <si>
    <t>Hors Temps Scolaire</t>
  </si>
  <si>
    <t>Cycle 1</t>
  </si>
  <si>
    <t>Cycle 2</t>
  </si>
  <si>
    <t>Cycle 3</t>
  </si>
  <si>
    <t>Produire une performance optimale, mesurable à une échéance donnée</t>
  </si>
  <si>
    <t xml:space="preserve">Athlétisme (courses, sauts, lancers, marche) </t>
  </si>
  <si>
    <t xml:space="preserve">Cross, course longue, endurance... </t>
  </si>
  <si>
    <t>Triathlon, parcours d'activités enchaînées</t>
  </si>
  <si>
    <t>Adapter ses déplacements à des environnements variés</t>
  </si>
  <si>
    <t xml:space="preserve">Course et activités d'orientation </t>
  </si>
  <si>
    <t>Engins roulants (maternelle et C2)</t>
  </si>
  <si>
    <t>Escalade</t>
  </si>
  <si>
    <t>Patinage à roulettes, Rollers</t>
  </si>
  <si>
    <t xml:space="preserve">Patinage sur glace </t>
  </si>
  <si>
    <t xml:space="preserve">Patinette, Planche à roulettes… </t>
  </si>
  <si>
    <t>Randonnée cycliste, cyclisme, VTT</t>
  </si>
  <si>
    <t>Randonnée équestre, équitation</t>
  </si>
  <si>
    <t>Ski alpin</t>
  </si>
  <si>
    <t>Ski de fond</t>
  </si>
  <si>
    <t>S’exprimer devant les autres par une prestation artistique et/ou acrobatique</t>
  </si>
  <si>
    <t>Acrosport</t>
  </si>
  <si>
    <t>Arts du cirque</t>
  </si>
  <si>
    <t>Gymnastique, Trampoline</t>
  </si>
  <si>
    <t>GRS</t>
  </si>
  <si>
    <t>Conduire et maitriser un affrontement collectif ou interindividuel</t>
  </si>
  <si>
    <t>Base-Ball</t>
  </si>
  <si>
    <t>Boxe</t>
  </si>
  <si>
    <t>Crosse québécoise, Intercrosse</t>
  </si>
  <si>
    <t>Échecs</t>
  </si>
  <si>
    <t>Hockey sur glace</t>
  </si>
  <si>
    <t>Jeux collectifs</t>
  </si>
  <si>
    <t>Jeux d'opposition</t>
  </si>
  <si>
    <t>Jeux du patrimoine (traditionnels...)</t>
  </si>
  <si>
    <t>Judo, Aïkido, Karaté</t>
  </si>
  <si>
    <t xml:space="preserve">Kinball </t>
  </si>
  <si>
    <t>Korfbal</t>
  </si>
  <si>
    <t>Pétanque</t>
  </si>
  <si>
    <t>Peteca</t>
  </si>
  <si>
    <t>Rugby, balle ovale</t>
  </si>
  <si>
    <t>Sport Boules</t>
  </si>
  <si>
    <t>Tchoukball</t>
  </si>
  <si>
    <t xml:space="preserve">Tir à l'arc </t>
  </si>
  <si>
    <t>Volley-Ball</t>
  </si>
  <si>
    <t>Circonscriptions et implication des CPC dans l'USEP</t>
  </si>
  <si>
    <t>Nombre de circonscriptions</t>
  </si>
  <si>
    <t>Nombre de CPC impliqués dans l'USEP</t>
  </si>
  <si>
    <t>Taux d'implication des CPC</t>
  </si>
  <si>
    <t>Action avec…</t>
  </si>
  <si>
    <t>Convention 
avec…</t>
  </si>
  <si>
    <t>Total action</t>
  </si>
  <si>
    <t>Total convention</t>
  </si>
  <si>
    <t>Nb comités ayant répondu à l'enquête</t>
  </si>
  <si>
    <t>DEPARTEMENT</t>
  </si>
  <si>
    <t>REGION - N°</t>
  </si>
  <si>
    <t>REGION - NOM</t>
  </si>
  <si>
    <t>Années</t>
  </si>
  <si>
    <t>ASS</t>
  </si>
  <si>
    <t>ADULTES</t>
  </si>
  <si>
    <t>ENF-ELE</t>
  </si>
  <si>
    <t>ENF-MAT</t>
  </si>
  <si>
    <t>NB écoles USEP</t>
  </si>
  <si>
    <t>TOT écoles</t>
  </si>
  <si>
    <t>ENF-USEP-TOT</t>
  </si>
  <si>
    <t>TOT élèves</t>
  </si>
  <si>
    <t>001</t>
  </si>
  <si>
    <t>R01</t>
  </si>
  <si>
    <t>01 - AIN</t>
  </si>
  <si>
    <t>AUVERGNE - RHONE ALPES</t>
  </si>
  <si>
    <t>002</t>
  </si>
  <si>
    <t>R07</t>
  </si>
  <si>
    <t>02 - AISNE</t>
  </si>
  <si>
    <t>003</t>
  </si>
  <si>
    <t>03 - ALLIER</t>
  </si>
  <si>
    <t>004</t>
  </si>
  <si>
    <t>R13</t>
  </si>
  <si>
    <t>04 - ALPES HAUTE PROVENCE</t>
  </si>
  <si>
    <t>PROVENCE - ALPES - COTE D'AZUR</t>
  </si>
  <si>
    <t>005</t>
  </si>
  <si>
    <t>05 - HAUTES ALPES</t>
  </si>
  <si>
    <t>006</t>
  </si>
  <si>
    <t>06 - ALPES MARITIMES</t>
  </si>
  <si>
    <t>007</t>
  </si>
  <si>
    <t>07 - ARDECHE</t>
  </si>
  <si>
    <t>008</t>
  </si>
  <si>
    <t>R06</t>
  </si>
  <si>
    <t>08 - ARDENNES</t>
  </si>
  <si>
    <t>GRAND EST</t>
  </si>
  <si>
    <t>009</t>
  </si>
  <si>
    <t>R11</t>
  </si>
  <si>
    <t>09 - ARIEGE</t>
  </si>
  <si>
    <t>OCCITANIE</t>
  </si>
  <si>
    <t>010</t>
  </si>
  <si>
    <t>10 - AUBE</t>
  </si>
  <si>
    <t>011</t>
  </si>
  <si>
    <t>11 - AUDE</t>
  </si>
  <si>
    <t>012</t>
  </si>
  <si>
    <t>12 - AVEYRON</t>
  </si>
  <si>
    <t>013</t>
  </si>
  <si>
    <t>13 - BOUCHES DU RHÔNE</t>
  </si>
  <si>
    <t>014</t>
  </si>
  <si>
    <t>R09</t>
  </si>
  <si>
    <t>14 - CALVADOS</t>
  </si>
  <si>
    <t>NORMANDIE</t>
  </si>
  <si>
    <t>015</t>
  </si>
  <si>
    <t>15 - CANTAL</t>
  </si>
  <si>
    <t>016</t>
  </si>
  <si>
    <t>R10</t>
  </si>
  <si>
    <t>16 - CHARENTE</t>
  </si>
  <si>
    <t>NOUVELLE AQUITAINE</t>
  </si>
  <si>
    <t>017</t>
  </si>
  <si>
    <t>17 - CHARENTE MARITIME</t>
  </si>
  <si>
    <t>018</t>
  </si>
  <si>
    <t>R04</t>
  </si>
  <si>
    <t>18 - CHER</t>
  </si>
  <si>
    <t>CENTRE - VAL DE LOIRE</t>
  </si>
  <si>
    <t>019</t>
  </si>
  <si>
    <t>19 - CORREZE</t>
  </si>
  <si>
    <t>021</t>
  </si>
  <si>
    <t>R02</t>
  </si>
  <si>
    <t>21 - CÔTE D'OR</t>
  </si>
  <si>
    <t>BOURGOGNE - FRANCHE COMTE</t>
  </si>
  <si>
    <t>022</t>
  </si>
  <si>
    <t>R03</t>
  </si>
  <si>
    <t>22 - CÔTE D'ARMOR</t>
  </si>
  <si>
    <t>BRETAGNE</t>
  </si>
  <si>
    <t>023</t>
  </si>
  <si>
    <t>23 - CREUSE</t>
  </si>
  <si>
    <t>024</t>
  </si>
  <si>
    <t>24 - DORDOGNE</t>
  </si>
  <si>
    <t>025</t>
  </si>
  <si>
    <t>25 - DOUBS</t>
  </si>
  <si>
    <t>026</t>
  </si>
  <si>
    <t>26 - DROME</t>
  </si>
  <si>
    <t>027</t>
  </si>
  <si>
    <t>27 - EURE</t>
  </si>
  <si>
    <t>028</t>
  </si>
  <si>
    <t>28 - EURE &amp; LOIR</t>
  </si>
  <si>
    <t>029</t>
  </si>
  <si>
    <t>29 - FINISTERE</t>
  </si>
  <si>
    <t>02A</t>
  </si>
  <si>
    <t>R05</t>
  </si>
  <si>
    <t>2A - CORSE DU SUD</t>
  </si>
  <si>
    <t>CORSE</t>
  </si>
  <si>
    <t>02B</t>
  </si>
  <si>
    <t>2B - HAUTE CORSE</t>
  </si>
  <si>
    <t>030</t>
  </si>
  <si>
    <t>30 - GARD</t>
  </si>
  <si>
    <t>031</t>
  </si>
  <si>
    <t>31 - HAUTE GARONNE</t>
  </si>
  <si>
    <t>032</t>
  </si>
  <si>
    <t>32 - GERS</t>
  </si>
  <si>
    <t>033</t>
  </si>
  <si>
    <t>33 - GIRONDE</t>
  </si>
  <si>
    <t>034</t>
  </si>
  <si>
    <t>34 - HERAULT</t>
  </si>
  <si>
    <t>035</t>
  </si>
  <si>
    <t>35 - ILLE &amp; VILAINE</t>
  </si>
  <si>
    <t>036</t>
  </si>
  <si>
    <t>36 - INDRE</t>
  </si>
  <si>
    <t>037</t>
  </si>
  <si>
    <t>37 - INDRE &amp; LOIRE</t>
  </si>
  <si>
    <t>038</t>
  </si>
  <si>
    <t>38 - ISERE</t>
  </si>
  <si>
    <t>039</t>
  </si>
  <si>
    <t>39 - JURA</t>
  </si>
  <si>
    <t>040</t>
  </si>
  <si>
    <t>40 - LANDES</t>
  </si>
  <si>
    <t>041</t>
  </si>
  <si>
    <t>41 - LOIR &amp; CHER</t>
  </si>
  <si>
    <t>042</t>
  </si>
  <si>
    <t>42 - LOIRE</t>
  </si>
  <si>
    <t>043</t>
  </si>
  <si>
    <t>43 - HAUTE LOIRE</t>
  </si>
  <si>
    <t>044</t>
  </si>
  <si>
    <t>R12</t>
  </si>
  <si>
    <t>44 - LOIRE ATLANTIQUE</t>
  </si>
  <si>
    <t>PAYS DE LOIRE</t>
  </si>
  <si>
    <t>045</t>
  </si>
  <si>
    <t>45 - LOIRET</t>
  </si>
  <si>
    <t>046</t>
  </si>
  <si>
    <t>46 - LOT</t>
  </si>
  <si>
    <t>047</t>
  </si>
  <si>
    <t>47 - LOT &amp; GARONNE</t>
  </si>
  <si>
    <t>048</t>
  </si>
  <si>
    <t>48 - LOZERE</t>
  </si>
  <si>
    <t>049</t>
  </si>
  <si>
    <t>49 - MAINE &amp; LOIRE</t>
  </si>
  <si>
    <t>050</t>
  </si>
  <si>
    <t>50 - MANCHE</t>
  </si>
  <si>
    <t>051</t>
  </si>
  <si>
    <t>51 - MARNE</t>
  </si>
  <si>
    <t>052</t>
  </si>
  <si>
    <t>52 - HAUTE MARNE</t>
  </si>
  <si>
    <t>053</t>
  </si>
  <si>
    <t>53 - MAYENNE</t>
  </si>
  <si>
    <t>054</t>
  </si>
  <si>
    <t>54 - MEURTHE &amp; MOSELLE</t>
  </si>
  <si>
    <t>055</t>
  </si>
  <si>
    <t>55 - MEUSE</t>
  </si>
  <si>
    <t>056</t>
  </si>
  <si>
    <t>56 - MORBIHAN</t>
  </si>
  <si>
    <t>057</t>
  </si>
  <si>
    <t>57 - MOSELLE</t>
  </si>
  <si>
    <t>058</t>
  </si>
  <si>
    <t>58 - NIEVRE</t>
  </si>
  <si>
    <t>059</t>
  </si>
  <si>
    <t>59 - NORD</t>
  </si>
  <si>
    <t>060</t>
  </si>
  <si>
    <t>60 - OISE</t>
  </si>
  <si>
    <t>061</t>
  </si>
  <si>
    <t>61 - ORNE</t>
  </si>
  <si>
    <t>062</t>
  </si>
  <si>
    <t>62 - PAS DE CALAIS</t>
  </si>
  <si>
    <t>063</t>
  </si>
  <si>
    <t>63 - PUY DE DÔME</t>
  </si>
  <si>
    <t>064</t>
  </si>
  <si>
    <t>64 - PYRENEES ATLANTIQUES</t>
  </si>
  <si>
    <t>065</t>
  </si>
  <si>
    <t>65 - HAUTES PYRENEES</t>
  </si>
  <si>
    <t>066</t>
  </si>
  <si>
    <t>66 - PYRENEES ORIENTALES</t>
  </si>
  <si>
    <t>067</t>
  </si>
  <si>
    <t>67 - BAS RHIN</t>
  </si>
  <si>
    <t>068</t>
  </si>
  <si>
    <t>68 - HAUT RHIN</t>
  </si>
  <si>
    <t>069</t>
  </si>
  <si>
    <t>69 - RHÔNE</t>
  </si>
  <si>
    <t>070</t>
  </si>
  <si>
    <t>70 - HAUTE SAÔNE</t>
  </si>
  <si>
    <t>071</t>
  </si>
  <si>
    <t>71 - SAÔNE &amp; LOIRE</t>
  </si>
  <si>
    <t>072</t>
  </si>
  <si>
    <t>72 - SARTHE</t>
  </si>
  <si>
    <t>073</t>
  </si>
  <si>
    <t>73 - SAVOIE</t>
  </si>
  <si>
    <t>074</t>
  </si>
  <si>
    <t>74 - HAUTE SAVOIE</t>
  </si>
  <si>
    <t>075</t>
  </si>
  <si>
    <t>R08</t>
  </si>
  <si>
    <t>75 - PARIS</t>
  </si>
  <si>
    <t>ILE DE France</t>
  </si>
  <si>
    <t>076</t>
  </si>
  <si>
    <t>76 - SEINE MARITIME</t>
  </si>
  <si>
    <t>077</t>
  </si>
  <si>
    <t>77 - SEINE &amp; MARNE</t>
  </si>
  <si>
    <t>078</t>
  </si>
  <si>
    <t>78 - YVELINES</t>
  </si>
  <si>
    <t>079</t>
  </si>
  <si>
    <t>79 - DEU  SEVRES</t>
  </si>
  <si>
    <t>080</t>
  </si>
  <si>
    <t>80 - SOMME</t>
  </si>
  <si>
    <t>081</t>
  </si>
  <si>
    <t>81 - TARN</t>
  </si>
  <si>
    <t>082</t>
  </si>
  <si>
    <t>82 - TARN &amp; GARONNE</t>
  </si>
  <si>
    <t>083</t>
  </si>
  <si>
    <t>83 - VAR</t>
  </si>
  <si>
    <t>084</t>
  </si>
  <si>
    <t>84 - VAUCLUSE</t>
  </si>
  <si>
    <t>085</t>
  </si>
  <si>
    <t>85 - VENDEE</t>
  </si>
  <si>
    <t>086</t>
  </si>
  <si>
    <t>86 - VIENNE</t>
  </si>
  <si>
    <t>087</t>
  </si>
  <si>
    <t>87 - HAUTE VIENNE</t>
  </si>
  <si>
    <t>088</t>
  </si>
  <si>
    <t>88 - VOSGES</t>
  </si>
  <si>
    <t>089</t>
  </si>
  <si>
    <t>89 - YONNE</t>
  </si>
  <si>
    <t>090</t>
  </si>
  <si>
    <t>90 - TERRITOIRE DE BELFORT</t>
  </si>
  <si>
    <t>091</t>
  </si>
  <si>
    <t>91 - ESSONNE</t>
  </si>
  <si>
    <t>092</t>
  </si>
  <si>
    <t>92 - HAUTS DE SEINE</t>
  </si>
  <si>
    <t>093</t>
  </si>
  <si>
    <t>93 - SEINE SAINT DENIS</t>
  </si>
  <si>
    <t>094</t>
  </si>
  <si>
    <t>94 - VAL DE MARNE</t>
  </si>
  <si>
    <t>095</t>
  </si>
  <si>
    <t>95 - VAL D'OISE</t>
  </si>
  <si>
    <t>971</t>
  </si>
  <si>
    <t>971 - GUADELOUPE</t>
  </si>
  <si>
    <t>OUTREMER yc Mayotte</t>
  </si>
  <si>
    <t>972</t>
  </si>
  <si>
    <t>972 - MARTINIQUE</t>
  </si>
  <si>
    <t>973</t>
  </si>
  <si>
    <t>973 - GUYANE</t>
  </si>
  <si>
    <t>974</t>
  </si>
  <si>
    <t>974 - LA REUNION</t>
  </si>
  <si>
    <t>976</t>
  </si>
  <si>
    <t>976 - MAYOTTE</t>
  </si>
  <si>
    <t>987</t>
  </si>
  <si>
    <t>987 - POLYNESIE FRANC.</t>
  </si>
  <si>
    <t>988</t>
  </si>
  <si>
    <t>988 - NOUVELLE CALEDONIE</t>
  </si>
  <si>
    <t xml:space="preserve">X </t>
  </si>
  <si>
    <t>Tarif Affiliation</t>
  </si>
  <si>
    <t>Tarif Adulte</t>
  </si>
  <si>
    <t>Tarif Elémentaire</t>
  </si>
  <si>
    <t>Tarif Maternelle</t>
  </si>
  <si>
    <t>Moy</t>
  </si>
  <si>
    <t>Min</t>
  </si>
  <si>
    <t>Max</t>
  </si>
  <si>
    <t>TOTAL Rencontres</t>
  </si>
  <si>
    <t>NB Recontres e clusivement HTS</t>
  </si>
  <si>
    <t>NB Participations enfants licenciés</t>
  </si>
  <si>
    <t>NB Participations enfants licenciés C1</t>
  </si>
  <si>
    <t>NB Participations enfants licenciés C2</t>
  </si>
  <si>
    <t>NB Participations enfants licenciés C3</t>
  </si>
  <si>
    <t>Athlé</t>
  </si>
  <si>
    <t>Mat</t>
  </si>
  <si>
    <t>Mondial</t>
  </si>
  <si>
    <t>P'tit tour</t>
  </si>
  <si>
    <t>P'tit reporter</t>
  </si>
  <si>
    <t>Commission Génération 2024
OUI = 1
NON = 2
NR = 3</t>
  </si>
  <si>
    <t>Nombre d'écoles labellisées Génération 2024 ayant une association USEP</t>
  </si>
  <si>
    <t>Nombre d'associations USEP engagées dans des actions sur des territoires Cités éducatives.</t>
  </si>
  <si>
    <t>Nombre de conventions signées avec des collectivités labellisées Terre de Jeux 2024.</t>
  </si>
  <si>
    <t>Nombre d'enfants mobilisés lors de la Journée nationale du sport scolaire</t>
  </si>
  <si>
    <t>Nombre d'enfants mobilisés lors de la Semaine Olympique et Paralympique</t>
  </si>
  <si>
    <t>Nombre d'enfants mobilisés lors de la Journée Olympique</t>
  </si>
  <si>
    <t>Marraine/ Parrain
OUI = 1
NON = 2
NR = 3</t>
  </si>
  <si>
    <t>Représentation du département au CDOS
OUI = 1
NON = 2
NR = 3</t>
  </si>
  <si>
    <t>1090 (sans compter les non retours)</t>
  </si>
  <si>
    <t>nombre inconnu</t>
  </si>
  <si>
    <t>?</t>
  </si>
  <si>
    <t>Athlétisme (courses, sauts, lancers)</t>
  </si>
  <si>
    <t>Cross, course longue, endurance</t>
  </si>
  <si>
    <t>Course et activités d'orientation</t>
  </si>
  <si>
    <t>Patinage sur glace</t>
  </si>
  <si>
    <t>Patinette, Planche à roulettes…</t>
  </si>
  <si>
    <t>Équitation ou Randonnée équestre</t>
  </si>
  <si>
    <t>Kinball</t>
  </si>
  <si>
    <t>Bowling et sport de quilles</t>
  </si>
  <si>
    <t>École de cirque</t>
  </si>
  <si>
    <t>Football américain</t>
  </si>
  <si>
    <t>Hockey sur gazon</t>
  </si>
  <si>
    <t>Sport boules</t>
  </si>
  <si>
    <t>Sport de glace</t>
  </si>
  <si>
    <t xml:space="preserve"> </t>
  </si>
  <si>
    <t>Autre</t>
  </si>
  <si>
    <t>Bulletin annuel</t>
  </si>
  <si>
    <t>Sélectionner votre comité</t>
  </si>
  <si>
    <t>79 - DEUX SEVRES</t>
  </si>
  <si>
    <t>2024-2025</t>
  </si>
  <si>
    <t>Canaux utilisés pour diffuser</t>
  </si>
  <si>
    <t>Outils de communication</t>
  </si>
  <si>
    <t>Kit de communication (affiches, flyers, etc.)</t>
  </si>
  <si>
    <t>Autres documents (fiches explicatives, etc.)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</si>
</sst>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%"/>
    <numFmt numFmtId="165" formatCode="_-* #,##0.00\ [$€-40C]_-;\-* #,##0.00\ [$€-40C]_-;_-* &quot;-&quot;??\ [$€-40C]_-;_-@_-"/>
    <numFmt numFmtId="166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</font>
    <font>
      <b/>
      <sz val="14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7" tint="0.79998168889431442"/>
        <bgColor rgb="FF548135"/>
      </patternFill>
    </fill>
    <fill>
      <patternFill patternType="solid">
        <fgColor theme="8" tint="0.79998168889431442"/>
        <bgColor rgb="FF548135"/>
      </patternFill>
    </fill>
    <fill>
      <patternFill patternType="solid">
        <fgColor theme="9" tint="0.79998168889431442"/>
        <bgColor rgb="FF548135"/>
      </patternFill>
    </fill>
    <fill>
      <patternFill patternType="solid">
        <fgColor theme="5" tint="0.79998168889431442"/>
        <bgColor rgb="FF548135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43">
    <xf numFmtId="0" fontId="0" fillId="0" borderId="0" xfId="0"/>
    <xf numFmtId="49" fontId="3" fillId="0" borderId="1" xfId="0" applyNumberFormat="1" applyFont="1" applyBorder="1" applyAlignment="1">
      <alignment horizontal="center" textRotation="90" wrapText="1"/>
    </xf>
    <xf numFmtId="0" fontId="3" fillId="0" borderId="1" xfId="0" applyFont="1" applyBorder="1" applyAlignment="1">
      <alignment textRotation="90" wrapText="1"/>
    </xf>
    <xf numFmtId="0" fontId="3" fillId="0" borderId="2" xfId="0" applyFont="1" applyBorder="1" applyAlignment="1">
      <alignment horizontal="center" textRotation="90" wrapText="1"/>
    </xf>
    <xf numFmtId="49" fontId="0" fillId="0" borderId="1" xfId="0" applyNumberFormat="1" applyBorder="1" applyAlignment="1">
      <alignment horizontal="center"/>
    </xf>
    <xf numFmtId="0" fontId="3" fillId="0" borderId="1" xfId="0" applyFont="1" applyBorder="1"/>
    <xf numFmtId="164" fontId="0" fillId="0" borderId="0" xfId="1" applyNumberFormat="1" applyFont="1"/>
    <xf numFmtId="0" fontId="3" fillId="0" borderId="2" xfId="0" applyFont="1" applyBorder="1" applyAlignment="1">
      <alignment horizontal="center" vertical="center" textRotation="90" wrapText="1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/>
    <xf numFmtId="0" fontId="7" fillId="0" borderId="0" xfId="0" applyFont="1"/>
    <xf numFmtId="0" fontId="10" fillId="0" borderId="0" xfId="0" applyFont="1"/>
    <xf numFmtId="0" fontId="11" fillId="0" borderId="0" xfId="0" applyFont="1"/>
    <xf numFmtId="165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9" fontId="0" fillId="0" borderId="0" xfId="1" applyFont="1" applyAlignment="1">
      <alignment horizontal="center" vertical="center"/>
    </xf>
    <xf numFmtId="0" fontId="0" fillId="0" borderId="0" xfId="0" applyAlignment="1">
      <alignment wrapText="1"/>
    </xf>
    <xf numFmtId="49" fontId="3" fillId="0" borderId="1" xfId="0" applyNumberFormat="1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0" fillId="8" borderId="0" xfId="0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6" borderId="0" xfId="0" applyFill="1" applyAlignment="1">
      <alignment horizontal="center" vertical="center" wrapText="1"/>
    </xf>
    <xf numFmtId="9" fontId="0" fillId="0" borderId="0" xfId="1" applyFont="1"/>
    <xf numFmtId="9" fontId="0" fillId="0" borderId="0" xfId="1" applyFont="1" applyFill="1"/>
    <xf numFmtId="0" fontId="0" fillId="8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18" borderId="0" xfId="0" applyFill="1"/>
    <xf numFmtId="0" fontId="0" fillId="9" borderId="0" xfId="0" applyFill="1"/>
    <xf numFmtId="0" fontId="0" fillId="8" borderId="0" xfId="0" applyFill="1"/>
    <xf numFmtId="0" fontId="8" fillId="0" borderId="0" xfId="0" applyFont="1"/>
    <xf numFmtId="0" fontId="0" fillId="18" borderId="0" xfId="0" applyFill="1" applyAlignment="1">
      <alignment horizontal="center" vertical="center"/>
    </xf>
    <xf numFmtId="0" fontId="0" fillId="22" borderId="0" xfId="0" applyFill="1" applyAlignment="1">
      <alignment horizontal="center" vertical="center" wrapText="1"/>
    </xf>
    <xf numFmtId="0" fontId="0" fillId="22" borderId="0" xfId="0" applyFill="1"/>
    <xf numFmtId="3" fontId="5" fillId="4" borderId="1" xfId="0" applyNumberFormat="1" applyFont="1" applyFill="1" applyBorder="1" applyAlignment="1">
      <alignment horizontal="center" vertical="center" textRotation="90" wrapText="1"/>
    </xf>
    <xf numFmtId="3" fontId="5" fillId="2" borderId="1" xfId="0" applyNumberFormat="1" applyFont="1" applyFill="1" applyBorder="1" applyAlignment="1">
      <alignment horizontal="center" vertical="center" textRotation="90" wrapText="1"/>
    </xf>
    <xf numFmtId="3" fontId="5" fillId="5" borderId="1" xfId="0" applyNumberFormat="1" applyFont="1" applyFill="1" applyBorder="1" applyAlignment="1">
      <alignment horizontal="center" vertical="center" textRotation="90" wrapText="1"/>
    </xf>
    <xf numFmtId="3" fontId="5" fillId="3" borderId="1" xfId="0" applyNumberFormat="1" applyFont="1" applyFill="1" applyBorder="1" applyAlignment="1">
      <alignment horizontal="center" vertical="center" textRotation="90" wrapText="1"/>
    </xf>
    <xf numFmtId="3" fontId="0" fillId="8" borderId="1" xfId="0" applyNumberFormat="1" applyFill="1" applyBorder="1"/>
    <xf numFmtId="3" fontId="0" fillId="9" borderId="1" xfId="0" applyNumberFormat="1" applyFill="1" applyBorder="1" applyAlignment="1">
      <alignment horizontal="center"/>
    </xf>
    <xf numFmtId="3" fontId="0" fillId="10" borderId="1" xfId="0" applyNumberFormat="1" applyFill="1" applyBorder="1"/>
    <xf numFmtId="3" fontId="0" fillId="11" borderId="1" xfId="0" applyNumberFormat="1" applyFill="1" applyBorder="1"/>
    <xf numFmtId="3" fontId="0" fillId="9" borderId="1" xfId="0" applyNumberFormat="1" applyFill="1" applyBorder="1"/>
    <xf numFmtId="3" fontId="0" fillId="0" borderId="0" xfId="0" applyNumberFormat="1"/>
    <xf numFmtId="3" fontId="0" fillId="0" borderId="0" xfId="0" applyNumberFormat="1" applyAlignment="1">
      <alignment vertical="center" wrapText="1"/>
    </xf>
    <xf numFmtId="0" fontId="3" fillId="18" borderId="1" xfId="0" applyFont="1" applyFill="1" applyBorder="1"/>
    <xf numFmtId="164" fontId="13" fillId="0" borderId="0" xfId="1" applyNumberFormat="1" applyFont="1"/>
    <xf numFmtId="2" fontId="0" fillId="0" borderId="0" xfId="0" applyNumberFormat="1"/>
    <xf numFmtId="166" fontId="0" fillId="0" borderId="0" xfId="3" applyNumberFormat="1" applyFont="1" applyAlignment="1">
      <alignment horizontal="center" vertical="center"/>
    </xf>
    <xf numFmtId="0" fontId="0" fillId="10" borderId="0" xfId="0" applyFill="1"/>
    <xf numFmtId="0" fontId="3" fillId="0" borderId="1" xfId="0" applyFont="1" applyBorder="1" applyAlignment="1">
      <alignment horizontal="center" vertical="center"/>
    </xf>
    <xf numFmtId="0" fontId="0" fillId="0" borderId="0" xfId="0" applyProtection="1">
      <protection locked="0" hidden="1"/>
    </xf>
    <xf numFmtId="0" fontId="6" fillId="7" borderId="0" xfId="0" applyFont="1" applyFill="1" applyProtection="1">
      <protection locked="0" hidden="1"/>
    </xf>
    <xf numFmtId="0" fontId="2" fillId="7" borderId="0" xfId="0" applyFont="1" applyFill="1" applyProtection="1">
      <protection locked="0" hidden="1"/>
    </xf>
    <xf numFmtId="0" fontId="6" fillId="6" borderId="0" xfId="0" applyFont="1" applyFill="1" applyProtection="1">
      <protection locked="0" hidden="1"/>
    </xf>
    <xf numFmtId="0" fontId="8" fillId="6" borderId="0" xfId="0" applyFont="1" applyFill="1" applyProtection="1">
      <protection locked="0" hidden="1"/>
    </xf>
    <xf numFmtId="0" fontId="6" fillId="12" borderId="0" xfId="0" applyFont="1" applyFill="1" applyProtection="1">
      <protection locked="0" hidden="1"/>
    </xf>
    <xf numFmtId="0" fontId="8" fillId="12" borderId="0" xfId="0" applyFont="1" applyFill="1" applyProtection="1">
      <protection locked="0" hidden="1"/>
    </xf>
    <xf numFmtId="0" fontId="4" fillId="0" borderId="0" xfId="0" applyFont="1" applyProtection="1">
      <protection locked="0" hidden="1"/>
    </xf>
    <xf numFmtId="0" fontId="3" fillId="0" borderId="7" xfId="0" applyFont="1" applyBorder="1" applyAlignment="1" applyProtection="1">
      <alignment horizontal="centerContinuous" vertical="center" wrapText="1"/>
      <protection locked="0" hidden="1"/>
    </xf>
    <xf numFmtId="0" fontId="0" fillId="0" borderId="5" xfId="0" applyBorder="1" applyAlignment="1" applyProtection="1">
      <alignment horizontal="centerContinuous"/>
      <protection locked="0" hidden="1"/>
    </xf>
    <xf numFmtId="0" fontId="0" fillId="0" borderId="6" xfId="0" applyBorder="1" applyAlignment="1" applyProtection="1">
      <alignment horizontal="centerContinuous"/>
      <protection locked="0" hidden="1"/>
    </xf>
    <xf numFmtId="0" fontId="0" fillId="13" borderId="17" xfId="0" applyFill="1" applyBorder="1" applyAlignment="1" applyProtection="1">
      <alignment horizontal="centerContinuous" vertical="center"/>
      <protection locked="0" hidden="1"/>
    </xf>
    <xf numFmtId="0" fontId="0" fillId="13" borderId="18" xfId="0" applyFill="1" applyBorder="1" applyAlignment="1" applyProtection="1">
      <alignment horizontal="centerContinuous" vertical="center"/>
      <protection locked="0" hidden="1"/>
    </xf>
    <xf numFmtId="0" fontId="0" fillId="13" borderId="19" xfId="0" applyFill="1" applyBorder="1" applyAlignment="1" applyProtection="1">
      <alignment horizontal="centerContinuous" vertical="center"/>
      <protection locked="0" hidden="1"/>
    </xf>
    <xf numFmtId="0" fontId="3" fillId="8" borderId="26" xfId="0" applyFont="1" applyFill="1" applyBorder="1" applyAlignment="1" applyProtection="1">
      <alignment horizontal="center" vertical="center" wrapText="1"/>
      <protection locked="0" hidden="1"/>
    </xf>
    <xf numFmtId="0" fontId="3" fillId="8" borderId="16" xfId="0" applyFont="1" applyFill="1" applyBorder="1" applyAlignment="1" applyProtection="1">
      <alignment horizontal="center" vertical="center" wrapText="1"/>
      <protection locked="0" hidden="1"/>
    </xf>
    <xf numFmtId="0" fontId="3" fillId="8" borderId="9" xfId="0" applyFont="1" applyFill="1" applyBorder="1" applyAlignment="1" applyProtection="1">
      <alignment horizontal="center" vertical="center" wrapText="1"/>
      <protection locked="0" hidden="1"/>
    </xf>
    <xf numFmtId="0" fontId="19" fillId="8" borderId="9" xfId="0" applyFont="1" applyFill="1" applyBorder="1" applyAlignment="1" applyProtection="1">
      <alignment horizontal="center" vertical="center" wrapText="1"/>
      <protection locked="0" hidden="1"/>
    </xf>
    <xf numFmtId="0" fontId="18" fillId="8" borderId="35" xfId="0" applyFont="1" applyFill="1" applyBorder="1" applyAlignment="1" applyProtection="1">
      <alignment horizontal="center" vertical="center" wrapText="1"/>
      <protection locked="0" hidden="1"/>
    </xf>
    <xf numFmtId="0" fontId="3" fillId="8" borderId="45" xfId="0" applyFont="1" applyFill="1" applyBorder="1" applyAlignment="1" applyProtection="1">
      <alignment horizontal="center" vertical="center" wrapText="1"/>
      <protection locked="0" hidden="1"/>
    </xf>
    <xf numFmtId="0" fontId="3" fillId="8" borderId="46" xfId="0" applyFont="1" applyFill="1" applyBorder="1" applyAlignment="1" applyProtection="1">
      <alignment horizontal="center" vertical="center" wrapText="1"/>
      <protection locked="0" hidden="1"/>
    </xf>
    <xf numFmtId="0" fontId="3" fillId="8" borderId="2" xfId="0" applyFont="1" applyFill="1" applyBorder="1" applyAlignment="1" applyProtection="1">
      <alignment horizontal="center" vertical="center" wrapText="1"/>
      <protection locked="0" hidden="1"/>
    </xf>
    <xf numFmtId="0" fontId="3" fillId="8" borderId="47" xfId="0" applyFont="1" applyFill="1" applyBorder="1" applyAlignment="1" applyProtection="1">
      <alignment horizontal="center" vertical="center" wrapText="1"/>
      <protection locked="0" hidden="1"/>
    </xf>
    <xf numFmtId="0" fontId="3" fillId="8" borderId="48" xfId="0" applyFont="1" applyFill="1" applyBorder="1" applyAlignment="1" applyProtection="1">
      <alignment horizontal="center" vertical="center" wrapText="1"/>
      <protection locked="0" hidden="1"/>
    </xf>
    <xf numFmtId="0" fontId="3" fillId="8" borderId="38" xfId="0" applyFont="1" applyFill="1" applyBorder="1" applyAlignment="1" applyProtection="1">
      <alignment horizontal="center" vertical="center" wrapText="1"/>
      <protection locked="0" hidden="1"/>
    </xf>
    <xf numFmtId="0" fontId="3" fillId="8" borderId="41" xfId="0" applyFont="1" applyFill="1" applyBorder="1" applyAlignment="1" applyProtection="1">
      <alignment horizontal="center" vertical="center" wrapText="1"/>
      <protection locked="0" hidden="1"/>
    </xf>
    <xf numFmtId="0" fontId="3" fillId="8" borderId="53" xfId="0" applyFont="1" applyFill="1" applyBorder="1" applyAlignment="1" applyProtection="1">
      <alignment horizontal="center" vertical="center" wrapText="1"/>
      <protection locked="0" hidden="1"/>
    </xf>
    <xf numFmtId="0" fontId="3" fillId="8" borderId="54" xfId="0" applyFont="1" applyFill="1" applyBorder="1" applyAlignment="1" applyProtection="1">
      <alignment horizontal="center" vertical="center" wrapText="1"/>
      <protection locked="0" hidden="1"/>
    </xf>
    <xf numFmtId="0" fontId="3" fillId="8" borderId="55" xfId="0" applyFont="1" applyFill="1" applyBorder="1" applyAlignment="1" applyProtection="1">
      <alignment horizontal="center" vertical="center" wrapText="1"/>
      <protection locked="0" hidden="1"/>
    </xf>
    <xf numFmtId="0" fontId="0" fillId="0" borderId="17" xfId="0" applyBorder="1" applyAlignment="1" applyProtection="1">
      <alignment horizontal="center" vertical="center" wrapText="1"/>
      <protection locked="0" hidden="1"/>
    </xf>
    <xf numFmtId="0" fontId="0" fillId="0" borderId="18" xfId="0" applyBorder="1" applyAlignment="1" applyProtection="1">
      <alignment horizontal="center" vertical="center" wrapText="1"/>
      <protection locked="0" hidden="1"/>
    </xf>
    <xf numFmtId="0" fontId="0" fillId="0" borderId="22" xfId="0" applyBorder="1" applyAlignment="1" applyProtection="1">
      <alignment horizontal="center" vertical="center" wrapText="1"/>
      <protection locked="0" hidden="1"/>
    </xf>
    <xf numFmtId="0" fontId="0" fillId="0" borderId="11" xfId="0" applyBorder="1" applyAlignment="1" applyProtection="1">
      <alignment horizontal="center" vertical="center" wrapText="1"/>
      <protection locked="0" hidden="1"/>
    </xf>
    <xf numFmtId="0" fontId="0" fillId="0" borderId="1" xfId="0" applyBorder="1" applyAlignment="1" applyProtection="1">
      <alignment horizontal="center" vertical="center" wrapText="1"/>
      <protection locked="0" hidden="1"/>
    </xf>
    <xf numFmtId="0" fontId="0" fillId="0" borderId="23" xfId="0" applyBorder="1" applyAlignment="1" applyProtection="1">
      <alignment horizontal="center" vertical="center" wrapText="1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0" fillId="0" borderId="20" xfId="0" applyBorder="1" applyAlignment="1" applyProtection="1">
      <alignment horizontal="center" vertical="center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21" xfId="0" applyBorder="1" applyAlignment="1" applyProtection="1">
      <alignment horizontal="center" vertical="center"/>
      <protection locked="0" hidden="1"/>
    </xf>
    <xf numFmtId="0" fontId="6" fillId="14" borderId="0" xfId="0" applyFont="1" applyFill="1" applyProtection="1">
      <protection locked="0" hidden="1"/>
    </xf>
    <xf numFmtId="0" fontId="8" fillId="14" borderId="0" xfId="0" applyFont="1" applyFill="1" applyProtection="1">
      <protection locked="0" hidden="1"/>
    </xf>
    <xf numFmtId="0" fontId="0" fillId="0" borderId="24" xfId="0" applyBorder="1" applyAlignment="1" applyProtection="1">
      <alignment horizontal="center" vertical="center" wrapText="1"/>
      <protection locked="0" hidden="1"/>
    </xf>
    <xf numFmtId="0" fontId="0" fillId="0" borderId="37" xfId="0" applyBorder="1" applyAlignment="1" applyProtection="1">
      <alignment horizontal="center" vertical="center" wrapText="1"/>
      <protection locked="0" hidden="1"/>
    </xf>
    <xf numFmtId="0" fontId="0" fillId="0" borderId="36" xfId="0" applyBorder="1" applyAlignment="1" applyProtection="1">
      <alignment horizontal="center" vertical="center" wrapText="1"/>
      <protection locked="0" hidden="1"/>
    </xf>
    <xf numFmtId="0" fontId="3" fillId="0" borderId="0" xfId="0" applyFont="1" applyAlignment="1" applyProtection="1">
      <alignment vertical="center" wrapText="1"/>
      <protection locked="0" hidden="1"/>
    </xf>
    <xf numFmtId="0" fontId="3" fillId="0" borderId="7" xfId="0" applyFont="1" applyBorder="1" applyAlignment="1" applyProtection="1">
      <alignment horizontal="center"/>
      <protection locked="0" hidden="1"/>
    </xf>
    <xf numFmtId="0" fontId="0" fillId="0" borderId="50" xfId="0" applyBorder="1" applyAlignment="1" applyProtection="1">
      <alignment horizontal="center" vertical="center" wrapText="1"/>
      <protection locked="0" hidden="1"/>
    </xf>
    <xf numFmtId="0" fontId="3" fillId="0" borderId="25" xfId="0" applyFont="1" applyBorder="1" applyAlignment="1" applyProtection="1">
      <alignment horizontal="center" vertical="center" wrapText="1"/>
      <protection locked="0" hidden="1"/>
    </xf>
    <xf numFmtId="0" fontId="0" fillId="0" borderId="3" xfId="0" applyBorder="1" applyAlignment="1" applyProtection="1">
      <alignment horizontal="center" vertical="center" wrapText="1"/>
      <protection locked="0" hidden="1"/>
    </xf>
    <xf numFmtId="0" fontId="0" fillId="0" borderId="25" xfId="0" applyBorder="1" applyAlignment="1" applyProtection="1">
      <alignment horizontal="center" vertical="center" wrapText="1"/>
      <protection locked="0" hidden="1"/>
    </xf>
    <xf numFmtId="0" fontId="3" fillId="0" borderId="37" xfId="0" applyFont="1" applyBorder="1" applyAlignment="1" applyProtection="1">
      <alignment horizontal="center" vertical="center" wrapText="1"/>
      <protection locked="0" hidden="1"/>
    </xf>
    <xf numFmtId="0" fontId="0" fillId="0" borderId="12" xfId="0" applyBorder="1" applyAlignment="1" applyProtection="1">
      <alignment horizontal="center" vertical="center" wrapText="1"/>
      <protection locked="0" hidden="1"/>
    </xf>
    <xf numFmtId="0" fontId="0" fillId="0" borderId="13" xfId="0" applyBorder="1" applyAlignment="1" applyProtection="1">
      <alignment horizontal="center" vertical="center" wrapText="1"/>
      <protection locked="0" hidden="1"/>
    </xf>
    <xf numFmtId="0" fontId="0" fillId="0" borderId="51" xfId="0" applyBorder="1" applyAlignment="1" applyProtection="1">
      <alignment horizontal="center" vertical="center" wrapText="1"/>
      <protection locked="0" hidden="1"/>
    </xf>
    <xf numFmtId="0" fontId="0" fillId="0" borderId="0" xfId="0" applyAlignment="1" applyProtection="1">
      <alignment horizontal="center" vertical="center" wrapText="1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3" fillId="0" borderId="24" xfId="0" applyFont="1" applyBorder="1" applyAlignment="1" applyProtection="1">
      <alignment horizontal="centerContinuous" vertical="center"/>
      <protection locked="0" hidden="1"/>
    </xf>
    <xf numFmtId="3" fontId="0" fillId="0" borderId="17" xfId="0" applyNumberFormat="1" applyBorder="1" applyAlignment="1" applyProtection="1">
      <alignment horizontal="center" vertical="center"/>
      <protection locked="0" hidden="1"/>
    </xf>
    <xf numFmtId="3" fontId="0" fillId="0" borderId="18" xfId="0" applyNumberFormat="1" applyBorder="1" applyAlignment="1" applyProtection="1">
      <alignment horizontal="center" vertical="center"/>
      <protection locked="0" hidden="1"/>
    </xf>
    <xf numFmtId="3" fontId="0" fillId="0" borderId="19" xfId="0" applyNumberFormat="1" applyBorder="1" applyAlignment="1" applyProtection="1">
      <alignment horizontal="center" vertical="center"/>
      <protection locked="0" hidden="1"/>
    </xf>
    <xf numFmtId="0" fontId="3" fillId="0" borderId="25" xfId="0" applyFont="1" applyBorder="1" applyAlignment="1" applyProtection="1">
      <alignment horizontal="centerContinuous" vertical="center"/>
      <protection locked="0" hidden="1"/>
    </xf>
    <xf numFmtId="3" fontId="0" fillId="0" borderId="11" xfId="0" applyNumberFormat="1" applyBorder="1" applyAlignment="1" applyProtection="1">
      <alignment horizontal="center" vertical="center"/>
      <protection locked="0" hidden="1"/>
    </xf>
    <xf numFmtId="3" fontId="0" fillId="0" borderId="1" xfId="0" applyNumberFormat="1" applyBorder="1" applyAlignment="1" applyProtection="1">
      <alignment horizontal="center" vertical="center"/>
      <protection locked="0" hidden="1"/>
    </xf>
    <xf numFmtId="3" fontId="0" fillId="0" borderId="20" xfId="0" applyNumberFormat="1" applyBorder="1" applyAlignment="1" applyProtection="1">
      <alignment horizontal="center" vertical="center"/>
      <protection locked="0" hidden="1"/>
    </xf>
    <xf numFmtId="0" fontId="3" fillId="0" borderId="37" xfId="0" applyFont="1" applyBorder="1" applyAlignment="1" applyProtection="1">
      <alignment horizontal="centerContinuous" vertical="center"/>
      <protection locked="0" hidden="1"/>
    </xf>
    <xf numFmtId="3" fontId="0" fillId="0" borderId="12" xfId="0" applyNumberFormat="1" applyBorder="1" applyAlignment="1" applyProtection="1">
      <alignment horizontal="center" vertical="center"/>
      <protection locked="0" hidden="1"/>
    </xf>
    <xf numFmtId="3" fontId="0" fillId="0" borderId="13" xfId="0" applyNumberFormat="1" applyBorder="1" applyAlignment="1" applyProtection="1">
      <alignment horizontal="center" vertical="center"/>
      <protection locked="0" hidden="1"/>
    </xf>
    <xf numFmtId="3" fontId="0" fillId="0" borderId="21" xfId="0" applyNumberFormat="1" applyBorder="1" applyAlignment="1" applyProtection="1">
      <alignment horizontal="center" vertical="center"/>
      <protection locked="0" hidden="1"/>
    </xf>
    <xf numFmtId="0" fontId="6" fillId="21" borderId="0" xfId="0" applyFont="1" applyFill="1" applyProtection="1">
      <protection locked="0" hidden="1"/>
    </xf>
    <xf numFmtId="0" fontId="8" fillId="21" borderId="0" xfId="0" applyFont="1" applyFill="1" applyProtection="1">
      <protection locked="0" hidden="1"/>
    </xf>
    <xf numFmtId="0" fontId="6" fillId="17" borderId="0" xfId="0" applyFont="1" applyFill="1" applyProtection="1">
      <protection locked="0" hidden="1"/>
    </xf>
    <xf numFmtId="0" fontId="8" fillId="17" borderId="0" xfId="0" applyFont="1" applyFill="1" applyProtection="1">
      <protection locked="0" hidden="1"/>
    </xf>
    <xf numFmtId="0" fontId="6" fillId="15" borderId="0" xfId="0" applyFont="1" applyFill="1" applyProtection="1">
      <protection locked="0" hidden="1"/>
    </xf>
    <xf numFmtId="0" fontId="8" fillId="15" borderId="0" xfId="0" applyFont="1" applyFill="1" applyProtection="1">
      <protection locked="0" hidden="1"/>
    </xf>
    <xf numFmtId="0" fontId="3" fillId="0" borderId="7" xfId="0" applyFont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3" fillId="0" borderId="8" xfId="0" applyFont="1" applyBorder="1" applyAlignment="1" applyProtection="1">
      <alignment horizontal="center" vertical="center"/>
      <protection locked="0" hidden="1"/>
    </xf>
    <xf numFmtId="0" fontId="14" fillId="8" borderId="34" xfId="0" applyFont="1" applyFill="1" applyBorder="1" applyAlignment="1" applyProtection="1">
      <alignment horizontal="center" vertical="center"/>
      <protection locked="0" hidden="1"/>
    </xf>
    <xf numFmtId="0" fontId="0" fillId="0" borderId="17" xfId="0" applyBorder="1" applyAlignment="1" applyProtection="1">
      <alignment horizontal="center" vertical="center"/>
      <protection locked="0" hidden="1"/>
    </xf>
    <xf numFmtId="9" fontId="0" fillId="0" borderId="18" xfId="1" applyFont="1" applyBorder="1" applyAlignment="1" applyProtection="1">
      <alignment horizontal="center" vertical="center"/>
      <protection locked="0" hidden="1"/>
    </xf>
    <xf numFmtId="0" fontId="0" fillId="0" borderId="18" xfId="0" applyBorder="1" applyAlignment="1" applyProtection="1">
      <alignment horizontal="center" vertical="center"/>
      <protection locked="0" hidden="1"/>
    </xf>
    <xf numFmtId="9" fontId="0" fillId="0" borderId="19" xfId="1" applyFont="1" applyBorder="1" applyAlignment="1" applyProtection="1">
      <alignment horizontal="center" vertical="center"/>
      <protection locked="0" hidden="1"/>
    </xf>
    <xf numFmtId="9" fontId="0" fillId="0" borderId="1" xfId="1" applyFont="1" applyBorder="1" applyAlignment="1" applyProtection="1">
      <alignment horizontal="center" vertical="center"/>
      <protection locked="0" hidden="1"/>
    </xf>
    <xf numFmtId="9" fontId="0" fillId="0" borderId="20" xfId="1" applyFont="1" applyBorder="1" applyAlignment="1" applyProtection="1">
      <alignment horizontal="center" vertical="center"/>
      <protection locked="0" hidden="1"/>
    </xf>
    <xf numFmtId="9" fontId="0" fillId="0" borderId="13" xfId="1" applyFont="1" applyBorder="1" applyAlignment="1" applyProtection="1">
      <alignment horizontal="center" vertical="center"/>
      <protection locked="0" hidden="1"/>
    </xf>
    <xf numFmtId="9" fontId="0" fillId="0" borderId="21" xfId="1" applyFont="1" applyBorder="1" applyAlignment="1" applyProtection="1">
      <alignment horizontal="center" vertical="center"/>
      <protection locked="0" hidden="1"/>
    </xf>
    <xf numFmtId="0" fontId="6" fillId="19" borderId="0" xfId="0" applyFont="1" applyFill="1" applyProtection="1">
      <protection locked="0" hidden="1"/>
    </xf>
    <xf numFmtId="0" fontId="8" fillId="19" borderId="0" xfId="0" applyFont="1" applyFill="1" applyProtection="1">
      <protection locked="0" hidden="1"/>
    </xf>
    <xf numFmtId="0" fontId="3" fillId="0" borderId="17" xfId="0" applyFont="1" applyBorder="1" applyAlignment="1" applyProtection="1">
      <alignment horizontal="center" vertical="center"/>
      <protection locked="0" hidden="1"/>
    </xf>
    <xf numFmtId="0" fontId="3" fillId="20" borderId="18" xfId="0" applyFont="1" applyFill="1" applyBorder="1" applyAlignment="1" applyProtection="1">
      <alignment horizontal="center" vertical="center"/>
      <protection locked="0" hidden="1"/>
    </xf>
    <xf numFmtId="0" fontId="3" fillId="20" borderId="19" xfId="0" applyFont="1" applyFill="1" applyBorder="1" applyAlignment="1" applyProtection="1">
      <alignment horizontal="center" vertical="center"/>
      <protection locked="0" hidden="1"/>
    </xf>
    <xf numFmtId="0" fontId="17" fillId="20" borderId="12" xfId="0" applyFont="1" applyFill="1" applyBorder="1" applyAlignment="1" applyProtection="1">
      <alignment horizontal="centerContinuous" vertical="center" wrapText="1"/>
      <protection locked="0" hidden="1"/>
    </xf>
    <xf numFmtId="0" fontId="17" fillId="20" borderId="13" xfId="0" applyFont="1" applyFill="1" applyBorder="1" applyAlignment="1" applyProtection="1">
      <alignment horizontal="centerContinuous" vertical="center" wrapText="1"/>
      <protection locked="0" hidden="1"/>
    </xf>
    <xf numFmtId="0" fontId="17" fillId="20" borderId="21" xfId="0" applyFont="1" applyFill="1" applyBorder="1" applyAlignment="1" applyProtection="1">
      <alignment horizontal="centerContinuous" vertical="center" wrapText="1"/>
      <protection locked="0" hidden="1"/>
    </xf>
    <xf numFmtId="0" fontId="0" fillId="0" borderId="39" xfId="0" applyBorder="1" applyAlignment="1" applyProtection="1">
      <alignment vertical="center"/>
      <protection locked="0" hidden="1"/>
    </xf>
    <xf numFmtId="0" fontId="0" fillId="0" borderId="40" xfId="0" applyBorder="1" applyAlignment="1" applyProtection="1">
      <alignment vertical="center"/>
      <protection locked="0" hidden="1"/>
    </xf>
    <xf numFmtId="0" fontId="0" fillId="0" borderId="43" xfId="0" applyBorder="1" applyAlignment="1" applyProtection="1">
      <alignment vertical="center"/>
      <protection locked="0" hidden="1"/>
    </xf>
    <xf numFmtId="0" fontId="0" fillId="0" borderId="14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5" xfId="0" applyBorder="1" applyAlignment="1" applyProtection="1">
      <alignment horizontal="center" vertical="center"/>
      <protection locked="0" hidden="1"/>
    </xf>
    <xf numFmtId="0" fontId="0" fillId="0" borderId="27" xfId="0" applyBorder="1" applyAlignment="1" applyProtection="1">
      <alignment vertical="center"/>
      <protection locked="0" hidden="1"/>
    </xf>
    <xf numFmtId="0" fontId="0" fillId="0" borderId="4" xfId="0" applyBorder="1" applyAlignment="1" applyProtection="1">
      <alignment vertical="center"/>
      <protection locked="0" hidden="1"/>
    </xf>
    <xf numFmtId="0" fontId="0" fillId="0" borderId="32" xfId="0" applyBorder="1" applyAlignment="1" applyProtection="1">
      <alignment vertical="center"/>
      <protection locked="0" hidden="1"/>
    </xf>
    <xf numFmtId="0" fontId="17" fillId="0" borderId="32" xfId="0" applyFont="1" applyBorder="1" applyAlignment="1" applyProtection="1">
      <alignment vertical="center"/>
      <protection locked="0" hidden="1"/>
    </xf>
    <xf numFmtId="0" fontId="0" fillId="0" borderId="28" xfId="0" applyBorder="1" applyAlignment="1" applyProtection="1">
      <alignment horizontal="left" vertical="center"/>
      <protection locked="0" hidden="1"/>
    </xf>
    <xf numFmtId="0" fontId="0" fillId="0" borderId="29" xfId="0" applyBorder="1" applyAlignment="1" applyProtection="1">
      <alignment vertical="center"/>
      <protection locked="0" hidden="1"/>
    </xf>
    <xf numFmtId="0" fontId="0" fillId="0" borderId="30" xfId="0" applyBorder="1" applyAlignment="1" applyProtection="1">
      <alignment vertical="center"/>
      <protection locked="0" hidden="1"/>
    </xf>
    <xf numFmtId="0" fontId="0" fillId="0" borderId="5" xfId="0" applyBorder="1" applyAlignment="1" applyProtection="1">
      <alignment vertical="center"/>
      <protection locked="0" hidden="1"/>
    </xf>
    <xf numFmtId="0" fontId="0" fillId="0" borderId="38" xfId="0" applyBorder="1" applyAlignment="1" applyProtection="1">
      <alignment vertical="center"/>
      <protection locked="0" hidden="1"/>
    </xf>
    <xf numFmtId="0" fontId="0" fillId="0" borderId="41" xfId="0" applyBorder="1" applyAlignment="1" applyProtection="1">
      <alignment vertical="center"/>
      <protection locked="0" hidden="1"/>
    </xf>
    <xf numFmtId="0" fontId="0" fillId="0" borderId="42" xfId="0" applyBorder="1" applyAlignment="1" applyProtection="1">
      <alignment vertical="center"/>
      <protection locked="0" hidden="1"/>
    </xf>
    <xf numFmtId="0" fontId="3" fillId="20" borderId="24" xfId="0" applyFont="1" applyFill="1" applyBorder="1" applyAlignment="1" applyProtection="1">
      <alignment horizontal="center" vertical="center"/>
      <protection locked="0" hidden="1"/>
    </xf>
    <xf numFmtId="0" fontId="17" fillId="20" borderId="37" xfId="0" applyFont="1" applyFill="1" applyBorder="1" applyAlignment="1" applyProtection="1">
      <alignment horizontal="centerContinuous" vertical="center" wrapText="1"/>
      <protection locked="0" hidden="1"/>
    </xf>
    <xf numFmtId="0" fontId="0" fillId="0" borderId="24" xfId="0" applyBorder="1" applyAlignment="1" applyProtection="1">
      <alignment horizontal="center" vertical="center"/>
      <protection locked="0" hidden="1"/>
    </xf>
    <xf numFmtId="0" fontId="0" fillId="0" borderId="44" xfId="0" applyBorder="1" applyAlignment="1" applyProtection="1">
      <alignment horizontal="center" vertical="center"/>
      <protection locked="0" hidden="1"/>
    </xf>
    <xf numFmtId="0" fontId="0" fillId="0" borderId="28" xfId="0" applyBorder="1" applyAlignment="1" applyProtection="1">
      <alignment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15" fillId="0" borderId="11" xfId="2" applyFill="1" applyBorder="1" applyAlignment="1" applyProtection="1">
      <alignment horizontal="left"/>
      <protection locked="0" hidden="1"/>
    </xf>
    <xf numFmtId="0" fontId="15" fillId="0" borderId="1" xfId="2" applyFill="1" applyBorder="1" applyAlignment="1" applyProtection="1">
      <alignment horizontal="left"/>
      <protection locked="0" hidden="1"/>
    </xf>
    <xf numFmtId="0" fontId="15" fillId="0" borderId="3" xfId="2" applyFill="1" applyBorder="1" applyAlignment="1" applyProtection="1">
      <alignment horizontal="left"/>
      <protection locked="0" hidden="1"/>
    </xf>
    <xf numFmtId="0" fontId="15" fillId="0" borderId="12" xfId="2" applyFill="1" applyBorder="1" applyAlignment="1" applyProtection="1">
      <alignment horizontal="left"/>
      <protection locked="0" hidden="1"/>
    </xf>
    <xf numFmtId="0" fontId="15" fillId="0" borderId="13" xfId="2" applyFill="1" applyBorder="1" applyAlignment="1" applyProtection="1">
      <alignment horizontal="left"/>
      <protection locked="0" hidden="1"/>
    </xf>
    <xf numFmtId="0" fontId="15" fillId="0" borderId="51" xfId="2" applyFill="1" applyBorder="1" applyAlignment="1" applyProtection="1">
      <alignment horizontal="left"/>
      <protection locked="0" hidden="1"/>
    </xf>
    <xf numFmtId="0" fontId="3" fillId="0" borderId="30" xfId="0" applyFont="1" applyBorder="1" applyAlignment="1" applyProtection="1">
      <alignment horizontal="center" vertical="center"/>
      <protection locked="0" hidden="1"/>
    </xf>
    <xf numFmtId="0" fontId="3" fillId="0" borderId="5" xfId="0" applyFont="1" applyBorder="1" applyAlignment="1" applyProtection="1">
      <alignment horizontal="center" vertical="center"/>
      <protection locked="0" hidden="1"/>
    </xf>
    <xf numFmtId="0" fontId="3" fillId="0" borderId="6" xfId="0" applyFont="1" applyBorder="1" applyAlignment="1" applyProtection="1">
      <alignment horizontal="center" vertical="center"/>
      <protection locked="0" hidden="1"/>
    </xf>
    <xf numFmtId="0" fontId="3" fillId="0" borderId="31" xfId="0" applyFont="1" applyBorder="1" applyAlignment="1" applyProtection="1">
      <alignment horizontal="center" vertical="center"/>
      <protection locked="0" hidden="1"/>
    </xf>
    <xf numFmtId="0" fontId="3" fillId="0" borderId="42" xfId="0" applyFont="1" applyBorder="1" applyAlignment="1" applyProtection="1">
      <alignment horizontal="center" vertical="center"/>
      <protection locked="0" hidden="1"/>
    </xf>
    <xf numFmtId="0" fontId="3" fillId="0" borderId="56" xfId="0" applyFont="1" applyBorder="1" applyAlignment="1" applyProtection="1">
      <alignment horizontal="center" vertical="center"/>
      <protection locked="0" hidden="1"/>
    </xf>
    <xf numFmtId="0" fontId="13" fillId="0" borderId="11" xfId="2" applyFont="1" applyFill="1" applyBorder="1" applyAlignment="1" applyProtection="1">
      <alignment horizontal="left"/>
      <protection locked="0" hidden="1"/>
    </xf>
    <xf numFmtId="0" fontId="13" fillId="0" borderId="1" xfId="2" applyFont="1" applyFill="1" applyBorder="1" applyAlignment="1" applyProtection="1">
      <alignment horizontal="left"/>
      <protection locked="0" hidden="1"/>
    </xf>
    <xf numFmtId="0" fontId="13" fillId="0" borderId="3" xfId="2" applyFont="1" applyFill="1" applyBorder="1" applyAlignment="1" applyProtection="1">
      <alignment horizontal="left"/>
      <protection locked="0" hidden="1"/>
    </xf>
    <xf numFmtId="0" fontId="15" fillId="0" borderId="17" xfId="2" applyBorder="1" applyAlignment="1" applyProtection="1">
      <alignment horizontal="left" vertical="center"/>
      <protection locked="0" hidden="1"/>
    </xf>
    <xf numFmtId="0" fontId="15" fillId="0" borderId="18" xfId="2" applyBorder="1" applyAlignment="1" applyProtection="1">
      <alignment horizontal="left" vertical="center"/>
      <protection locked="0" hidden="1"/>
    </xf>
    <xf numFmtId="0" fontId="15" fillId="0" borderId="50" xfId="2" applyBorder="1" applyAlignment="1" applyProtection="1">
      <alignment horizontal="left" vertical="center"/>
      <protection locked="0" hidden="1"/>
    </xf>
    <xf numFmtId="0" fontId="0" fillId="17" borderId="0" xfId="0" applyFill="1" applyAlignment="1" applyProtection="1">
      <alignment horizontal="center" vertical="center"/>
      <protection locked="0" hidden="1"/>
    </xf>
    <xf numFmtId="0" fontId="0" fillId="0" borderId="22" xfId="0" applyBorder="1" applyAlignment="1" applyProtection="1">
      <alignment horizontal="center" vertical="center" wrapText="1"/>
      <protection locked="0" hidden="1"/>
    </xf>
    <xf numFmtId="0" fontId="0" fillId="0" borderId="36" xfId="0" applyBorder="1" applyAlignment="1" applyProtection="1">
      <alignment horizontal="center" vertical="center" wrapText="1"/>
      <protection locked="0" hidden="1"/>
    </xf>
    <xf numFmtId="0" fontId="0" fillId="0" borderId="18" xfId="0" applyBorder="1" applyAlignment="1" applyProtection="1">
      <alignment horizontal="center" vertical="center" wrapText="1"/>
      <protection locked="0" hidden="1"/>
    </xf>
    <xf numFmtId="0" fontId="0" fillId="0" borderId="1" xfId="0" applyBorder="1" applyAlignment="1" applyProtection="1">
      <alignment horizontal="center" vertical="center" wrapText="1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30" xfId="0" applyBorder="1" applyAlignment="1" applyProtection="1">
      <alignment horizontal="center" vertical="center" wrapText="1"/>
      <protection locked="0" hidden="1"/>
    </xf>
    <xf numFmtId="0" fontId="0" fillId="0" borderId="32" xfId="0" applyBorder="1" applyAlignment="1" applyProtection="1">
      <alignment horizontal="center" vertical="center" wrapText="1"/>
      <protection locked="0" hidden="1"/>
    </xf>
    <xf numFmtId="0" fontId="0" fillId="0" borderId="52" xfId="0" applyBorder="1" applyAlignment="1" applyProtection="1">
      <alignment horizontal="center" vertical="center" wrapText="1"/>
      <protection locked="0" hidden="1"/>
    </xf>
    <xf numFmtId="0" fontId="0" fillId="0" borderId="17" xfId="0" applyBorder="1" applyAlignment="1" applyProtection="1">
      <alignment horizontal="center" vertical="center" wrapText="1"/>
      <protection locked="0" hidden="1"/>
    </xf>
    <xf numFmtId="0" fontId="0" fillId="0" borderId="11" xfId="0" applyBorder="1" applyAlignment="1" applyProtection="1">
      <alignment horizontal="center" vertical="center" wrapText="1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27" xfId="0" applyBorder="1" applyAlignment="1" applyProtection="1">
      <alignment horizontal="center" vertical="center" wrapText="1"/>
      <protection locked="0" hidden="1"/>
    </xf>
    <xf numFmtId="0" fontId="0" fillId="0" borderId="28" xfId="0" applyBorder="1" applyAlignment="1" applyProtection="1">
      <alignment horizontal="center" vertical="center" wrapText="1"/>
      <protection locked="0" hidden="1"/>
    </xf>
    <xf numFmtId="0" fontId="0" fillId="0" borderId="11" xfId="0" applyBorder="1" applyAlignment="1" applyProtection="1">
      <alignment horizontal="center" textRotation="90" wrapText="1"/>
      <protection locked="0" hidden="1"/>
    </xf>
    <xf numFmtId="0" fontId="0" fillId="0" borderId="26" xfId="0" applyBorder="1" applyAlignment="1" applyProtection="1">
      <alignment horizontal="center" textRotation="90" wrapText="1"/>
      <protection locked="0" hidden="1"/>
    </xf>
    <xf numFmtId="0" fontId="0" fillId="0" borderId="24" xfId="0" applyBorder="1" applyAlignment="1" applyProtection="1">
      <alignment horizontal="center" vertical="center" wrapText="1"/>
      <protection locked="0" hidden="1"/>
    </xf>
    <xf numFmtId="0" fontId="0" fillId="0" borderId="37" xfId="0" applyBorder="1" applyAlignment="1" applyProtection="1">
      <alignment horizontal="center" vertical="center" wrapText="1"/>
      <protection locked="0" hidden="1"/>
    </xf>
    <xf numFmtId="0" fontId="0" fillId="0" borderId="24" xfId="0" applyBorder="1" applyAlignment="1" applyProtection="1">
      <alignment horizontal="center" textRotation="90" wrapText="1"/>
      <protection locked="0" hidden="1"/>
    </xf>
    <xf numFmtId="0" fontId="0" fillId="0" borderId="25" xfId="0" applyBorder="1" applyAlignment="1" applyProtection="1">
      <alignment horizontal="center" textRotation="90" wrapText="1"/>
      <protection locked="0" hidden="1"/>
    </xf>
    <xf numFmtId="0" fontId="0" fillId="0" borderId="33" xfId="0" applyBorder="1" applyAlignment="1" applyProtection="1">
      <alignment horizontal="center" textRotation="90" wrapText="1"/>
      <protection locked="0" hidden="1"/>
    </xf>
    <xf numFmtId="0" fontId="0" fillId="0" borderId="19" xfId="0" applyBorder="1" applyAlignment="1" applyProtection="1">
      <alignment horizontal="center" vertical="center" wrapText="1"/>
      <protection locked="0" hidden="1"/>
    </xf>
    <xf numFmtId="0" fontId="0" fillId="0" borderId="20" xfId="0" applyBorder="1" applyAlignment="1" applyProtection="1">
      <alignment horizontal="center" vertical="center" wrapText="1"/>
      <protection locked="0" hidden="1"/>
    </xf>
    <xf numFmtId="0" fontId="0" fillId="0" borderId="17" xfId="0" applyBorder="1" applyAlignment="1" applyProtection="1">
      <alignment horizontal="center" textRotation="90" wrapText="1"/>
      <protection locked="0" hidden="1"/>
    </xf>
    <xf numFmtId="0" fontId="0" fillId="0" borderId="18" xfId="0" applyBorder="1" applyAlignment="1" applyProtection="1">
      <alignment horizontal="center" textRotation="90" wrapText="1"/>
      <protection locked="0" hidden="1"/>
    </xf>
    <xf numFmtId="0" fontId="0" fillId="0" borderId="1" xfId="0" applyBorder="1" applyAlignment="1" applyProtection="1">
      <alignment horizontal="center" textRotation="90" wrapText="1"/>
      <protection locked="0" hidden="1"/>
    </xf>
    <xf numFmtId="0" fontId="0" fillId="0" borderId="9" xfId="0" applyBorder="1" applyAlignment="1" applyProtection="1">
      <alignment horizontal="center" textRotation="90" wrapText="1"/>
      <protection locked="0" hidden="1"/>
    </xf>
    <xf numFmtId="0" fontId="0" fillId="0" borderId="50" xfId="0" applyBorder="1" applyAlignment="1" applyProtection="1">
      <alignment horizontal="center" textRotation="90" wrapText="1"/>
      <protection locked="0" hidden="1"/>
    </xf>
    <xf numFmtId="0" fontId="0" fillId="0" borderId="3" xfId="0" applyBorder="1" applyAlignment="1" applyProtection="1">
      <alignment horizontal="center" textRotation="90" wrapText="1"/>
      <protection locked="0" hidden="1"/>
    </xf>
    <xf numFmtId="0" fontId="0" fillId="0" borderId="16" xfId="0" applyBorder="1" applyAlignment="1" applyProtection="1">
      <alignment horizontal="center" textRotation="90" wrapText="1"/>
      <protection locked="0" hidden="1"/>
    </xf>
    <xf numFmtId="0" fontId="0" fillId="0" borderId="20" xfId="0" applyBorder="1" applyAlignment="1" applyProtection="1">
      <alignment horizontal="center" textRotation="90" wrapText="1"/>
      <protection locked="0" hidden="1"/>
    </xf>
    <xf numFmtId="0" fontId="0" fillId="0" borderId="49" xfId="0" applyBorder="1" applyAlignment="1" applyProtection="1">
      <alignment horizontal="center" textRotation="90" wrapText="1"/>
      <protection locked="0" hidden="1"/>
    </xf>
    <xf numFmtId="0" fontId="0" fillId="0" borderId="26" xfId="0" applyBorder="1" applyAlignment="1" applyProtection="1">
      <alignment horizontal="center" vertical="center" wrapText="1"/>
      <protection locked="0" hidden="1"/>
    </xf>
    <xf numFmtId="0" fontId="16" fillId="8" borderId="17" xfId="0" applyFont="1" applyFill="1" applyBorder="1" applyAlignment="1" applyProtection="1">
      <alignment horizontal="center" vertical="center"/>
      <protection locked="0" hidden="1"/>
    </xf>
    <xf numFmtId="0" fontId="16" fillId="8" borderId="18" xfId="0" applyFont="1" applyFill="1" applyBorder="1" applyAlignment="1" applyProtection="1">
      <alignment horizontal="center" vertical="center"/>
      <protection locked="0" hidden="1"/>
    </xf>
    <xf numFmtId="0" fontId="14" fillId="8" borderId="12" xfId="0" applyFont="1" applyFill="1" applyBorder="1" applyAlignment="1" applyProtection="1">
      <alignment horizontal="center" vertical="center"/>
      <protection locked="0" hidden="1"/>
    </xf>
    <xf numFmtId="0" fontId="14" fillId="8" borderId="13" xfId="0" applyFont="1" applyFill="1" applyBorder="1" applyAlignment="1" applyProtection="1">
      <alignment horizontal="center" vertical="center"/>
      <protection locked="0" hidden="1"/>
    </xf>
    <xf numFmtId="0" fontId="14" fillId="8" borderId="21" xfId="0" applyFont="1" applyFill="1" applyBorder="1" applyAlignment="1" applyProtection="1">
      <alignment horizontal="center" vertical="center"/>
      <protection locked="0" hidden="1"/>
    </xf>
    <xf numFmtId="0" fontId="16" fillId="8" borderId="19" xfId="0" applyFont="1" applyFill="1" applyBorder="1" applyAlignment="1" applyProtection="1">
      <alignment horizontal="center" vertical="center"/>
      <protection locked="0" hidden="1"/>
    </xf>
    <xf numFmtId="0" fontId="0" fillId="0" borderId="23" xfId="0" applyBorder="1" applyAlignment="1" applyProtection="1">
      <alignment horizontal="center" vertical="center" wrapText="1"/>
      <protection locked="0" hidden="1"/>
    </xf>
    <xf numFmtId="0" fontId="0" fillId="0" borderId="20" xfId="0" applyBorder="1" applyAlignment="1" applyProtection="1">
      <alignment horizontal="center" vertical="center"/>
      <protection locked="0" hidden="1"/>
    </xf>
    <xf numFmtId="0" fontId="0" fillId="0" borderId="21" xfId="0" applyBorder="1" applyAlignment="1" applyProtection="1">
      <alignment horizontal="center" vertical="center"/>
      <protection locked="0" hidden="1"/>
    </xf>
    <xf numFmtId="0" fontId="0" fillId="0" borderId="49" xfId="0" applyBorder="1" applyAlignment="1" applyProtection="1">
      <alignment horizontal="center" vertical="center" wrapText="1"/>
      <protection locked="0" hidden="1"/>
    </xf>
    <xf numFmtId="0" fontId="0" fillId="0" borderId="9" xfId="0" applyBorder="1" applyAlignment="1" applyProtection="1">
      <alignment horizontal="center" vertical="center" wrapText="1"/>
      <protection locked="0" hidden="1"/>
    </xf>
    <xf numFmtId="0" fontId="0" fillId="0" borderId="22" xfId="0" applyBorder="1" applyAlignment="1" applyProtection="1">
      <alignment horizontal="center" textRotation="90" wrapText="1"/>
      <protection locked="0" hidden="1"/>
    </xf>
    <xf numFmtId="0" fontId="0" fillId="0" borderId="23" xfId="0" applyBorder="1" applyAlignment="1" applyProtection="1">
      <alignment horizontal="center" textRotation="90" wrapText="1"/>
      <protection locked="0" hidden="1"/>
    </xf>
    <xf numFmtId="0" fontId="0" fillId="0" borderId="35" xfId="0" applyBorder="1" applyAlignment="1" applyProtection="1">
      <alignment horizontal="center" textRotation="90" wrapText="1"/>
      <protection locked="0" hidden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4">
    <cellStyle name="Lien hypertexte" xfId="2" builtinId="8"/>
    <cellStyle name="Milliers" xfId="3" builtinId="3"/>
    <cellStyle name="Normal" xfId="0" builtinId="0"/>
    <cellStyle name="Pourcentage" xfId="1" builtinId="5"/>
  </cellStyles>
  <dxfs count="3"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u="sng"/>
              <a:t>Taux d'implantation</a:t>
            </a:r>
            <a:r>
              <a:rPr lang="fr-FR" sz="1400" u="none"/>
              <a:t> </a:t>
            </a:r>
            <a:r>
              <a:rPr lang="fr-FR" sz="1400" b="0" u="none"/>
              <a:t>(écoles</a:t>
            </a:r>
            <a:r>
              <a:rPr lang="fr-FR" sz="1400" b="0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travail'!$C$10</c:f>
              <c:strCache>
                <c:ptCount val="1"/>
                <c:pt idx="0">
                  <c:v>Moyenne nationale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travail'!$F$10:$L$10</c:f>
              <c:numCache>
                <c:formatCode>0.0%</c:formatCode>
                <c:ptCount val="7"/>
                <c:pt idx="0">
                  <c:v>0.23355360265231509</c:v>
                </c:pt>
                <c:pt idx="1">
                  <c:v>0.21761896013227999</c:v>
                </c:pt>
                <c:pt idx="2">
                  <c:v>0.2146618721726018</c:v>
                </c:pt>
                <c:pt idx="3">
                  <c:v>0.15597399268252896</c:v>
                </c:pt>
                <c:pt idx="4">
                  <c:v>0.17928474082428686</c:v>
                </c:pt>
                <c:pt idx="5">
                  <c:v>0.21979869745411487</c:v>
                </c:pt>
                <c:pt idx="6">
                  <c:v>0.22908395120784503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5-43BC-9379-41E43309D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73143247"/>
        <c:axId val="1073142415"/>
      </c:barChart>
      <c:lineChart>
        <c:grouping val="standard"/>
        <c:varyColors val="0"/>
        <c:ser>
          <c:idx val="0"/>
          <c:order val="0"/>
          <c:tx>
            <c:strRef>
              <c:f>'Feuille de travail'!$C$9</c:f>
              <c:strCache>
                <c:ptCount val="1"/>
                <c:pt idx="0">
                  <c:v>Taux d'implantation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travail'!$F$9:$L$9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5-43BC-9379-41E43309D3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143247"/>
        <c:axId val="1073142415"/>
      </c:lineChart>
      <c:catAx>
        <c:axId val="107314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2415"/>
        <c:crosses val="autoZero"/>
        <c:auto val="1"/>
        <c:lblAlgn val="ctr"/>
        <c:lblOffset val="100"/>
        <c:noMultiLvlLbl val="0"/>
      </c:catAx>
      <c:valAx>
        <c:axId val="1073142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>
                <a:solidFill>
                  <a:srgbClr val="FFC000"/>
                </a:solidFill>
              </a:rPr>
              <a:t>Tarif</a:t>
            </a:r>
            <a:r>
              <a:rPr lang="fr-FR" b="1" u="sng" baseline="0">
                <a:solidFill>
                  <a:srgbClr val="FFC000"/>
                </a:solidFill>
              </a:rPr>
              <a:t> de la licence élémentaire</a:t>
            </a:r>
            <a:endParaRPr lang="fr-FR" b="1" u="sng">
              <a:solidFill>
                <a:srgbClr val="FFC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travail'!$C$33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travail'!$D$23:$G$23</c:f>
              <c:strCache>
                <c:ptCount val="4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</c:strCache>
            </c:strRef>
          </c:cat>
          <c:val>
            <c:numRef>
              <c:f>'Feuille de travail'!$D$33:$I$33</c:f>
              <c:numCache>
                <c:formatCode>_-* #\ ##0.00\ [$€-40C]_-;\-* #\ ##0.00\ [$€-40C]_-;_-* "-"??\ [$€-40C]_-;_-@_-</c:formatCode>
                <c:ptCount val="6"/>
                <c:pt idx="0">
                  <c:v>6.2393215075154709</c:v>
                </c:pt>
                <c:pt idx="1">
                  <c:v>6.2208696949602116</c:v>
                </c:pt>
                <c:pt idx="2">
                  <c:v>6.129321562776302</c:v>
                </c:pt>
                <c:pt idx="3">
                  <c:v>6.0915816755083974</c:v>
                </c:pt>
                <c:pt idx="4">
                  <c:v>6.2179134062776287</c:v>
                </c:pt>
                <c:pt idx="5">
                  <c:v>6.2225875331564966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3-444D-B405-D139D3336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travail'!$C$32</c:f>
              <c:strCache>
                <c:ptCount val="1"/>
                <c:pt idx="0">
                  <c:v>Moyenne régionale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travail'!$D$32:$I$32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3-444D-B405-D139D33366B8}"/>
            </c:ext>
          </c:extLst>
        </c:ser>
        <c:ser>
          <c:idx val="2"/>
          <c:order val="2"/>
          <c:tx>
            <c:strRef>
              <c:f>'Feuille de travail'!$C$34</c:f>
              <c:strCache>
                <c:ptCount val="1"/>
                <c:pt idx="0">
                  <c:v>Tarif min régional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travail'!$D$34:$I$34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6-46D2-834A-CA8706CB6DB6}"/>
            </c:ext>
          </c:extLst>
        </c:ser>
        <c:ser>
          <c:idx val="3"/>
          <c:order val="3"/>
          <c:tx>
            <c:strRef>
              <c:f>'Feuille de travail'!$C$35</c:f>
              <c:strCache>
                <c:ptCount val="1"/>
                <c:pt idx="0">
                  <c:v>Tarif max régional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travail'!$D$35:$I$35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6-46D2-834A-CA8706CB6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[$€-40C]_-;\-* #\ ##0.00\ [$€-40C]_-;_-* &quot;-&quot;??\ [$€-40C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Rencontres</a:t>
            </a:r>
            <a:r>
              <a:rPr lang="fr-FR" b="1"/>
              <a:t> </a:t>
            </a:r>
            <a:r>
              <a:rPr lang="fr-FR" b="0"/>
              <a:t>(nombre total)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travail'!$B$43</c:f>
              <c:strCache>
                <c:ptCount val="1"/>
                <c:pt idx="0">
                  <c:v>Total Rencontres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travail'!$C$42:$H$42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travail'!$C$43:$H$43</c:f>
              <c:numCache>
                <c:formatCode>_-* #\ ##0_-;\-* #\ ##0_-;_-* "-"??_-;_-@_-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9-4C20-A4D0-93ACC5088CC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5355376"/>
        <c:axId val="595356208"/>
      </c:lineChart>
      <c:catAx>
        <c:axId val="59535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6208"/>
        <c:crosses val="autoZero"/>
        <c:auto val="1"/>
        <c:lblAlgn val="ctr"/>
        <c:lblOffset val="100"/>
        <c:noMultiLvlLbl val="0"/>
      </c:catAx>
      <c:valAx>
        <c:axId val="595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Participations des</a:t>
            </a:r>
            <a:r>
              <a:rPr lang="fr-FR" b="1" u="sng" baseline="0"/>
              <a:t> enfants licenciés</a:t>
            </a:r>
            <a:r>
              <a:rPr lang="fr-FR" b="1" u="sng"/>
              <a:t> </a:t>
            </a:r>
          </a:p>
          <a:p>
            <a:pPr>
              <a:defRPr b="1"/>
            </a:pPr>
            <a:r>
              <a:rPr lang="fr-FR" b="0"/>
              <a:t>(nombre total)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travail'!$B$45</c:f>
              <c:strCache>
                <c:ptCount val="1"/>
                <c:pt idx="0">
                  <c:v>Total Participations enfants licenciés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travail'!$C$42:$H$42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travail'!$C$45:$H$45</c:f>
              <c:numCache>
                <c:formatCode>_-* #\ ##0_-;\-* #\ ##0_-;_-* "-"??_-;_-@_-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D-41AD-A56B-0FEAD17A3D8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5355376"/>
        <c:axId val="595356208"/>
      </c:lineChart>
      <c:catAx>
        <c:axId val="59535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6208"/>
        <c:crosses val="autoZero"/>
        <c:auto val="1"/>
        <c:lblAlgn val="ctr"/>
        <c:lblOffset val="100"/>
        <c:noMultiLvlLbl val="0"/>
      </c:catAx>
      <c:valAx>
        <c:axId val="595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535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Répartition</a:t>
            </a:r>
            <a:r>
              <a:rPr lang="fr-FR" b="1" u="sng" baseline="0"/>
              <a:t> des rencontres</a:t>
            </a:r>
            <a:endParaRPr lang="fr-FR" b="1" u="sng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'Feuille de travail'!$B$48</c:f>
              <c:strCache>
                <c:ptCount val="1"/>
                <c:pt idx="0">
                  <c:v>Temps Scolaire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travail'!$C$47:$H$47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travail'!$C$48:$H$48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0-441D-ABFD-9EC16F4BDC8B}"/>
            </c:ext>
          </c:extLst>
        </c:ser>
        <c:ser>
          <c:idx val="1"/>
          <c:order val="1"/>
          <c:tx>
            <c:strRef>
              <c:f>'Feuille de travail'!$B$49</c:f>
              <c:strCache>
                <c:ptCount val="1"/>
                <c:pt idx="0">
                  <c:v>Hors Temps Scolaire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travail'!$C$47:$H$47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travail'!$C$49:$H$49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0-441D-ABFD-9EC16F4BDC8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98750192"/>
        <c:axId val="398748112"/>
      </c:barChart>
      <c:catAx>
        <c:axId val="39875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48112"/>
        <c:crosses val="autoZero"/>
        <c:auto val="1"/>
        <c:lblAlgn val="ctr"/>
        <c:lblOffset val="100"/>
        <c:noMultiLvlLbl val="0"/>
      </c:catAx>
      <c:valAx>
        <c:axId val="3987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5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/>
              <a:t>Répartition</a:t>
            </a:r>
            <a:r>
              <a:rPr lang="fr-FR" b="1" u="sng" baseline="0"/>
              <a:t> des rencontres</a:t>
            </a:r>
            <a:endParaRPr lang="fr-FR" b="1" u="sng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'Feuille de travail'!$B$53</c:f>
              <c:strCache>
                <c:ptCount val="1"/>
                <c:pt idx="0">
                  <c:v>Cycle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travail'!$C$47:$H$47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travail'!$C$53:$H$53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6-4BE6-8BC1-C75A48102EE9}"/>
            </c:ext>
          </c:extLst>
        </c:ser>
        <c:ser>
          <c:idx val="1"/>
          <c:order val="1"/>
          <c:tx>
            <c:strRef>
              <c:f>'Feuille de travail'!$B$54</c:f>
              <c:strCache>
                <c:ptCount val="1"/>
                <c:pt idx="0">
                  <c:v>Cycle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travail'!$C$47:$H$47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travail'!$C$54:$H$54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6-4BE6-8BC1-C75A48102EE9}"/>
            </c:ext>
          </c:extLst>
        </c:ser>
        <c:ser>
          <c:idx val="2"/>
          <c:order val="2"/>
          <c:tx>
            <c:strRef>
              <c:f>'Feuille de travail'!$B$55</c:f>
              <c:strCache>
                <c:ptCount val="1"/>
                <c:pt idx="0">
                  <c:v>Cycle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travail'!$C$47:$H$47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travail'!$C$55:$H$55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6-4BE6-8BC1-C75A48102E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98750192"/>
        <c:axId val="398748112"/>
      </c:barChart>
      <c:catAx>
        <c:axId val="39875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48112"/>
        <c:crosses val="autoZero"/>
        <c:auto val="1"/>
        <c:lblAlgn val="ctr"/>
        <c:lblOffset val="100"/>
        <c:noMultiLvlLbl val="0"/>
      </c:catAx>
      <c:valAx>
        <c:axId val="3987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75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u="sng"/>
              <a:t>Produire une performance optimale,</a:t>
            </a:r>
          </a:p>
          <a:p>
            <a:pPr>
              <a:defRPr/>
            </a:pPr>
            <a:r>
              <a:rPr lang="fr-FR" u="sng"/>
              <a:t>mesurable à une échéance donnée</a:t>
            </a:r>
          </a:p>
        </c:rich>
      </c:tx>
      <c:layout>
        <c:manualLayout>
          <c:xMode val="edge"/>
          <c:yMode val="edge"/>
          <c:x val="0.28898858426298313"/>
          <c:y val="4.866180048661800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4112615298087739"/>
          <c:y val="0.26529393163364179"/>
          <c:w val="0.55816704161979758"/>
          <c:h val="0.619543437942539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'Feuille de travail'!$A$60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travail'!$B$59:$E$59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travail'!$B$60:$E$60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3-4AAB-967C-CDE72AC61BC7}"/>
            </c:ext>
          </c:extLst>
        </c:ser>
        <c:ser>
          <c:idx val="1"/>
          <c:order val="1"/>
          <c:tx>
            <c:strRef>
              <c:f>'Feuille de travail'!$A$61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travail'!$B$59:$E$59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travail'!$B$61:$E$61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83-4AAB-967C-CDE72AC61BC7}"/>
            </c:ext>
          </c:extLst>
        </c:ser>
        <c:ser>
          <c:idx val="2"/>
          <c:order val="2"/>
          <c:tx>
            <c:strRef>
              <c:f>'Feuille de travail'!$A$62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travail'!$B$59:$E$59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travail'!$B$62:$E$62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83-4AAB-967C-CDE72AC61BC7}"/>
            </c:ext>
          </c:extLst>
        </c:ser>
        <c:ser>
          <c:idx val="3"/>
          <c:order val="3"/>
          <c:tx>
            <c:strRef>
              <c:f>'Feuille de travail'!$A$63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travail'!$B$59:$E$59</c:f>
              <c:strCache>
                <c:ptCount val="4"/>
                <c:pt idx="0">
                  <c:v>Athlétisme (courses, sauts, lancers, marche) </c:v>
                </c:pt>
                <c:pt idx="1">
                  <c:v>Cross, course longue, endurance... </c:v>
                </c:pt>
                <c:pt idx="2">
                  <c:v>Natation</c:v>
                </c:pt>
                <c:pt idx="3">
                  <c:v>Triathlon, parcours d'activités enchaînées</c:v>
                </c:pt>
              </c:strCache>
            </c:strRef>
          </c:cat>
          <c:val>
            <c:numRef>
              <c:f>'Feuille de travail'!$B$63:$E$63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83-4AAB-967C-CDE72AC61BC7}"/>
            </c:ext>
          </c:extLst>
        </c:ser>
        <c:ser>
          <c:idx val="4"/>
          <c:order val="4"/>
          <c:tx>
            <c:strRef>
              <c:f>'Feuille de travail'!$A$64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travail'!$B$64:$E$64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0E-4C82-A497-782E0DF62903}"/>
            </c:ext>
          </c:extLst>
        </c:ser>
        <c:ser>
          <c:idx val="5"/>
          <c:order val="5"/>
          <c:tx>
            <c:strRef>
              <c:f>'Feuille de travail'!$A$65</c:f>
              <c:strCache>
                <c:ptCount val="1"/>
                <c:pt idx="0">
                  <c:v>2023-2024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'Feuille de travail'!$B$65:$E$65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4-46FB-9C19-F8008D547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u="sng"/>
              <a:t>Adapter ses déplacements</a:t>
            </a:r>
          </a:p>
          <a:p>
            <a:pPr>
              <a:defRPr/>
            </a:pPr>
            <a:r>
              <a:rPr lang="fr-FR" u="sng"/>
              <a:t>à des environnements variés</a:t>
            </a:r>
          </a:p>
        </c:rich>
      </c:tx>
      <c:layout>
        <c:manualLayout>
          <c:xMode val="edge"/>
          <c:yMode val="edge"/>
          <c:x val="0.333545597011460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33631775692399718"/>
          <c:y val="0.11706012132342483"/>
          <c:w val="0.62057625586274756"/>
          <c:h val="0.839519256944811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'Feuille de travail'!$A$69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travail'!$B$68:$O$68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travail'!$B$69:$O$69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F-4F86-9744-79B72D5A97B4}"/>
            </c:ext>
          </c:extLst>
        </c:ser>
        <c:ser>
          <c:idx val="1"/>
          <c:order val="1"/>
          <c:tx>
            <c:strRef>
              <c:f>'Feuille de travail'!$A$70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travail'!$B$68:$O$68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travail'!$B$70:$O$70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F-4F86-9744-79B72D5A97B4}"/>
            </c:ext>
          </c:extLst>
        </c:ser>
        <c:ser>
          <c:idx val="2"/>
          <c:order val="2"/>
          <c:tx>
            <c:strRef>
              <c:f>'Feuille de travail'!$A$71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travail'!$B$68:$O$68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travail'!$B$71:$O$71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9F-4F86-9744-79B72D5A97B4}"/>
            </c:ext>
          </c:extLst>
        </c:ser>
        <c:ser>
          <c:idx val="3"/>
          <c:order val="3"/>
          <c:tx>
            <c:strRef>
              <c:f>'Feuille de travail'!$A$72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travail'!$B$68:$O$68</c:f>
              <c:strCache>
                <c:ptCount val="14"/>
                <c:pt idx="0">
                  <c:v>Aviron</c:v>
                </c:pt>
                <c:pt idx="1">
                  <c:v>Canoë-Kayak</c:v>
                </c:pt>
                <c:pt idx="2">
                  <c:v>Course et activités d'orientation </c:v>
                </c:pt>
                <c:pt idx="3">
                  <c:v>Engins roulants (maternelle et C2)</c:v>
                </c:pt>
                <c:pt idx="4">
                  <c:v>Escalade</c:v>
                </c:pt>
                <c:pt idx="5">
                  <c:v>Patinage à roulettes, Rollers</c:v>
                </c:pt>
                <c:pt idx="6">
                  <c:v>Patinage sur glace </c:v>
                </c:pt>
                <c:pt idx="7">
                  <c:v>Patinette, Planche à roulettes… </c:v>
                </c:pt>
                <c:pt idx="8">
                  <c:v>Randonnée cycliste, cyclisme, VTT</c:v>
                </c:pt>
                <c:pt idx="9">
                  <c:v>Randonnée équestre, équitation</c:v>
                </c:pt>
                <c:pt idx="10">
                  <c:v>Randonnée pédestre</c:v>
                </c:pt>
                <c:pt idx="11">
                  <c:v>Ski alpin</c:v>
                </c:pt>
                <c:pt idx="12">
                  <c:v>Ski de fond</c:v>
                </c:pt>
                <c:pt idx="13">
                  <c:v>Voile</c:v>
                </c:pt>
              </c:strCache>
            </c:strRef>
          </c:cat>
          <c:val>
            <c:numRef>
              <c:f>'Feuille de travail'!$B$72:$O$72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9F-4F86-9744-79B72D5A97B4}"/>
            </c:ext>
          </c:extLst>
        </c:ser>
        <c:ser>
          <c:idx val="4"/>
          <c:order val="4"/>
          <c:tx>
            <c:strRef>
              <c:f>'Feuille de travail'!$A$73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travail'!$B$73:$O$73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E-4C71-8341-5E14EAB535E1}"/>
            </c:ext>
          </c:extLst>
        </c:ser>
        <c:ser>
          <c:idx val="5"/>
          <c:order val="5"/>
          <c:tx>
            <c:strRef>
              <c:f>'Feuille de travail'!$A$74</c:f>
              <c:strCache>
                <c:ptCount val="1"/>
                <c:pt idx="0">
                  <c:v>2023-2024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'Feuille de travail'!$B$74:$O$74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D-407B-B551-DF6514889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u="sng"/>
              <a:t>Circonscriptions et implication</a:t>
            </a:r>
            <a:r>
              <a:rPr lang="fr-FR" u="sng" baseline="0"/>
              <a:t> des CPC</a:t>
            </a:r>
          </a:p>
          <a:p>
            <a:pPr>
              <a:defRPr/>
            </a:pPr>
            <a:r>
              <a:rPr lang="fr-FR" u="sng" baseline="0"/>
              <a:t>dans l'organisation de rencontres USEP</a:t>
            </a:r>
            <a:endParaRPr lang="fr-FR" u="sng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travail'!$A$99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travail'!$B$95:$G$95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travail'!$B$99:$G$99</c:f>
              <c:numCache>
                <c:formatCode>0%</c:formatCode>
                <c:ptCount val="6"/>
                <c:pt idx="0">
                  <c:v>0.45075125208681133</c:v>
                </c:pt>
                <c:pt idx="1">
                  <c:v>0.42673521850899743</c:v>
                </c:pt>
                <c:pt idx="2">
                  <c:v>0.43890274314214461</c:v>
                </c:pt>
                <c:pt idx="3">
                  <c:v>0.41176470588235292</c:v>
                </c:pt>
                <c:pt idx="4">
                  <c:v>0.41991701244813279</c:v>
                </c:pt>
                <c:pt idx="5">
                  <c:v>0.45317725752508359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4-4171-85AD-72602F9EF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002324096"/>
        <c:axId val="2002331584"/>
      </c:barChart>
      <c:lineChart>
        <c:grouping val="standard"/>
        <c:varyColors val="0"/>
        <c:ser>
          <c:idx val="0"/>
          <c:order val="0"/>
          <c:tx>
            <c:strRef>
              <c:f>'Feuille de travail'!$A$98</c:f>
              <c:strCache>
                <c:ptCount val="1"/>
                <c:pt idx="0">
                  <c:v>Taux d'implication des CPC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travail'!$B$95:$G$95</c:f>
              <c:strCache>
                <c:ptCount val="6"/>
                <c:pt idx="0">
                  <c:v>2018-2019</c:v>
                </c:pt>
                <c:pt idx="1">
                  <c:v>2019-2020</c:v>
                </c:pt>
                <c:pt idx="2">
                  <c:v>2020-2021</c:v>
                </c:pt>
                <c:pt idx="3">
                  <c:v>2021-2022</c:v>
                </c:pt>
                <c:pt idx="4">
                  <c:v>2022-2023</c:v>
                </c:pt>
                <c:pt idx="5">
                  <c:v>2023-2024</c:v>
                </c:pt>
              </c:strCache>
            </c:strRef>
          </c:cat>
          <c:val>
            <c:numRef>
              <c:f>'Feuille de travail'!$B$98:$G$98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4-4171-85AD-72602F9EF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2324096"/>
        <c:axId val="2002331584"/>
      </c:lineChart>
      <c:catAx>
        <c:axId val="200232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02331584"/>
        <c:crosses val="autoZero"/>
        <c:auto val="1"/>
        <c:lblAlgn val="ctr"/>
        <c:lblOffset val="100"/>
        <c:noMultiLvlLbl val="0"/>
      </c:catAx>
      <c:valAx>
        <c:axId val="200233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0232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u="sng"/>
              <a:t>Conduire et maîtriser</a:t>
            </a:r>
          </a:p>
          <a:p>
            <a:pPr>
              <a:defRPr/>
            </a:pPr>
            <a:r>
              <a:rPr lang="fr-FR" u="sng"/>
              <a:t>un affrontement collectif ou interindividuel</a:t>
            </a:r>
          </a:p>
        </c:rich>
      </c:tx>
      <c:layout>
        <c:manualLayout>
          <c:xMode val="edge"/>
          <c:yMode val="edge"/>
          <c:x val="0.25306697530558225"/>
          <c:y val="2.807017543859648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35006464336832421"/>
          <c:y val="8.1309711286089228E-2"/>
          <c:w val="0.62351441293684395"/>
          <c:h val="0.891688083989501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'Feuille de travail'!$A$87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travail'!$B$86:$AF$86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Flying disc</c:v>
                </c:pt>
                <c:pt idx="9">
                  <c:v>Football</c:v>
                </c:pt>
                <c:pt idx="10">
                  <c:v>Golf</c:v>
                </c:pt>
                <c:pt idx="11">
                  <c:v>Handball</c:v>
                </c:pt>
                <c:pt idx="12">
                  <c:v>Hockey</c:v>
                </c:pt>
                <c:pt idx="13">
                  <c:v>Hockey sur glace</c:v>
                </c:pt>
                <c:pt idx="14">
                  <c:v>Jeux collectifs</c:v>
                </c:pt>
                <c:pt idx="15">
                  <c:v>Jeux d'opposition</c:v>
                </c:pt>
                <c:pt idx="16">
                  <c:v>Jeux du patrimoine (traditionnels...)</c:v>
                </c:pt>
                <c:pt idx="17">
                  <c:v>Judo, Aïkido, Karaté</c:v>
                </c:pt>
                <c:pt idx="18">
                  <c:v>Kinball </c:v>
                </c:pt>
                <c:pt idx="19">
                  <c:v>Korfbal</c:v>
                </c:pt>
                <c:pt idx="20">
                  <c:v>Lutte</c:v>
                </c:pt>
                <c:pt idx="21">
                  <c:v>Pelote basque</c:v>
                </c:pt>
                <c:pt idx="22">
                  <c:v>Pétanque</c:v>
                </c:pt>
                <c:pt idx="23">
                  <c:v>Peteca</c:v>
                </c:pt>
                <c:pt idx="24">
                  <c:v>Rugby, balle ovale</c:v>
                </c:pt>
                <c:pt idx="25">
                  <c:v>Sport Boules</c:v>
                </c:pt>
                <c:pt idx="26">
                  <c:v>Tchoukball</c:v>
                </c:pt>
                <c:pt idx="27">
                  <c:v>Tennis</c:v>
                </c:pt>
                <c:pt idx="28">
                  <c:v>Tennis de table</c:v>
                </c:pt>
                <c:pt idx="29">
                  <c:v>Tir à l'arc 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travail'!$B$87:$AF$87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8-45F1-AA1D-E7F109AC65EF}"/>
            </c:ext>
          </c:extLst>
        </c:ser>
        <c:ser>
          <c:idx val="1"/>
          <c:order val="1"/>
          <c:tx>
            <c:strRef>
              <c:f>'Feuille de travail'!$A$88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travail'!$B$86:$AF$86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Flying disc</c:v>
                </c:pt>
                <c:pt idx="9">
                  <c:v>Football</c:v>
                </c:pt>
                <c:pt idx="10">
                  <c:v>Golf</c:v>
                </c:pt>
                <c:pt idx="11">
                  <c:v>Handball</c:v>
                </c:pt>
                <c:pt idx="12">
                  <c:v>Hockey</c:v>
                </c:pt>
                <c:pt idx="13">
                  <c:v>Hockey sur glace</c:v>
                </c:pt>
                <c:pt idx="14">
                  <c:v>Jeux collectifs</c:v>
                </c:pt>
                <c:pt idx="15">
                  <c:v>Jeux d'opposition</c:v>
                </c:pt>
                <c:pt idx="16">
                  <c:v>Jeux du patrimoine (traditionnels...)</c:v>
                </c:pt>
                <c:pt idx="17">
                  <c:v>Judo, Aïkido, Karaté</c:v>
                </c:pt>
                <c:pt idx="18">
                  <c:v>Kinball </c:v>
                </c:pt>
                <c:pt idx="19">
                  <c:v>Korfbal</c:v>
                </c:pt>
                <c:pt idx="20">
                  <c:v>Lutte</c:v>
                </c:pt>
                <c:pt idx="21">
                  <c:v>Pelote basque</c:v>
                </c:pt>
                <c:pt idx="22">
                  <c:v>Pétanque</c:v>
                </c:pt>
                <c:pt idx="23">
                  <c:v>Peteca</c:v>
                </c:pt>
                <c:pt idx="24">
                  <c:v>Rugby, balle ovale</c:v>
                </c:pt>
                <c:pt idx="25">
                  <c:v>Sport Boules</c:v>
                </c:pt>
                <c:pt idx="26">
                  <c:v>Tchoukball</c:v>
                </c:pt>
                <c:pt idx="27">
                  <c:v>Tennis</c:v>
                </c:pt>
                <c:pt idx="28">
                  <c:v>Tennis de table</c:v>
                </c:pt>
                <c:pt idx="29">
                  <c:v>Tir à l'arc 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travail'!$B$88:$AF$88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8-45F1-AA1D-E7F109AC65EF}"/>
            </c:ext>
          </c:extLst>
        </c:ser>
        <c:ser>
          <c:idx val="2"/>
          <c:order val="2"/>
          <c:tx>
            <c:strRef>
              <c:f>'Feuille de travail'!$A$89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travail'!$B$86:$AF$86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Flying disc</c:v>
                </c:pt>
                <c:pt idx="9">
                  <c:v>Football</c:v>
                </c:pt>
                <c:pt idx="10">
                  <c:v>Golf</c:v>
                </c:pt>
                <c:pt idx="11">
                  <c:v>Handball</c:v>
                </c:pt>
                <c:pt idx="12">
                  <c:v>Hockey</c:v>
                </c:pt>
                <c:pt idx="13">
                  <c:v>Hockey sur glace</c:v>
                </c:pt>
                <c:pt idx="14">
                  <c:v>Jeux collectifs</c:v>
                </c:pt>
                <c:pt idx="15">
                  <c:v>Jeux d'opposition</c:v>
                </c:pt>
                <c:pt idx="16">
                  <c:v>Jeux du patrimoine (traditionnels...)</c:v>
                </c:pt>
                <c:pt idx="17">
                  <c:v>Judo, Aïkido, Karaté</c:v>
                </c:pt>
                <c:pt idx="18">
                  <c:v>Kinball </c:v>
                </c:pt>
                <c:pt idx="19">
                  <c:v>Korfbal</c:v>
                </c:pt>
                <c:pt idx="20">
                  <c:v>Lutte</c:v>
                </c:pt>
                <c:pt idx="21">
                  <c:v>Pelote basque</c:v>
                </c:pt>
                <c:pt idx="22">
                  <c:v>Pétanque</c:v>
                </c:pt>
                <c:pt idx="23">
                  <c:v>Peteca</c:v>
                </c:pt>
                <c:pt idx="24">
                  <c:v>Rugby, balle ovale</c:v>
                </c:pt>
                <c:pt idx="25">
                  <c:v>Sport Boules</c:v>
                </c:pt>
                <c:pt idx="26">
                  <c:v>Tchoukball</c:v>
                </c:pt>
                <c:pt idx="27">
                  <c:v>Tennis</c:v>
                </c:pt>
                <c:pt idx="28">
                  <c:v>Tennis de table</c:v>
                </c:pt>
                <c:pt idx="29">
                  <c:v>Tir à l'arc 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travail'!$B$89:$AF$89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E8-45F1-AA1D-E7F109AC65EF}"/>
            </c:ext>
          </c:extLst>
        </c:ser>
        <c:ser>
          <c:idx val="3"/>
          <c:order val="3"/>
          <c:tx>
            <c:strRef>
              <c:f>'Feuille de travail'!$A$90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travail'!$B$86:$AF$86</c:f>
              <c:strCache>
                <c:ptCount val="31"/>
                <c:pt idx="0">
                  <c:v>Badminton</c:v>
                </c:pt>
                <c:pt idx="1">
                  <c:v>Base-Ball</c:v>
                </c:pt>
                <c:pt idx="2">
                  <c:v>Basket-Ball</c:v>
                </c:pt>
                <c:pt idx="3">
                  <c:v>Boxe</c:v>
                </c:pt>
                <c:pt idx="4">
                  <c:v>Cricket</c:v>
                </c:pt>
                <c:pt idx="5">
                  <c:v>Crosse québécoise, Intercrosse</c:v>
                </c:pt>
                <c:pt idx="6">
                  <c:v>Échecs</c:v>
                </c:pt>
                <c:pt idx="7">
                  <c:v>Escrime</c:v>
                </c:pt>
                <c:pt idx="8">
                  <c:v>Flying disc</c:v>
                </c:pt>
                <c:pt idx="9">
                  <c:v>Football</c:v>
                </c:pt>
                <c:pt idx="10">
                  <c:v>Golf</c:v>
                </c:pt>
                <c:pt idx="11">
                  <c:v>Handball</c:v>
                </c:pt>
                <c:pt idx="12">
                  <c:v>Hockey</c:v>
                </c:pt>
                <c:pt idx="13">
                  <c:v>Hockey sur glace</c:v>
                </c:pt>
                <c:pt idx="14">
                  <c:v>Jeux collectifs</c:v>
                </c:pt>
                <c:pt idx="15">
                  <c:v>Jeux d'opposition</c:v>
                </c:pt>
                <c:pt idx="16">
                  <c:v>Jeux du patrimoine (traditionnels...)</c:v>
                </c:pt>
                <c:pt idx="17">
                  <c:v>Judo, Aïkido, Karaté</c:v>
                </c:pt>
                <c:pt idx="18">
                  <c:v>Kinball </c:v>
                </c:pt>
                <c:pt idx="19">
                  <c:v>Korfbal</c:v>
                </c:pt>
                <c:pt idx="20">
                  <c:v>Lutte</c:v>
                </c:pt>
                <c:pt idx="21">
                  <c:v>Pelote basque</c:v>
                </c:pt>
                <c:pt idx="22">
                  <c:v>Pétanque</c:v>
                </c:pt>
                <c:pt idx="23">
                  <c:v>Peteca</c:v>
                </c:pt>
                <c:pt idx="24">
                  <c:v>Rugby, balle ovale</c:v>
                </c:pt>
                <c:pt idx="25">
                  <c:v>Sport Boules</c:v>
                </c:pt>
                <c:pt idx="26">
                  <c:v>Tchoukball</c:v>
                </c:pt>
                <c:pt idx="27">
                  <c:v>Tennis</c:v>
                </c:pt>
                <c:pt idx="28">
                  <c:v>Tennis de table</c:v>
                </c:pt>
                <c:pt idx="29">
                  <c:v>Tir à l'arc </c:v>
                </c:pt>
                <c:pt idx="30">
                  <c:v>Volley-Ball</c:v>
                </c:pt>
              </c:strCache>
            </c:strRef>
          </c:cat>
          <c:val>
            <c:numRef>
              <c:f>'Feuille de travail'!$B$90:$AF$90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E8-45F1-AA1D-E7F109AC65EF}"/>
            </c:ext>
          </c:extLst>
        </c:ser>
        <c:ser>
          <c:idx val="4"/>
          <c:order val="4"/>
          <c:tx>
            <c:strRef>
              <c:f>'Feuille de travail'!$A$91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travail'!$B$91:$AF$91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2-4F68-BCC1-E43927B89EBC}"/>
            </c:ext>
          </c:extLst>
        </c:ser>
        <c:ser>
          <c:idx val="5"/>
          <c:order val="5"/>
          <c:tx>
            <c:strRef>
              <c:f>'Feuille de travail'!$A$92</c:f>
              <c:strCache>
                <c:ptCount val="1"/>
                <c:pt idx="0">
                  <c:v>2023-2024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'Feuille de travail'!$B$92:$AF$92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3-40C1-8AAD-2A9F1A786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glow>
                <a:schemeClr val="accent1">
                  <a:alpha val="40000"/>
                </a:schemeClr>
              </a:glow>
            </a:effectLst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04408307032168"/>
          <c:y val="0.97349984251968502"/>
          <c:w val="0.72995252528650512"/>
          <c:h val="2.2500157480314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u="sng"/>
              <a:t>S’exprimer devant les autres </a:t>
            </a:r>
          </a:p>
          <a:p>
            <a:pPr>
              <a:defRPr/>
            </a:pPr>
            <a:r>
              <a:rPr lang="fr-FR" u="sng"/>
              <a:t>par une prestation artistique et/ou acrobatique</a:t>
            </a:r>
          </a:p>
        </c:rich>
      </c:tx>
      <c:layout>
        <c:manualLayout>
          <c:xMode val="edge"/>
          <c:yMode val="edge"/>
          <c:x val="0.23560946419670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013424951171404"/>
          <c:y val="0.26724578188936343"/>
          <c:w val="0.84339817856876942"/>
          <c:h val="0.628522790555604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'Feuille de travail'!$A$78</c:f>
              <c:strCache>
                <c:ptCount val="1"/>
                <c:pt idx="0">
                  <c:v>2018-2019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'Feuille de travail'!$B$77:$F$77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travail'!$B$78:$F$78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2A-431A-B674-FE94F706F1D9}"/>
            </c:ext>
          </c:extLst>
        </c:ser>
        <c:ser>
          <c:idx val="1"/>
          <c:order val="1"/>
          <c:tx>
            <c:strRef>
              <c:f>'Feuille de travail'!$A$79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'Feuille de travail'!$B$77:$F$77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travail'!$B$79:$F$79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2A-431A-B674-FE94F706F1D9}"/>
            </c:ext>
          </c:extLst>
        </c:ser>
        <c:ser>
          <c:idx val="2"/>
          <c:order val="2"/>
          <c:tx>
            <c:strRef>
              <c:f>'Feuille de travail'!$A$80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'Feuille de travail'!$B$77:$F$77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travail'!$B$80:$F$80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2A-431A-B674-FE94F706F1D9}"/>
            </c:ext>
          </c:extLst>
        </c:ser>
        <c:ser>
          <c:idx val="3"/>
          <c:order val="3"/>
          <c:tx>
            <c:strRef>
              <c:f>'Feuille de travail'!$A$81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'Feuille de travail'!$B$77:$F$77</c:f>
              <c:strCache>
                <c:ptCount val="5"/>
                <c:pt idx="0">
                  <c:v>Acrosport</c:v>
                </c:pt>
                <c:pt idx="1">
                  <c:v>Arts du cirque</c:v>
                </c:pt>
                <c:pt idx="2">
                  <c:v>Danse</c:v>
                </c:pt>
                <c:pt idx="3">
                  <c:v>Gymnastique, Trampoline</c:v>
                </c:pt>
                <c:pt idx="4">
                  <c:v>GRS</c:v>
                </c:pt>
              </c:strCache>
            </c:strRef>
          </c:cat>
          <c:val>
            <c:numRef>
              <c:f>'Feuille de travail'!$B$81:$F$81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2A-431A-B674-FE94F706F1D9}"/>
            </c:ext>
          </c:extLst>
        </c:ser>
        <c:ser>
          <c:idx val="4"/>
          <c:order val="4"/>
          <c:tx>
            <c:strRef>
              <c:f>'Feuille de travail'!$A$82</c:f>
              <c:strCache>
                <c:ptCount val="1"/>
                <c:pt idx="0">
                  <c:v>2022-2023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'Feuille de travail'!$B$82:$F$82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A-426D-8FC0-9ECE4277D9AA}"/>
            </c:ext>
          </c:extLst>
        </c:ser>
        <c:ser>
          <c:idx val="5"/>
          <c:order val="5"/>
          <c:tx>
            <c:strRef>
              <c:f>'Feuille de travail'!$A$83</c:f>
              <c:strCache>
                <c:ptCount val="1"/>
                <c:pt idx="0">
                  <c:v>2023-2024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'Feuille de travail'!$B$83:$F$83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7-4E0C-9357-E9D6ECA07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7069023"/>
        <c:axId val="927064447"/>
      </c:barChart>
      <c:catAx>
        <c:axId val="9270690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4447"/>
        <c:crosses val="autoZero"/>
        <c:auto val="1"/>
        <c:lblAlgn val="ctr"/>
        <c:lblOffset val="100"/>
        <c:noMultiLvlLbl val="0"/>
      </c:catAx>
      <c:valAx>
        <c:axId val="92706444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706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>
                <a:solidFill>
                  <a:srgbClr val="00B050"/>
                </a:solidFill>
              </a:rPr>
              <a:t>Tarif</a:t>
            </a:r>
            <a:r>
              <a:rPr lang="fr-FR" b="1" u="sng" baseline="0">
                <a:solidFill>
                  <a:srgbClr val="00B050"/>
                </a:solidFill>
              </a:rPr>
              <a:t> Affiliation</a:t>
            </a:r>
            <a:endParaRPr lang="fr-FR" b="1" u="sng">
              <a:solidFill>
                <a:srgbClr val="00B05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travail'!$C$25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travail'!$D$23:$G$23</c:f>
              <c:strCache>
                <c:ptCount val="4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</c:strCache>
            </c:strRef>
          </c:cat>
          <c:val>
            <c:numRef>
              <c:f>'Feuille de travail'!$D$25:$I$25</c:f>
              <c:numCache>
                <c:formatCode>_-* #\ ##0.00\ [$€-40C]_-;\-* #\ ##0.00\ [$€-40C]_-;_-* "-"??\ [$€-40C]_-;_-@_-</c:formatCode>
                <c:ptCount val="6"/>
                <c:pt idx="0">
                  <c:v>36.870285698496907</c:v>
                </c:pt>
                <c:pt idx="1">
                  <c:v>37.226056531830231</c:v>
                </c:pt>
                <c:pt idx="2">
                  <c:v>37.469148375331564</c:v>
                </c:pt>
                <c:pt idx="3">
                  <c:v>35.455297855879749</c:v>
                </c:pt>
                <c:pt idx="4">
                  <c:v>35.723994694960204</c:v>
                </c:pt>
                <c:pt idx="5">
                  <c:v>36.461567749778958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D-47E4-98ED-4E5B6D6D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travail'!$C$24</c:f>
              <c:strCache>
                <c:ptCount val="1"/>
                <c:pt idx="0">
                  <c:v>Moyenne régionale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travail'!$D$24:$I$24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D-47E4-98ED-4E5B6D6D879C}"/>
            </c:ext>
          </c:extLst>
        </c:ser>
        <c:ser>
          <c:idx val="2"/>
          <c:order val="2"/>
          <c:tx>
            <c:strRef>
              <c:f>'Feuille de travail'!$C$26</c:f>
              <c:strCache>
                <c:ptCount val="1"/>
                <c:pt idx="0">
                  <c:v>Tarif min régional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travail'!$D$26:$I$26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F-4EBE-9C8D-E37F39FE3378}"/>
            </c:ext>
          </c:extLst>
        </c:ser>
        <c:ser>
          <c:idx val="3"/>
          <c:order val="3"/>
          <c:tx>
            <c:strRef>
              <c:f>'Feuille de travail'!$C$27</c:f>
              <c:strCache>
                <c:ptCount val="1"/>
                <c:pt idx="0">
                  <c:v>Tarif max régional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travail'!$D$27:$I$27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F-4EBE-9C8D-E37F39FE3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[$€-40C]_-;\-* #\ ##0.00\ [$€-40C]_-;_-* &quot;-&quot;??\ [$€-40C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>
                <a:solidFill>
                  <a:srgbClr val="FF0000"/>
                </a:solidFill>
              </a:rPr>
              <a:t>Tarif</a:t>
            </a:r>
            <a:r>
              <a:rPr lang="fr-FR" b="1" u="sng" baseline="0">
                <a:solidFill>
                  <a:srgbClr val="FF0000"/>
                </a:solidFill>
              </a:rPr>
              <a:t> de la licence adulte</a:t>
            </a:r>
            <a:endParaRPr lang="fr-FR" b="1" u="sng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travail'!$C$29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travail'!$D$23:$G$23</c:f>
              <c:strCache>
                <c:ptCount val="4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</c:strCache>
            </c:strRef>
          </c:cat>
          <c:val>
            <c:numRef>
              <c:f>'Feuille de travail'!$D$29:$I$29</c:f>
              <c:numCache>
                <c:formatCode>_-* #\ ##0.00\ [$€-40C]_-;\-* #\ ##0.00\ [$€-40C]_-;_-* "-"??\ [$€-40C]_-;_-@_-</c:formatCode>
                <c:ptCount val="6"/>
                <c:pt idx="0">
                  <c:v>18.62178265915119</c:v>
                </c:pt>
                <c:pt idx="1">
                  <c:v>18.569314765694074</c:v>
                </c:pt>
                <c:pt idx="2">
                  <c:v>18.590972590627761</c:v>
                </c:pt>
                <c:pt idx="3">
                  <c:v>18.545826757294424</c:v>
                </c:pt>
                <c:pt idx="4">
                  <c:v>18.69816500884173</c:v>
                </c:pt>
                <c:pt idx="5">
                  <c:v>18.72663356542882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B-4EE4-9270-36BEA7CBE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travail'!$C$28</c:f>
              <c:strCache>
                <c:ptCount val="1"/>
                <c:pt idx="0">
                  <c:v>Moyenne régionale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travail'!$D$28:$I$28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B-4EE4-9270-36BEA7CBE8E7}"/>
            </c:ext>
          </c:extLst>
        </c:ser>
        <c:ser>
          <c:idx val="2"/>
          <c:order val="2"/>
          <c:tx>
            <c:strRef>
              <c:f>'Feuille de travail'!$C$30</c:f>
              <c:strCache>
                <c:ptCount val="1"/>
                <c:pt idx="0">
                  <c:v>Tarif min régional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travail'!$D$30:$I$30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F-4E1C-A9F8-8164A45C474E}"/>
            </c:ext>
          </c:extLst>
        </c:ser>
        <c:ser>
          <c:idx val="3"/>
          <c:order val="3"/>
          <c:tx>
            <c:strRef>
              <c:f>'Feuille de travail'!$C$31</c:f>
              <c:strCache>
                <c:ptCount val="1"/>
                <c:pt idx="0">
                  <c:v>Tarif max régional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travail'!$D$31:$I$31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F-4E1C-A9F8-8164A45C4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[$€-40C]_-;\-* #\ ##0.00\ [$€-40C]_-;_-* &quot;-&quot;??\ [$€-40C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 u="sng">
                <a:solidFill>
                  <a:srgbClr val="00B0F0"/>
                </a:solidFill>
              </a:rPr>
              <a:t>Tarif</a:t>
            </a:r>
            <a:r>
              <a:rPr lang="fr-FR" b="1" u="sng" baseline="0">
                <a:solidFill>
                  <a:srgbClr val="00B0F0"/>
                </a:solidFill>
              </a:rPr>
              <a:t> de la licence maternelle</a:t>
            </a:r>
            <a:endParaRPr lang="fr-FR" b="1" u="sng">
              <a:solidFill>
                <a:srgbClr val="00B0F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travail'!$C$37</c:f>
              <c:strCache>
                <c:ptCount val="1"/>
                <c:pt idx="0">
                  <c:v>Moyenne nationale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travail'!$D$23:$G$23</c:f>
              <c:strCache>
                <c:ptCount val="4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</c:strCache>
            </c:strRef>
          </c:cat>
          <c:val>
            <c:numRef>
              <c:f>'Feuille de travail'!$D$37:$I$37</c:f>
              <c:numCache>
                <c:formatCode>_-* #\ ##0.00\ [$€-40C]_-;\-* #\ ##0.00\ [$€-40C]_-;_-* "-"??\ [$€-40C]_-;_-@_-</c:formatCode>
                <c:ptCount val="6"/>
                <c:pt idx="0">
                  <c:v>5.8825436007957528</c:v>
                </c:pt>
                <c:pt idx="1">
                  <c:v>5.8599784482758626</c:v>
                </c:pt>
                <c:pt idx="2">
                  <c:v>5.7817636494252875</c:v>
                </c:pt>
                <c:pt idx="3">
                  <c:v>5.7301236184792232</c:v>
                </c:pt>
                <c:pt idx="4">
                  <c:v>5.8600702917771859</c:v>
                </c:pt>
                <c:pt idx="5">
                  <c:v>5.8947212643678135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0-40C1-8D8D-AAA9C8C6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8803952"/>
        <c:axId val="758785648"/>
      </c:barChart>
      <c:lineChart>
        <c:grouping val="standard"/>
        <c:varyColors val="0"/>
        <c:ser>
          <c:idx val="0"/>
          <c:order val="0"/>
          <c:tx>
            <c:strRef>
              <c:f>'Feuille de travail'!$C$36</c:f>
              <c:strCache>
                <c:ptCount val="1"/>
                <c:pt idx="0">
                  <c:v>Moyenne régionale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travail'!$D$36:$I$36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0-40C1-8D8D-AAA9C8C6CE03}"/>
            </c:ext>
          </c:extLst>
        </c:ser>
        <c:ser>
          <c:idx val="2"/>
          <c:order val="2"/>
          <c:tx>
            <c:strRef>
              <c:f>'Feuille de travail'!$C$38</c:f>
              <c:strCache>
                <c:ptCount val="1"/>
                <c:pt idx="0">
                  <c:v>Tarif min régional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travail'!$D$38:$I$38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0-485E-A746-E31C04B3E4E0}"/>
            </c:ext>
          </c:extLst>
        </c:ser>
        <c:ser>
          <c:idx val="3"/>
          <c:order val="3"/>
          <c:tx>
            <c:strRef>
              <c:f>'Feuille de travail'!$C$39</c:f>
              <c:strCache>
                <c:ptCount val="1"/>
                <c:pt idx="0">
                  <c:v>Tarif max régional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travail'!$D$23:$I$23</c:f>
              <c:strCache>
                <c:ptCount val="6"/>
                <c:pt idx="0">
                  <c:v>2019-2020</c:v>
                </c:pt>
                <c:pt idx="1">
                  <c:v>2020-2021</c:v>
                </c:pt>
                <c:pt idx="2">
                  <c:v>2021-2022</c:v>
                </c:pt>
                <c:pt idx="3">
                  <c:v>2022-2023</c:v>
                </c:pt>
                <c:pt idx="4">
                  <c:v>2023-2024</c:v>
                </c:pt>
                <c:pt idx="5">
                  <c:v>2024-2025</c:v>
                </c:pt>
              </c:strCache>
            </c:strRef>
          </c:cat>
          <c:val>
            <c:numRef>
              <c:f>'Feuille de travail'!$D$39:$I$39</c:f>
              <c:numCache>
                <c:formatCode>_-* #\ ##0.00\ [$€-40C]_-;\-* #\ ##0.00\ [$€-40C]_-;_-* "-"??\ [$€-40C]_-;_-@_-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0-485E-A746-E31C04B3E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803952"/>
        <c:axId val="758785648"/>
      </c:lineChart>
      <c:catAx>
        <c:axId val="7588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785648"/>
        <c:crosses val="autoZero"/>
        <c:auto val="1"/>
        <c:lblAlgn val="ctr"/>
        <c:lblOffset val="100"/>
        <c:noMultiLvlLbl val="0"/>
      </c:catAx>
      <c:valAx>
        <c:axId val="75878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[$€-40C]_-;\-* #\ ##0.00\ [$€-40C]_-;_-* &quot;-&quot;??\ [$€-40C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88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u="sng"/>
              <a:t>Taux d'implantation</a:t>
            </a:r>
            <a:r>
              <a:rPr lang="fr-FR" sz="1400" b="0" u="none"/>
              <a:t> (enfants)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'Feuille de travail'!$C$15</c:f>
              <c:strCache>
                <c:ptCount val="1"/>
                <c:pt idx="0">
                  <c:v>Moyenne nationale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travail'!$F$15:$L$15</c:f>
              <c:numCache>
                <c:formatCode>0.0%</c:formatCode>
                <c:ptCount val="7"/>
                <c:pt idx="0">
                  <c:v>0.12074601383835648</c:v>
                </c:pt>
                <c:pt idx="1">
                  <c:v>0.1184052569309081</c:v>
                </c:pt>
                <c:pt idx="2">
                  <c:v>0.11523473904939423</c:v>
                </c:pt>
                <c:pt idx="3">
                  <c:v>7.2063146458494445E-2</c:v>
                </c:pt>
                <c:pt idx="4">
                  <c:v>0.10429671099194365</c:v>
                </c:pt>
                <c:pt idx="5">
                  <c:v>0.12670968478584704</c:v>
                </c:pt>
                <c:pt idx="6">
                  <c:v>0.13864550442045476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2-456A-90B5-733B59462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73143247"/>
        <c:axId val="1073142415"/>
      </c:barChart>
      <c:lineChart>
        <c:grouping val="standard"/>
        <c:varyColors val="0"/>
        <c:ser>
          <c:idx val="0"/>
          <c:order val="0"/>
          <c:tx>
            <c:strRef>
              <c:f>'Feuille de travail'!$C$14</c:f>
              <c:strCache>
                <c:ptCount val="1"/>
                <c:pt idx="0">
                  <c:v>Taux d'implantation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travail'!$F$14:$L$14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2-456A-90B5-733B59462A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143247"/>
        <c:axId val="1073142415"/>
      </c:lineChart>
      <c:catAx>
        <c:axId val="107314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2415"/>
        <c:crosses val="autoZero"/>
        <c:auto val="1"/>
        <c:lblAlgn val="ctr"/>
        <c:lblOffset val="100"/>
        <c:noMultiLvlLbl val="0"/>
      </c:catAx>
      <c:valAx>
        <c:axId val="1073142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14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u="sng">
                <a:solidFill>
                  <a:srgbClr val="FF0000"/>
                </a:solidFill>
              </a:rPr>
              <a:t>Licences adultes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travail'!$C$18</c:f>
              <c:strCache>
                <c:ptCount val="1"/>
                <c:pt idx="0">
                  <c:v>Licences adultes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travail'!$F$18:$L$18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0-4388-83E0-B57F064076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u="sng">
                <a:solidFill>
                  <a:srgbClr val="FFC000"/>
                </a:solidFill>
              </a:rPr>
              <a:t>Licences élémentaires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travail'!$C$19</c:f>
              <c:strCache>
                <c:ptCount val="1"/>
                <c:pt idx="0">
                  <c:v>Licences élémentaires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travail'!$F$19:$L$19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A22-A826-7690CF56AAC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u="sng">
                <a:solidFill>
                  <a:srgbClr val="00B0F0"/>
                </a:solidFill>
              </a:rPr>
              <a:t>Licences maternelles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travail'!$C$20</c:f>
              <c:strCache>
                <c:ptCount val="1"/>
                <c:pt idx="0">
                  <c:v>Licences maternelles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travail'!$F$20:$L$20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1-412D-B7EE-979932CA04A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u="sng">
                <a:solidFill>
                  <a:srgbClr val="00B050"/>
                </a:solidFill>
              </a:rPr>
              <a:t>Affiliations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'Feuille de travail'!$C$17</c:f>
              <c:strCache>
                <c:ptCount val="1"/>
                <c:pt idx="0">
                  <c:v>Affiliations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'Feuille de travail'!$F$5:$L$5</c:f>
              <c:strCache>
                <c:ptCount val="7"/>
                <c:pt idx="0">
                  <c:v>2017-2018</c:v>
                </c:pt>
                <c:pt idx="1">
                  <c:v>2018-2019</c:v>
                </c:pt>
                <c:pt idx="2">
                  <c:v>2019-2020</c:v>
                </c:pt>
                <c:pt idx="3">
                  <c:v>2020-2021</c:v>
                </c:pt>
                <c:pt idx="4">
                  <c:v>2021-2022</c:v>
                </c:pt>
                <c:pt idx="5">
                  <c:v>2022-2023</c:v>
                </c:pt>
                <c:pt idx="6">
                  <c:v>2023-2024</c:v>
                </c:pt>
              </c:strCache>
            </c:strRef>
          </c:cat>
          <c:val>
            <c:numRef>
              <c:f>'Feuille de travail'!$F$17:$L$17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C-4CFB-8235-DD8224FFFAA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385359"/>
        <c:axId val="953387439"/>
      </c:lineChart>
      <c:catAx>
        <c:axId val="95338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7439"/>
        <c:crosses val="autoZero"/>
        <c:auto val="1"/>
        <c:lblAlgn val="ctr"/>
        <c:lblOffset val="100"/>
        <c:noMultiLvlLbl val="0"/>
      </c:catAx>
      <c:valAx>
        <c:axId val="95338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338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png"/><Relationship Id="rId18" Type="http://schemas.openxmlformats.org/officeDocument/2006/relationships/chart" Target="../charts/chart10.xml"/><Relationship Id="rId26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13.xml"/><Relationship Id="rId34" Type="http://schemas.openxmlformats.org/officeDocument/2006/relationships/image" Target="../media/image15.png"/><Relationship Id="rId7" Type="http://schemas.openxmlformats.org/officeDocument/2006/relationships/chart" Target="../charts/chart7.xml"/><Relationship Id="rId12" Type="http://schemas.openxmlformats.org/officeDocument/2006/relationships/image" Target="../media/image4.jpeg"/><Relationship Id="rId17" Type="http://schemas.openxmlformats.org/officeDocument/2006/relationships/chart" Target="../charts/chart9.xml"/><Relationship Id="rId25" Type="http://schemas.openxmlformats.org/officeDocument/2006/relationships/chart" Target="../charts/chart17.xml"/><Relationship Id="rId33" Type="http://schemas.openxmlformats.org/officeDocument/2006/relationships/image" Target="../media/image14.png"/><Relationship Id="rId2" Type="http://schemas.openxmlformats.org/officeDocument/2006/relationships/chart" Target="../charts/chart2.xml"/><Relationship Id="rId16" Type="http://schemas.openxmlformats.org/officeDocument/2006/relationships/image" Target="../media/image8.jpeg"/><Relationship Id="rId20" Type="http://schemas.openxmlformats.org/officeDocument/2006/relationships/chart" Target="../charts/chart12.xml"/><Relationship Id="rId29" Type="http://schemas.openxmlformats.org/officeDocument/2006/relationships/image" Target="../media/image10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3.png"/><Relationship Id="rId24" Type="http://schemas.openxmlformats.org/officeDocument/2006/relationships/chart" Target="../charts/chart16.xml"/><Relationship Id="rId32" Type="http://schemas.openxmlformats.org/officeDocument/2006/relationships/image" Target="../media/image13.png"/><Relationship Id="rId5" Type="http://schemas.openxmlformats.org/officeDocument/2006/relationships/chart" Target="../charts/chart5.xml"/><Relationship Id="rId15" Type="http://schemas.openxmlformats.org/officeDocument/2006/relationships/image" Target="../media/image7.png"/><Relationship Id="rId23" Type="http://schemas.openxmlformats.org/officeDocument/2006/relationships/chart" Target="../charts/chart15.xml"/><Relationship Id="rId28" Type="http://schemas.openxmlformats.org/officeDocument/2006/relationships/image" Target="../media/image9.png"/><Relationship Id="rId10" Type="http://schemas.openxmlformats.org/officeDocument/2006/relationships/image" Target="../media/image2.png"/><Relationship Id="rId19" Type="http://schemas.openxmlformats.org/officeDocument/2006/relationships/chart" Target="../charts/chart11.xml"/><Relationship Id="rId31" Type="http://schemas.openxmlformats.org/officeDocument/2006/relationships/image" Target="../media/image12.png"/><Relationship Id="rId4" Type="http://schemas.openxmlformats.org/officeDocument/2006/relationships/chart" Target="../charts/chart4.xml"/><Relationship Id="rId9" Type="http://schemas.openxmlformats.org/officeDocument/2006/relationships/image" Target="../media/image1.png"/><Relationship Id="rId14" Type="http://schemas.openxmlformats.org/officeDocument/2006/relationships/image" Target="../media/image6.png"/><Relationship Id="rId22" Type="http://schemas.openxmlformats.org/officeDocument/2006/relationships/chart" Target="../charts/chart14.xml"/><Relationship Id="rId27" Type="http://schemas.openxmlformats.org/officeDocument/2006/relationships/chart" Target="../charts/chart19.xml"/><Relationship Id="rId30" Type="http://schemas.openxmlformats.org/officeDocument/2006/relationships/image" Target="../media/image11.png"/><Relationship Id="rId35" Type="http://schemas.microsoft.com/office/2007/relationships/hdphoto" Target="../media/hdphoto1.wdp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62313</xdr:colOff>
      <xdr:row>4</xdr:row>
      <xdr:rowOff>0</xdr:rowOff>
    </xdr:from>
    <xdr:to>
      <xdr:col>7</xdr:col>
      <xdr:colOff>0</xdr:colOff>
      <xdr:row>18</xdr:row>
      <xdr:rowOff>76200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867632AF-0D4A-4EAD-9AA3-480501CA3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53411</xdr:colOff>
      <xdr:row>98</xdr:row>
      <xdr:rowOff>0</xdr:rowOff>
    </xdr:from>
    <xdr:to>
      <xdr:col>7</xdr:col>
      <xdr:colOff>0</xdr:colOff>
      <xdr:row>112</xdr:row>
      <xdr:rowOff>76200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E7CE792E-3569-4146-A45E-E371C4431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62313</xdr:colOff>
      <xdr:row>113</xdr:row>
      <xdr:rowOff>0</xdr:rowOff>
    </xdr:from>
    <xdr:to>
      <xdr:col>7</xdr:col>
      <xdr:colOff>0</xdr:colOff>
      <xdr:row>127</xdr:row>
      <xdr:rowOff>76200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9C202328-5BA9-4CA1-8AD1-FA52D6A37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69273</xdr:colOff>
      <xdr:row>144</xdr:row>
      <xdr:rowOff>0</xdr:rowOff>
    </xdr:from>
    <xdr:to>
      <xdr:col>7</xdr:col>
      <xdr:colOff>0</xdr:colOff>
      <xdr:row>158</xdr:row>
      <xdr:rowOff>76200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5D9F1136-9A5E-480F-8C3D-0A6766161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53411</xdr:colOff>
      <xdr:row>19</xdr:row>
      <xdr:rowOff>0</xdr:rowOff>
    </xdr:from>
    <xdr:to>
      <xdr:col>7</xdr:col>
      <xdr:colOff>0</xdr:colOff>
      <xdr:row>33</xdr:row>
      <xdr:rowOff>76200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CAD1E469-2A46-485C-8666-4092AD05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62313</xdr:colOff>
      <xdr:row>50</xdr:row>
      <xdr:rowOff>0</xdr:rowOff>
    </xdr:from>
    <xdr:to>
      <xdr:col>7</xdr:col>
      <xdr:colOff>0</xdr:colOff>
      <xdr:row>64</xdr:row>
      <xdr:rowOff>76200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2F2D66A8-B545-44EA-B7E6-02B47EEDA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62313</xdr:colOff>
      <xdr:row>65</xdr:row>
      <xdr:rowOff>0</xdr:rowOff>
    </xdr:from>
    <xdr:to>
      <xdr:col>7</xdr:col>
      <xdr:colOff>0</xdr:colOff>
      <xdr:row>79</xdr:row>
      <xdr:rowOff>76200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64C4EBCC-23BE-49F4-8F17-E6F33AE8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53411</xdr:colOff>
      <xdr:row>80</xdr:row>
      <xdr:rowOff>0</xdr:rowOff>
    </xdr:from>
    <xdr:to>
      <xdr:col>7</xdr:col>
      <xdr:colOff>0</xdr:colOff>
      <xdr:row>94</xdr:row>
      <xdr:rowOff>76200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AF5AFAEE-51FC-468A-8AC6-E344487E3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215467</xdr:colOff>
      <xdr:row>240</xdr:row>
      <xdr:rowOff>102660</xdr:rowOff>
    </xdr:from>
    <xdr:to>
      <xdr:col>2</xdr:col>
      <xdr:colOff>555357</xdr:colOff>
      <xdr:row>242</xdr:row>
      <xdr:rowOff>56239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A86A206-E58F-4651-AB52-59A72F82A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467" y="51975810"/>
          <a:ext cx="339890" cy="334580"/>
        </a:xfrm>
        <a:prstGeom prst="rect">
          <a:avLst/>
        </a:prstGeom>
      </xdr:spPr>
    </xdr:pic>
    <xdr:clientData/>
  </xdr:twoCellAnchor>
  <xdr:twoCellAnchor editAs="oneCell">
    <xdr:from>
      <xdr:col>3</xdr:col>
      <xdr:colOff>469453</xdr:colOff>
      <xdr:row>240</xdr:row>
      <xdr:rowOff>104463</xdr:rowOff>
    </xdr:from>
    <xdr:to>
      <xdr:col>3</xdr:col>
      <xdr:colOff>812445</xdr:colOff>
      <xdr:row>242</xdr:row>
      <xdr:rowOff>113336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C4D57BEC-629D-4254-83F3-338CA734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69753" y="44071863"/>
          <a:ext cx="342992" cy="38987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240</xdr:row>
      <xdr:rowOff>117140</xdr:rowOff>
    </xdr:from>
    <xdr:to>
      <xdr:col>1</xdr:col>
      <xdr:colOff>550521</xdr:colOff>
      <xdr:row>242</xdr:row>
      <xdr:rowOff>114299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2397FE9-F08F-420A-B330-9CD1DE06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51990290"/>
          <a:ext cx="340970" cy="378160"/>
        </a:xfrm>
        <a:prstGeom prst="rect">
          <a:avLst/>
        </a:prstGeom>
      </xdr:spPr>
    </xdr:pic>
    <xdr:clientData/>
  </xdr:twoCellAnchor>
  <xdr:twoCellAnchor editAs="oneCell">
    <xdr:from>
      <xdr:col>1</xdr:col>
      <xdr:colOff>192051</xdr:colOff>
      <xdr:row>257</xdr:row>
      <xdr:rowOff>98465</xdr:rowOff>
    </xdr:from>
    <xdr:to>
      <xdr:col>1</xdr:col>
      <xdr:colOff>534690</xdr:colOff>
      <xdr:row>259</xdr:row>
      <xdr:rowOff>104849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F2B81BC-0D55-416A-B009-156C4D5F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051" y="51971615"/>
          <a:ext cx="342639" cy="381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243307</xdr:colOff>
      <xdr:row>257</xdr:row>
      <xdr:rowOff>148814</xdr:rowOff>
    </xdr:from>
    <xdr:to>
      <xdr:col>2</xdr:col>
      <xdr:colOff>579596</xdr:colOff>
      <xdr:row>258</xdr:row>
      <xdr:rowOff>162924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38EA4D9D-E7E8-4C7C-9411-9D9B3459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307" y="52021964"/>
          <a:ext cx="342639" cy="198259"/>
        </a:xfrm>
        <a:prstGeom prst="rect">
          <a:avLst/>
        </a:prstGeom>
      </xdr:spPr>
    </xdr:pic>
    <xdr:clientData/>
  </xdr:twoCellAnchor>
  <xdr:twoCellAnchor editAs="oneCell">
    <xdr:from>
      <xdr:col>3</xdr:col>
      <xdr:colOff>492977</xdr:colOff>
      <xdr:row>257</xdr:row>
      <xdr:rowOff>93409</xdr:rowOff>
    </xdr:from>
    <xdr:to>
      <xdr:col>3</xdr:col>
      <xdr:colOff>835616</xdr:colOff>
      <xdr:row>258</xdr:row>
      <xdr:rowOff>133853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C0304A57-F902-4A46-9057-752D7FAAA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277" y="47232634"/>
          <a:ext cx="342639" cy="221419"/>
        </a:xfrm>
        <a:prstGeom prst="rect">
          <a:avLst/>
        </a:prstGeom>
      </xdr:spPr>
    </xdr:pic>
    <xdr:clientData/>
  </xdr:twoCellAnchor>
  <xdr:twoCellAnchor editAs="oneCell">
    <xdr:from>
      <xdr:col>4</xdr:col>
      <xdr:colOff>200930</xdr:colOff>
      <xdr:row>240</xdr:row>
      <xdr:rowOff>121103</xdr:rowOff>
    </xdr:from>
    <xdr:to>
      <xdr:col>4</xdr:col>
      <xdr:colOff>559373</xdr:colOff>
      <xdr:row>242</xdr:row>
      <xdr:rowOff>85201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5DE8724-02D9-455F-8150-27B2C698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8930" y="46291376"/>
          <a:ext cx="364793" cy="351448"/>
        </a:xfrm>
        <a:prstGeom prst="rect">
          <a:avLst/>
        </a:prstGeom>
      </xdr:spPr>
    </xdr:pic>
    <xdr:clientData/>
  </xdr:twoCellAnchor>
  <xdr:twoCellAnchor editAs="oneCell">
    <xdr:from>
      <xdr:col>5</xdr:col>
      <xdr:colOff>240880</xdr:colOff>
      <xdr:row>240</xdr:row>
      <xdr:rowOff>66675</xdr:rowOff>
    </xdr:from>
    <xdr:to>
      <xdr:col>5</xdr:col>
      <xdr:colOff>930419</xdr:colOff>
      <xdr:row>242</xdr:row>
      <xdr:rowOff>73958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6C1A061-0881-4DA4-BE3A-B399EDF60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5255" y="44034075"/>
          <a:ext cx="689539" cy="388283"/>
        </a:xfrm>
        <a:prstGeom prst="rect">
          <a:avLst/>
        </a:prstGeom>
      </xdr:spPr>
    </xdr:pic>
    <xdr:clientData/>
  </xdr:twoCellAnchor>
  <xdr:twoCellAnchor>
    <xdr:from>
      <xdr:col>0</xdr:col>
      <xdr:colOff>62313</xdr:colOff>
      <xdr:row>34</xdr:row>
      <xdr:rowOff>0</xdr:rowOff>
    </xdr:from>
    <xdr:to>
      <xdr:col>7</xdr:col>
      <xdr:colOff>0</xdr:colOff>
      <xdr:row>48</xdr:row>
      <xdr:rowOff>76200</xdr:rowOff>
    </xdr:to>
    <xdr:graphicFrame macro="">
      <xdr:nvGraphicFramePr>
        <xdr:cNvPr id="47" name="Graphique 46">
          <a:extLst>
            <a:ext uri="{FF2B5EF4-FFF2-40B4-BE49-F238E27FC236}">
              <a16:creationId xmlns:a16="http://schemas.microsoft.com/office/drawing/2014/main" id="{398567D8-7584-49C6-800B-D4C91E1C8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71215</xdr:colOff>
      <xdr:row>128</xdr:row>
      <xdr:rowOff>0</xdr:rowOff>
    </xdr:from>
    <xdr:to>
      <xdr:col>7</xdr:col>
      <xdr:colOff>0</xdr:colOff>
      <xdr:row>142</xdr:row>
      <xdr:rowOff>76200</xdr:rowOff>
    </xdr:to>
    <xdr:graphicFrame macro="">
      <xdr:nvGraphicFramePr>
        <xdr:cNvPr id="50" name="Graphique 49">
          <a:extLst>
            <a:ext uri="{FF2B5EF4-FFF2-40B4-BE49-F238E27FC236}">
              <a16:creationId xmlns:a16="http://schemas.microsoft.com/office/drawing/2014/main" id="{84F2A4CC-2517-49EA-AC07-B5D3C5A4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51955</xdr:colOff>
      <xdr:row>163</xdr:row>
      <xdr:rowOff>0</xdr:rowOff>
    </xdr:from>
    <xdr:to>
      <xdr:col>7</xdr:col>
      <xdr:colOff>0</xdr:colOff>
      <xdr:row>177</xdr:row>
      <xdr:rowOff>76200</xdr:rowOff>
    </xdr:to>
    <xdr:graphicFrame macro="">
      <xdr:nvGraphicFramePr>
        <xdr:cNvPr id="51" name="Graphique 50">
          <a:extLst>
            <a:ext uri="{FF2B5EF4-FFF2-40B4-BE49-F238E27FC236}">
              <a16:creationId xmlns:a16="http://schemas.microsoft.com/office/drawing/2014/main" id="{F06C097B-0AC5-44B9-B9EA-3D9853BEF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60614</xdr:colOff>
      <xdr:row>178</xdr:row>
      <xdr:rowOff>0</xdr:rowOff>
    </xdr:from>
    <xdr:to>
      <xdr:col>7</xdr:col>
      <xdr:colOff>0</xdr:colOff>
      <xdr:row>192</xdr:row>
      <xdr:rowOff>76200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1896BE67-7DC8-4244-B309-493A962CD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60614</xdr:colOff>
      <xdr:row>193</xdr:row>
      <xdr:rowOff>0</xdr:rowOff>
    </xdr:from>
    <xdr:to>
      <xdr:col>7</xdr:col>
      <xdr:colOff>0</xdr:colOff>
      <xdr:row>207</xdr:row>
      <xdr:rowOff>76200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5FDD91B2-8CF9-4BFC-9EF0-A1D9E8741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60614</xdr:colOff>
      <xdr:row>209</xdr:row>
      <xdr:rowOff>0</xdr:rowOff>
    </xdr:from>
    <xdr:to>
      <xdr:col>7</xdr:col>
      <xdr:colOff>0</xdr:colOff>
      <xdr:row>223</xdr:row>
      <xdr:rowOff>76200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A8357A9D-E3FB-45E9-97C0-C2C1A716F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60614</xdr:colOff>
      <xdr:row>273</xdr:row>
      <xdr:rowOff>0</xdr:rowOff>
    </xdr:from>
    <xdr:to>
      <xdr:col>7</xdr:col>
      <xdr:colOff>0</xdr:colOff>
      <xdr:row>287</xdr:row>
      <xdr:rowOff>76200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37DFA6C0-F1CF-47A9-9694-5C469875C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77932</xdr:colOff>
      <xdr:row>288</xdr:row>
      <xdr:rowOff>0</xdr:rowOff>
    </xdr:from>
    <xdr:to>
      <xdr:col>7</xdr:col>
      <xdr:colOff>0</xdr:colOff>
      <xdr:row>320</xdr:row>
      <xdr:rowOff>9719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7D9974FE-42F5-484B-8693-663C5AFCA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48780</xdr:colOff>
      <xdr:row>391</xdr:row>
      <xdr:rowOff>0</xdr:rowOff>
    </xdr:from>
    <xdr:to>
      <xdr:col>7</xdr:col>
      <xdr:colOff>0</xdr:colOff>
      <xdr:row>405</xdr:row>
      <xdr:rowOff>76200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EFD3021A-E52F-4321-BD5E-4E885A79E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51955</xdr:colOff>
      <xdr:row>322</xdr:row>
      <xdr:rowOff>0</xdr:rowOff>
    </xdr:from>
    <xdr:to>
      <xdr:col>7</xdr:col>
      <xdr:colOff>5427</xdr:colOff>
      <xdr:row>372</xdr:row>
      <xdr:rowOff>0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C0961B55-CACC-4E4F-9A61-21FC947D8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48779</xdr:colOff>
      <xdr:row>374</xdr:row>
      <xdr:rowOff>0</xdr:rowOff>
    </xdr:from>
    <xdr:to>
      <xdr:col>7</xdr:col>
      <xdr:colOff>0</xdr:colOff>
      <xdr:row>388</xdr:row>
      <xdr:rowOff>7088</xdr:rowOff>
    </xdr:to>
    <xdr:graphicFrame macro="">
      <xdr:nvGraphicFramePr>
        <xdr:cNvPr id="49" name="Graphique 48">
          <a:extLst>
            <a:ext uri="{FF2B5EF4-FFF2-40B4-BE49-F238E27FC236}">
              <a16:creationId xmlns:a16="http://schemas.microsoft.com/office/drawing/2014/main" id="{6994A60E-8299-4630-A879-CC2EC8206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112342</xdr:colOff>
      <xdr:row>205</xdr:row>
      <xdr:rowOff>78816</xdr:rowOff>
    </xdr:from>
    <xdr:to>
      <xdr:col>1</xdr:col>
      <xdr:colOff>584706</xdr:colOff>
      <xdr:row>207</xdr:row>
      <xdr:rowOff>66180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6916ADBF-4905-AE1F-2565-F353D901B515}"/>
            </a:ext>
          </a:extLst>
        </xdr:cNvPr>
        <xdr:cNvSpPr txBox="1"/>
      </xdr:nvSpPr>
      <xdr:spPr>
        <a:xfrm>
          <a:off x="112342" y="38757437"/>
          <a:ext cx="1237925" cy="3612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750">
              <a:solidFill>
                <a:srgbClr val="FF0000"/>
              </a:solidFill>
            </a:rPr>
            <a:t>NB</a:t>
          </a:r>
          <a:r>
            <a:rPr lang="fr-FR" sz="750" baseline="0">
              <a:solidFill>
                <a:srgbClr val="FF0000"/>
              </a:solidFill>
            </a:rPr>
            <a:t> </a:t>
          </a:r>
          <a:r>
            <a:rPr lang="fr-FR" sz="750">
              <a:solidFill>
                <a:srgbClr val="FF0000"/>
              </a:solidFill>
            </a:rPr>
            <a:t>: l'axe vertical ne démarre pas toujours à 0%</a:t>
          </a:r>
        </a:p>
      </xdr:txBody>
    </xdr:sp>
    <xdr:clientData/>
  </xdr:twoCellAnchor>
  <xdr:twoCellAnchor>
    <xdr:from>
      <xdr:col>0</xdr:col>
      <xdr:colOff>279518</xdr:colOff>
      <xdr:row>204</xdr:row>
      <xdr:rowOff>115661</xdr:rowOff>
    </xdr:from>
    <xdr:to>
      <xdr:col>0</xdr:col>
      <xdr:colOff>279518</xdr:colOff>
      <xdr:row>205</xdr:row>
      <xdr:rowOff>122464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4C241928-1E83-EF02-DC57-1B602173E767}"/>
            </a:ext>
          </a:extLst>
        </xdr:cNvPr>
        <xdr:cNvCxnSpPr/>
      </xdr:nvCxnSpPr>
      <xdr:spPr>
        <a:xfrm flipV="1">
          <a:off x="279518" y="38607343"/>
          <a:ext cx="0" cy="19374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125147</xdr:colOff>
      <xdr:row>226</xdr:row>
      <xdr:rowOff>69525</xdr:rowOff>
    </xdr:from>
    <xdr:to>
      <xdr:col>1</xdr:col>
      <xdr:colOff>655037</xdr:colOff>
      <xdr:row>228</xdr:row>
      <xdr:rowOff>104898</xdr:rowOff>
    </xdr:to>
    <xdr:pic>
      <xdr:nvPicPr>
        <xdr:cNvPr id="6" name="Image 5" descr="Une image contenant texte, Police, Graphique, graphisme&#10;&#10;Description générée automatiquement">
          <a:extLst>
            <a:ext uri="{FF2B5EF4-FFF2-40B4-BE49-F238E27FC236}">
              <a16:creationId xmlns:a16="http://schemas.microsoft.com/office/drawing/2014/main" id="{1C5CA2CD-AD17-49A5-90B1-6C87EAB3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47" y="51018750"/>
          <a:ext cx="529890" cy="410023"/>
        </a:xfrm>
        <a:prstGeom prst="rect">
          <a:avLst/>
        </a:prstGeom>
      </xdr:spPr>
    </xdr:pic>
    <xdr:clientData/>
  </xdr:twoCellAnchor>
  <xdr:twoCellAnchor editAs="oneCell">
    <xdr:from>
      <xdr:col>2</xdr:col>
      <xdr:colOff>55620</xdr:colOff>
      <xdr:row>226</xdr:row>
      <xdr:rowOff>55620</xdr:rowOff>
    </xdr:from>
    <xdr:to>
      <xdr:col>2</xdr:col>
      <xdr:colOff>706471</xdr:colOff>
      <xdr:row>228</xdr:row>
      <xdr:rowOff>82677</xdr:rowOff>
    </xdr:to>
    <xdr:pic>
      <xdr:nvPicPr>
        <xdr:cNvPr id="7" name="Image 6" descr="Une image contenant texte, Police, Graphique, logo&#10;&#10;Description générée automatiquement">
          <a:extLst>
            <a:ext uri="{FF2B5EF4-FFF2-40B4-BE49-F238E27FC236}">
              <a16:creationId xmlns:a16="http://schemas.microsoft.com/office/drawing/2014/main" id="{EEFD854E-3FDF-412A-B31B-81F415F81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620" y="51004845"/>
          <a:ext cx="650851" cy="414407"/>
        </a:xfrm>
        <a:prstGeom prst="rect">
          <a:avLst/>
        </a:prstGeom>
      </xdr:spPr>
    </xdr:pic>
    <xdr:clientData/>
  </xdr:twoCellAnchor>
  <xdr:twoCellAnchor editAs="oneCell">
    <xdr:from>
      <xdr:col>3</xdr:col>
      <xdr:colOff>420243</xdr:colOff>
      <xdr:row>226</xdr:row>
      <xdr:rowOff>89457</xdr:rowOff>
    </xdr:from>
    <xdr:to>
      <xdr:col>3</xdr:col>
      <xdr:colOff>904373</xdr:colOff>
      <xdr:row>228</xdr:row>
      <xdr:rowOff>123247</xdr:rowOff>
    </xdr:to>
    <xdr:pic>
      <xdr:nvPicPr>
        <xdr:cNvPr id="8" name="Image 7" descr="Une image contenant clipart, graphisme, Graphique, dessin humoristique&#10;&#10;Description générée automatiquement">
          <a:extLst>
            <a:ext uri="{FF2B5EF4-FFF2-40B4-BE49-F238E27FC236}">
              <a16:creationId xmlns:a16="http://schemas.microsoft.com/office/drawing/2014/main" id="{9561F78C-D130-4EC0-AA05-369FB3642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670" y="41574104"/>
          <a:ext cx="484130" cy="404611"/>
        </a:xfrm>
        <a:prstGeom prst="rect">
          <a:avLst/>
        </a:prstGeom>
      </xdr:spPr>
    </xdr:pic>
    <xdr:clientData/>
  </xdr:twoCellAnchor>
  <xdr:twoCellAnchor editAs="oneCell">
    <xdr:from>
      <xdr:col>4</xdr:col>
      <xdr:colOff>166861</xdr:colOff>
      <xdr:row>226</xdr:row>
      <xdr:rowOff>76477</xdr:rowOff>
    </xdr:from>
    <xdr:to>
      <xdr:col>4</xdr:col>
      <xdr:colOff>541126</xdr:colOff>
      <xdr:row>228</xdr:row>
      <xdr:rowOff>112372</xdr:rowOff>
    </xdr:to>
    <xdr:pic>
      <xdr:nvPicPr>
        <xdr:cNvPr id="11" name="Image 10" descr="Une image contenant Roue de vélo, roue, texte, transport&#10;&#10;Description générée automatiquement">
          <a:extLst>
            <a:ext uri="{FF2B5EF4-FFF2-40B4-BE49-F238E27FC236}">
              <a16:creationId xmlns:a16="http://schemas.microsoft.com/office/drawing/2014/main" id="{9DAEFD3C-58EF-46FB-814A-3A361F16C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861" y="51025702"/>
          <a:ext cx="380615" cy="416895"/>
        </a:xfrm>
        <a:prstGeom prst="rect">
          <a:avLst/>
        </a:prstGeom>
      </xdr:spPr>
    </xdr:pic>
    <xdr:clientData/>
  </xdr:twoCellAnchor>
  <xdr:twoCellAnchor>
    <xdr:from>
      <xdr:col>6</xdr:col>
      <xdr:colOff>76232</xdr:colOff>
      <xdr:row>226</xdr:row>
      <xdr:rowOff>189651</xdr:rowOff>
    </xdr:from>
    <xdr:to>
      <xdr:col>6</xdr:col>
      <xdr:colOff>715867</xdr:colOff>
      <xdr:row>228</xdr:row>
      <xdr:rowOff>152386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A70B0D36-5F72-46A7-B4F6-B63FF9EF39BA}"/>
            </a:ext>
          </a:extLst>
        </xdr:cNvPr>
        <xdr:cNvGrpSpPr/>
      </xdr:nvGrpSpPr>
      <xdr:grpSpPr>
        <a:xfrm>
          <a:off x="5515007" y="43595076"/>
          <a:ext cx="639635" cy="343735"/>
          <a:chOff x="7629908" y="3895035"/>
          <a:chExt cx="828000" cy="443431"/>
        </a:xfrm>
      </xdr:grpSpPr>
      <xdr:pic>
        <xdr:nvPicPr>
          <xdr:cNvPr id="13" name="Image 12">
            <a:extLst>
              <a:ext uri="{FF2B5EF4-FFF2-40B4-BE49-F238E27FC236}">
                <a16:creationId xmlns:a16="http://schemas.microsoft.com/office/drawing/2014/main" id="{9202496B-8B24-41C7-78E9-26490A4E6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/>
          <a:stretch>
            <a:fillRect/>
          </a:stretch>
        </xdr:blipFill>
        <xdr:spPr>
          <a:xfrm>
            <a:off x="7629908" y="3895035"/>
            <a:ext cx="828000" cy="201791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EB047A18-E082-AC9D-9109-0DDCACAFB3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/>
          <a:stretch>
            <a:fillRect/>
          </a:stretch>
        </xdr:blipFill>
        <xdr:spPr>
          <a:xfrm>
            <a:off x="7629908" y="4135985"/>
            <a:ext cx="828000" cy="202481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334115</xdr:colOff>
      <xdr:row>226</xdr:row>
      <xdr:rowOff>121634</xdr:rowOff>
    </xdr:from>
    <xdr:to>
      <xdr:col>5</xdr:col>
      <xdr:colOff>874508</xdr:colOff>
      <xdr:row>229</xdr:row>
      <xdr:rowOff>716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A2F2F55-1A8D-4398-B6C0-22320E61C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6672" y="41606281"/>
          <a:ext cx="540393" cy="438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usep.org/wp-content/uploads/2020/10/GYMNASTIQUE-Convention-cadre-signee_20200923.pdf" TargetMode="External"/><Relationship Id="rId18" Type="http://schemas.openxmlformats.org/officeDocument/2006/relationships/hyperlink" Target="https://usep.org/wp-content/uploads/2020/10/PELOTE-BASQUE-Convention-cadre-signee_20200923.pdf" TargetMode="External"/><Relationship Id="rId26" Type="http://schemas.openxmlformats.org/officeDocument/2006/relationships/hyperlink" Target="https://usep.org/wp-content/uploads/2021/10/Roller-et-Skateboard_Convention-cadre-signee_2021-09-22.pdf" TargetMode="External"/><Relationship Id="rId39" Type="http://schemas.openxmlformats.org/officeDocument/2006/relationships/drawing" Target="../drawings/drawing1.xml"/><Relationship Id="rId21" Type="http://schemas.openxmlformats.org/officeDocument/2006/relationships/hyperlink" Target="https://usep.org/wp-content/uploads/2022/05/convention-et-avenant-FFT-USEP%C2%A82020-2024.pdf" TargetMode="External"/><Relationship Id="rId34" Type="http://schemas.openxmlformats.org/officeDocument/2006/relationships/hyperlink" Target="https://usep.org/wp-content/uploads/2021/10/Hockey-sur-glace_Convention-cadre-signee_2021-09-22.pdf" TargetMode="External"/><Relationship Id="rId7" Type="http://schemas.openxmlformats.org/officeDocument/2006/relationships/hyperlink" Target="https://usep.org/wp-content/uploads/2021/10/Cyclotourisme_Convention-cadre-signee_2021-09-22.pdf" TargetMode="External"/><Relationship Id="rId12" Type="http://schemas.openxmlformats.org/officeDocument/2006/relationships/hyperlink" Target="https://usep.org/wp-content/uploads/2020/10/GOLF-Convention-cadre-signee_20200923.pdf" TargetMode="External"/><Relationship Id="rId17" Type="http://schemas.openxmlformats.org/officeDocument/2006/relationships/hyperlink" Target="https://eduscol.education.fr/document/10067/download" TargetMode="External"/><Relationship Id="rId25" Type="http://schemas.openxmlformats.org/officeDocument/2006/relationships/hyperlink" Target="https://usep.org/wp-content/uploads/2023/11/Convention-Bipartites-et-avenant-FFTT-USEP-2021-2024.pdf" TargetMode="External"/><Relationship Id="rId33" Type="http://schemas.openxmlformats.org/officeDocument/2006/relationships/hyperlink" Target="https://usep.org/wp-content/uploads/2021/10/Hockey_Convention-cadre-signee_2021-09-22.pdf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https://eduscol.education.fr/document/10037/download" TargetMode="External"/><Relationship Id="rId16" Type="http://schemas.openxmlformats.org/officeDocument/2006/relationships/hyperlink" Target="https://usep.org/wp-content/uploads/2020/10/JUDO-Convention-cadre-signee_20200923.pdf" TargetMode="External"/><Relationship Id="rId20" Type="http://schemas.openxmlformats.org/officeDocument/2006/relationships/hyperlink" Target="https://www.education.gouv.fr/bo/2009/14/mene0900227n.htm" TargetMode="External"/><Relationship Id="rId29" Type="http://schemas.openxmlformats.org/officeDocument/2006/relationships/hyperlink" Target="https://usep.org/wp-content/uploads/2020/10/NATATION-Convention-cadre-signee_20200923.pdf" TargetMode="External"/><Relationship Id="rId1" Type="http://schemas.openxmlformats.org/officeDocument/2006/relationships/hyperlink" Target="https://eduscol.education.fr/document/21706/download" TargetMode="External"/><Relationship Id="rId6" Type="http://schemas.openxmlformats.org/officeDocument/2006/relationships/hyperlink" Target="https://usep.org/wp-content/uploads/2020/10/CYCLISME-Convention-cadre-signee_20200923.pdf" TargetMode="External"/><Relationship Id="rId11" Type="http://schemas.openxmlformats.org/officeDocument/2006/relationships/hyperlink" Target="https://eduscol.education.fr/document/10055/download" TargetMode="External"/><Relationship Id="rId24" Type="http://schemas.openxmlformats.org/officeDocument/2006/relationships/hyperlink" Target="https://eduscol.education.fr/document/21733/download" TargetMode="External"/><Relationship Id="rId32" Type="http://schemas.openxmlformats.org/officeDocument/2006/relationships/hyperlink" Target="https://usep.org/wp-content/uploads/2023/05/Convention-Cricket-2022-2026.pdf" TargetMode="External"/><Relationship Id="rId37" Type="http://schemas.openxmlformats.org/officeDocument/2006/relationships/hyperlink" Target="https://usep.org/wp-content/uploads/2020/10/VOILE-Convention-cadre-signee_20200923.pdf" TargetMode="External"/><Relationship Id="rId5" Type="http://schemas.openxmlformats.org/officeDocument/2006/relationships/hyperlink" Target="https://usep.org/wp-content/uploads/2023/05/Convention-et-annexe-FF-Canoe-Kayack-USEP-2021-2024.pdf" TargetMode="External"/><Relationship Id="rId15" Type="http://schemas.openxmlformats.org/officeDocument/2006/relationships/hyperlink" Target="https://www.education.gouv.fr/bo/2009/14/mene0900227n.htm" TargetMode="External"/><Relationship Id="rId23" Type="http://schemas.openxmlformats.org/officeDocument/2006/relationships/hyperlink" Target="https://usep.org/wp-content/uploads/2021/10/Volley-Convention-cadre-signee_2021-09-22.pdf" TargetMode="External"/><Relationship Id="rId28" Type="http://schemas.openxmlformats.org/officeDocument/2006/relationships/hyperlink" Target="https://usep.org/wp-content/uploads/2020/10/TRIATHLON-Convention-cadre-signee_20200923.pdf" TargetMode="External"/><Relationship Id="rId36" Type="http://schemas.openxmlformats.org/officeDocument/2006/relationships/hyperlink" Target="https://usep.org/wp-content/uploads/2024/11/Convention-USEP-UNSS-2024-2028.pdf" TargetMode="External"/><Relationship Id="rId10" Type="http://schemas.openxmlformats.org/officeDocument/2006/relationships/hyperlink" Target="https://usep.org/wp-content/uploads/2020/10/EQUITATION-Convention-cadre-signee_20200923.pdf" TargetMode="External"/><Relationship Id="rId19" Type="http://schemas.openxmlformats.org/officeDocument/2006/relationships/hyperlink" Target="https://usep.org/wp-content/uploads/2023/05/convention_FFR-USEP_2018-2024.pdf" TargetMode="External"/><Relationship Id="rId31" Type="http://schemas.openxmlformats.org/officeDocument/2006/relationships/hyperlink" Target="https://usep.org/wp-content/uploads/2023/05/FFEC-QUADRI-07.2021-Convention-cadre.pdf" TargetMode="External"/><Relationship Id="rId4" Type="http://schemas.openxmlformats.org/officeDocument/2006/relationships/hyperlink" Target="https://eduscol.education.fr/document/21712/download" TargetMode="External"/><Relationship Id="rId9" Type="http://schemas.openxmlformats.org/officeDocument/2006/relationships/hyperlink" Target="https://eduscol.education.fr/document/21721/download" TargetMode="External"/><Relationship Id="rId14" Type="http://schemas.openxmlformats.org/officeDocument/2006/relationships/hyperlink" Target="https://usep.org/wp-content/uploads/2023/05/Convention-nationale-et-avenant-n%C2%B01-FFHanball-USEP-2018-2024-14.12.18.pdf" TargetMode="External"/><Relationship Id="rId22" Type="http://schemas.openxmlformats.org/officeDocument/2006/relationships/hyperlink" Target="https://usep.org/wp-content/uploads/2023/05/FFSB-BI-2021-2024-01.07.2022-Convention-avenant.pdf" TargetMode="External"/><Relationship Id="rId27" Type="http://schemas.openxmlformats.org/officeDocument/2006/relationships/hyperlink" Target="https://usep.org/wp-content/uploads/2021/10/Tir-a-larc_Convention-cadre-signee_2021-09-22.pdf" TargetMode="External"/><Relationship Id="rId30" Type="http://schemas.openxmlformats.org/officeDocument/2006/relationships/hyperlink" Target="https://usep.org/wp-content/uploads/2021/10/Bowling_Convention-cadre-signee_2021-09-22.pdf" TargetMode="External"/><Relationship Id="rId35" Type="http://schemas.openxmlformats.org/officeDocument/2006/relationships/hyperlink" Target="https://usep.org/wp-content/uploads/2021/10/Sports-de-glace_Convention-cadre-signee_2021-09-22.pdf" TargetMode="External"/><Relationship Id="rId8" Type="http://schemas.openxmlformats.org/officeDocument/2006/relationships/hyperlink" Target="https://usep.org/wp-content/uploads/2020/10/DANSE-Convention-cadre-signee_20200923.pdf" TargetMode="External"/><Relationship Id="rId3" Type="http://schemas.openxmlformats.org/officeDocument/2006/relationships/hyperlink" Target="https://usep.org/wp-content/uploads/2023/05/Convention-et-annexe-FFBaD-2023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33EB1-88F7-4304-9D6E-C81FEC51FC0E}">
  <sheetPr codeName="Feuil1">
    <pageSetUpPr fitToPage="1"/>
  </sheetPr>
  <dimension ref="A1:G501"/>
  <sheetViews>
    <sheetView tabSelected="1" zoomScaleNormal="100" workbookViewId="0">
      <pane ySplit="1" topLeftCell="A2" activePane="bottomLeft" state="frozen"/>
      <selection pane="bottomLeft" sqref="A1:C1"/>
    </sheetView>
  </sheetViews>
  <sheetFormatPr baseColWidth="10" defaultColWidth="11.42578125" defaultRowHeight="15" x14ac:dyDescent="0.25"/>
  <cols>
    <col min="1" max="3" width="11.42578125" style="55"/>
    <col min="4" max="4" width="19" style="55" customWidth="1"/>
    <col min="5" max="5" width="11.42578125" style="55"/>
    <col min="6" max="6" width="16.85546875" style="55" customWidth="1"/>
    <col min="7" max="16384" width="11.42578125" style="55"/>
  </cols>
  <sheetData>
    <row r="1" spans="1:7" ht="30" customHeight="1" x14ac:dyDescent="0.25">
      <c r="A1" s="192" t="s">
        <v>473</v>
      </c>
      <c r="B1" s="192" t="s">
        <v>0</v>
      </c>
      <c r="C1" s="192" t="s">
        <v>0</v>
      </c>
    </row>
    <row r="3" spans="1:7" ht="18.75" x14ac:dyDescent="0.3">
      <c r="A3" s="56" t="s">
        <v>1</v>
      </c>
      <c r="B3" s="57"/>
      <c r="C3" s="57"/>
      <c r="D3" s="57"/>
      <c r="E3" s="57"/>
      <c r="F3" s="57"/>
      <c r="G3" s="57"/>
    </row>
    <row r="11" spans="1:7" ht="15" customHeight="1" x14ac:dyDescent="0.25"/>
    <row r="16" spans="1:7" ht="15" customHeight="1" x14ac:dyDescent="0.25"/>
    <row r="97" spans="1:7" ht="18.75" x14ac:dyDescent="0.3">
      <c r="A97" s="58" t="s">
        <v>2</v>
      </c>
      <c r="B97" s="59"/>
      <c r="C97" s="59"/>
      <c r="D97" s="59"/>
      <c r="E97" s="59"/>
      <c r="F97" s="59"/>
      <c r="G97" s="59"/>
    </row>
    <row r="161" spans="1:7" ht="18.75" x14ac:dyDescent="0.3">
      <c r="A161" s="60" t="s">
        <v>3</v>
      </c>
      <c r="B161" s="61"/>
      <c r="C161" s="61"/>
      <c r="D161" s="61"/>
      <c r="E161" s="61"/>
      <c r="F161" s="61"/>
      <c r="G161" s="61"/>
    </row>
    <row r="162" spans="1:7" x14ac:dyDescent="0.25">
      <c r="A162" s="62" t="s">
        <v>4</v>
      </c>
    </row>
    <row r="224" s="55" customFormat="1" ht="15.75" thickBot="1" x14ac:dyDescent="0.3"/>
    <row r="225" spans="1:7" ht="15.75" thickBot="1" x14ac:dyDescent="0.3">
      <c r="B225" s="63" t="s">
        <v>118</v>
      </c>
      <c r="C225" s="64"/>
      <c r="D225" s="64"/>
      <c r="E225" s="64"/>
      <c r="F225" s="65"/>
      <c r="G225" s="65"/>
    </row>
    <row r="226" spans="1:7" x14ac:dyDescent="0.25">
      <c r="B226" s="66" t="s">
        <v>6</v>
      </c>
      <c r="C226" s="67"/>
      <c r="D226" s="67"/>
      <c r="E226" s="67"/>
      <c r="F226" s="68"/>
      <c r="G226" s="68"/>
    </row>
    <row r="227" spans="1:7" ht="15" customHeight="1" x14ac:dyDescent="0.25">
      <c r="B227" s="69"/>
      <c r="C227" s="70"/>
      <c r="D227" s="70"/>
      <c r="E227" s="71"/>
      <c r="F227" s="72" t="s">
        <v>7</v>
      </c>
      <c r="G227" s="73" t="s">
        <v>8</v>
      </c>
    </row>
    <row r="228" spans="1:7" x14ac:dyDescent="0.25">
      <c r="B228" s="74"/>
      <c r="C228" s="75"/>
      <c r="D228" s="75"/>
      <c r="E228" s="76"/>
      <c r="F228" s="77"/>
      <c r="G228" s="78"/>
    </row>
    <row r="229" spans="1:7" ht="15.75" thickBot="1" x14ac:dyDescent="0.3">
      <c r="B229" s="79"/>
      <c r="C229" s="80"/>
      <c r="D229" s="80"/>
      <c r="E229" s="81"/>
      <c r="F229" s="82"/>
      <c r="G229" s="83"/>
    </row>
    <row r="230" spans="1:7" ht="15" customHeight="1" x14ac:dyDescent="0.25">
      <c r="A230" s="199" t="s">
        <v>9</v>
      </c>
      <c r="B230" s="202">
        <v>30</v>
      </c>
      <c r="C230" s="195">
        <v>49</v>
      </c>
      <c r="D230" s="195">
        <v>4</v>
      </c>
      <c r="E230" s="195">
        <v>53</v>
      </c>
      <c r="F230" s="195">
        <v>19</v>
      </c>
      <c r="G230" s="193">
        <v>23</v>
      </c>
    </row>
    <row r="231" spans="1:7" x14ac:dyDescent="0.25">
      <c r="A231" s="200"/>
      <c r="B231" s="203"/>
      <c r="C231" s="196"/>
      <c r="D231" s="196"/>
      <c r="E231" s="196"/>
      <c r="F231" s="196"/>
      <c r="G231" s="233"/>
    </row>
    <row r="232" spans="1:7" x14ac:dyDescent="0.25">
      <c r="A232" s="201"/>
      <c r="B232" s="203"/>
      <c r="C232" s="196"/>
      <c r="D232" s="196"/>
      <c r="E232" s="196"/>
      <c r="F232" s="196"/>
      <c r="G232" s="233"/>
    </row>
    <row r="233" spans="1:7" ht="14.45" customHeight="1" x14ac:dyDescent="0.25">
      <c r="A233" s="206" t="str">
        <f>A1</f>
        <v>Sélectionner votre comité</v>
      </c>
      <c r="B233" s="204">
        <f>SUMIFS('Renc&amp;activ'!L$623:L$700,'Renc&amp;activ'!$A$623:$A$700,'Feuille de travail'!$A$1,'Renc&amp;activ'!$E$623:$E$700,$B$225)</f>
        <v>0</v>
      </c>
      <c r="C233" s="197">
        <f>SUMIFS('Renc&amp;activ'!M$623:M$700,'Renc&amp;activ'!$A$623:$A$700,'Feuille de travail'!$A$1,'Renc&amp;activ'!$E$623:$E$700,$B$225)</f>
        <v>0</v>
      </c>
      <c r="D233" s="197">
        <f>SUMIFS('Renc&amp;activ'!N$623:N$700,'Renc&amp;activ'!$A$623:$A$700,'Feuille de travail'!$A$1,'Renc&amp;activ'!$E$623:$E$700,$B$225)</f>
        <v>0</v>
      </c>
      <c r="E233" s="197">
        <f>SUMIFS('Renc&amp;activ'!O$623:O$700,'Renc&amp;activ'!$A$623:$A$700,'Feuille de travail'!$A$1,'Renc&amp;activ'!$E$623:$E$700,$B$225)</f>
        <v>0</v>
      </c>
      <c r="F233" s="197">
        <f>SUMIFS('Renc&amp;activ'!P$623:P$700,'Renc&amp;activ'!$A$623:$A$700,'Feuille de travail'!$A$1,'Renc&amp;activ'!$E$623:$E$700,$B$225)</f>
        <v>0</v>
      </c>
      <c r="G233" s="234">
        <f>SUMIFS('Renc&amp;activ'!Q$623:Q$700,'Renc&amp;activ'!$A$623:$A$700,'Feuille de travail'!$A$1,'Renc&amp;activ'!$E$623:$E$700,$B$225)</f>
        <v>0</v>
      </c>
    </row>
    <row r="234" spans="1:7" x14ac:dyDescent="0.25">
      <c r="A234" s="206"/>
      <c r="B234" s="204"/>
      <c r="C234" s="197"/>
      <c r="D234" s="197"/>
      <c r="E234" s="197"/>
      <c r="F234" s="197"/>
      <c r="G234" s="234"/>
    </row>
    <row r="235" spans="1:7" ht="15.75" thickBot="1" x14ac:dyDescent="0.3">
      <c r="A235" s="207"/>
      <c r="B235" s="205"/>
      <c r="C235" s="198"/>
      <c r="D235" s="198"/>
      <c r="E235" s="198"/>
      <c r="F235" s="198"/>
      <c r="G235" s="235"/>
    </row>
    <row r="237" spans="1:7" ht="18.75" x14ac:dyDescent="0.3">
      <c r="A237" s="96" t="s">
        <v>10</v>
      </c>
      <c r="B237" s="97"/>
      <c r="C237" s="97"/>
      <c r="D237" s="97"/>
      <c r="E237" s="97"/>
      <c r="F237" s="97"/>
      <c r="G237" s="97"/>
    </row>
    <row r="238" spans="1:7" ht="15.75" thickBot="1" x14ac:dyDescent="0.3"/>
    <row r="239" spans="1:7" ht="15" customHeight="1" x14ac:dyDescent="0.25">
      <c r="B239" s="180" t="s">
        <v>11</v>
      </c>
      <c r="C239" s="181"/>
      <c r="D239" s="182"/>
      <c r="E239" s="210" t="s">
        <v>12</v>
      </c>
      <c r="F239" s="193" t="s">
        <v>13</v>
      </c>
    </row>
    <row r="240" spans="1:7" ht="15.75" thickBot="1" x14ac:dyDescent="0.3">
      <c r="B240" s="183"/>
      <c r="C240" s="184"/>
      <c r="D240" s="185"/>
      <c r="E240" s="211"/>
      <c r="F240" s="194"/>
    </row>
    <row r="241" spans="1:7" ht="15" customHeight="1" x14ac:dyDescent="0.25">
      <c r="B241" s="217" t="s">
        <v>14</v>
      </c>
      <c r="C241" s="218" t="s">
        <v>15</v>
      </c>
      <c r="D241" s="221" t="s">
        <v>16</v>
      </c>
      <c r="E241" s="212" t="s">
        <v>12</v>
      </c>
      <c r="F241" s="238" t="s">
        <v>17</v>
      </c>
    </row>
    <row r="242" spans="1:7" ht="15" customHeight="1" x14ac:dyDescent="0.25">
      <c r="B242" s="208"/>
      <c r="C242" s="219"/>
      <c r="D242" s="222"/>
      <c r="E242" s="213"/>
      <c r="F242" s="239"/>
    </row>
    <row r="243" spans="1:7" x14ac:dyDescent="0.25">
      <c r="A243" s="101"/>
      <c r="B243" s="208"/>
      <c r="C243" s="219"/>
      <c r="D243" s="222"/>
      <c r="E243" s="213"/>
      <c r="F243" s="239"/>
    </row>
    <row r="244" spans="1:7" x14ac:dyDescent="0.25">
      <c r="A244" s="101"/>
      <c r="B244" s="208"/>
      <c r="C244" s="219"/>
      <c r="D244" s="222"/>
      <c r="E244" s="213"/>
      <c r="F244" s="239"/>
    </row>
    <row r="245" spans="1:7" x14ac:dyDescent="0.25">
      <c r="A245" s="101"/>
      <c r="B245" s="208"/>
      <c r="C245" s="219"/>
      <c r="D245" s="222"/>
      <c r="E245" s="213"/>
      <c r="F245" s="239"/>
    </row>
    <row r="246" spans="1:7" x14ac:dyDescent="0.25">
      <c r="A246" s="101"/>
      <c r="B246" s="208"/>
      <c r="C246" s="219"/>
      <c r="D246" s="222"/>
      <c r="E246" s="213"/>
      <c r="F246" s="239"/>
    </row>
    <row r="247" spans="1:7" ht="15" customHeight="1" x14ac:dyDescent="0.25">
      <c r="B247" s="208"/>
      <c r="C247" s="219"/>
      <c r="D247" s="222"/>
      <c r="E247" s="213"/>
      <c r="F247" s="239"/>
    </row>
    <row r="248" spans="1:7" ht="15.75" thickBot="1" x14ac:dyDescent="0.3">
      <c r="A248" s="101"/>
      <c r="B248" s="208"/>
      <c r="C248" s="219"/>
      <c r="D248" s="222"/>
      <c r="E248" s="213"/>
      <c r="F248" s="239"/>
    </row>
    <row r="249" spans="1:7" ht="15" customHeight="1" thickBot="1" x14ac:dyDescent="0.3">
      <c r="A249" s="102" t="s">
        <v>18</v>
      </c>
      <c r="B249" s="209"/>
      <c r="C249" s="220"/>
      <c r="D249" s="223"/>
      <c r="E249" s="214"/>
      <c r="F249" s="240"/>
    </row>
    <row r="250" spans="1:7" ht="15" customHeight="1" x14ac:dyDescent="0.25">
      <c r="A250" s="102" t="s">
        <v>118</v>
      </c>
      <c r="B250" s="84">
        <f>SUMIFS('Dyn 2024 &amp; mvt sportif'!F$623:F$713,'Dyn 2024 &amp; mvt sportif'!$A$623:$A$713,'Feuille de travail'!$A$1,'Dyn 2024 &amp; mvt sportif'!$E$623:$E$713,$A250)</f>
        <v>0</v>
      </c>
      <c r="C250" s="85">
        <f>SUMIFS('Dyn 2024 &amp; mvt sportif'!G$623:G$713,'Dyn 2024 &amp; mvt sportif'!$A$623:$A$713,'Feuille de travail'!$A$1,'Dyn 2024 &amp; mvt sportif'!$E$623:$E$713,$A250)</f>
        <v>0</v>
      </c>
      <c r="D250" s="103">
        <f>SUMIFS('Dyn 2024 &amp; mvt sportif'!I$623:I$713,'Dyn 2024 &amp; mvt sportif'!$A$623:$A$713,'Feuille de travail'!$A$1,'Dyn 2024 &amp; mvt sportif'!$E$623:$E$713,$A250)</f>
        <v>0</v>
      </c>
      <c r="E250" s="98">
        <f>SUMIFS('Dyn 2024 &amp; mvt sportif'!M$623:M$713,'Dyn 2024 &amp; mvt sportif'!$A$623:$A$713,'Feuille de travail'!$A$1,'Dyn 2024 &amp; mvt sportif'!$E$623:$E$713,$A250)</f>
        <v>0</v>
      </c>
      <c r="F250" s="86">
        <f>SUMIFS('Dyn 2024 &amp; mvt sportif'!N$623:N$713,'Dyn 2024 &amp; mvt sportif'!$A$623:$A$713,'Feuille de travail'!$A$1,'Dyn 2024 &amp; mvt sportif'!$E$623:$E$713,$A250)</f>
        <v>0</v>
      </c>
    </row>
    <row r="251" spans="1:7" ht="15" customHeight="1" x14ac:dyDescent="0.25">
      <c r="A251" s="104" t="s">
        <v>5</v>
      </c>
      <c r="B251" s="87">
        <f>SUMIFS('Dyn 2024 &amp; mvt sportif'!F$623:F$713,'Dyn 2024 &amp; mvt sportif'!$A$623:$A$713,'Feuille de travail'!$A$1,'Dyn 2024 &amp; mvt sportif'!$E$623:$E$713,$A251)</f>
        <v>0</v>
      </c>
      <c r="C251" s="88">
        <f>SUMIFS('Dyn 2024 &amp; mvt sportif'!G$623:G$713,'Dyn 2024 &amp; mvt sportif'!$A$623:$A$713,'Feuille de travail'!$A$1,'Dyn 2024 &amp; mvt sportif'!$E$623:$E$713,$A251)</f>
        <v>0</v>
      </c>
      <c r="D251" s="105">
        <f>SUMIFS('Dyn 2024 &amp; mvt sportif'!I$623:I$713,'Dyn 2024 &amp; mvt sportif'!$A$623:$A$713,'Feuille de travail'!$A$1,'Dyn 2024 &amp; mvt sportif'!$E$623:$E$713,$A251)</f>
        <v>0</v>
      </c>
      <c r="E251" s="106">
        <f>SUMIFS('Dyn 2024 &amp; mvt sportif'!M$623:M$713,'Dyn 2024 &amp; mvt sportif'!$A$623:$A$713,'Feuille de travail'!$A$1,'Dyn 2024 &amp; mvt sportif'!$E$623:$E$713,$A251)</f>
        <v>0</v>
      </c>
      <c r="F251" s="89">
        <f>SUMIFS('Dyn 2024 &amp; mvt sportif'!N$623:N$713,'Dyn 2024 &amp; mvt sportif'!$A$623:$A$713,'Feuille de travail'!$A$1,'Dyn 2024 &amp; mvt sportif'!$E$623:$E$713,$A251)</f>
        <v>0</v>
      </c>
    </row>
    <row r="252" spans="1:7" x14ac:dyDescent="0.25">
      <c r="A252" s="104" t="s">
        <v>19</v>
      </c>
      <c r="B252" s="87">
        <f>SUMIFS('Dyn 2024 &amp; mvt sportif'!F$623:F$713,'Dyn 2024 &amp; mvt sportif'!$A$623:$A$713,'Feuille de travail'!$A$1,'Dyn 2024 &amp; mvt sportif'!$E$623:$E$713,$A252)</f>
        <v>0</v>
      </c>
      <c r="C252" s="88">
        <f>SUMIFS('Dyn 2024 &amp; mvt sportif'!G$623:G$713,'Dyn 2024 &amp; mvt sportif'!$A$623:$A$713,'Feuille de travail'!$A$1,'Dyn 2024 &amp; mvt sportif'!$E$623:$E$713,$A252)</f>
        <v>0</v>
      </c>
      <c r="D252" s="105">
        <f>SUMIFS('Dyn 2024 &amp; mvt sportif'!I$623:I$713,'Dyn 2024 &amp; mvt sportif'!$A$623:$A$713,'Feuille de travail'!$A$1,'Dyn 2024 &amp; mvt sportif'!$E$623:$E$713,$A252)</f>
        <v>0</v>
      </c>
      <c r="E252" s="106">
        <f>SUMIFS('Dyn 2024 &amp; mvt sportif'!M$623:M$713,'Dyn 2024 &amp; mvt sportif'!$A$623:$A$713,'Feuille de travail'!$A$1,'Dyn 2024 &amp; mvt sportif'!$E$623:$E$713,$A252)</f>
        <v>0</v>
      </c>
      <c r="F252" s="89">
        <f>SUMIFS('Dyn 2024 &amp; mvt sportif'!N$623:N$713,'Dyn 2024 &amp; mvt sportif'!$A$623:$A$713,'Feuille de travail'!$A$1,'Dyn 2024 &amp; mvt sportif'!$E$623:$E$713,$A252)</f>
        <v>0</v>
      </c>
    </row>
    <row r="253" spans="1:7" ht="15.75" thickBot="1" x14ac:dyDescent="0.3">
      <c r="A253" s="107" t="s">
        <v>20</v>
      </c>
      <c r="B253" s="108">
        <f>SUMIFS('Dyn 2024 &amp; mvt sportif'!F$623:F$713,'Dyn 2024 &amp; mvt sportif'!$A$623:$A$713,'Feuille de travail'!$A$1,'Dyn 2024 &amp; mvt sportif'!$E$623:$E$713,$A253)</f>
        <v>0</v>
      </c>
      <c r="C253" s="109">
        <f>SUMIFS('Dyn 2024 &amp; mvt sportif'!G$623:G$713,'Dyn 2024 &amp; mvt sportif'!$A$623:$A$713,'Feuille de travail'!$A$1,'Dyn 2024 &amp; mvt sportif'!$E$623:$E$713,$A253)</f>
        <v>0</v>
      </c>
      <c r="D253" s="110">
        <f>SUMIFS('Dyn 2024 &amp; mvt sportif'!I$623:I$713,'Dyn 2024 &amp; mvt sportif'!$A$623:$A$713,'Feuille de travail'!$A$1,'Dyn 2024 &amp; mvt sportif'!$E$623:$E$713,$A253)</f>
        <v>0</v>
      </c>
      <c r="E253" s="99">
        <f>SUMIFS('Dyn 2024 &amp; mvt sportif'!M$623:M$713,'Dyn 2024 &amp; mvt sportif'!$A$623:$A$713,'Feuille de travail'!$A$1,'Dyn 2024 &amp; mvt sportif'!$E$623:$E$713,$A253)</f>
        <v>0</v>
      </c>
      <c r="F253" s="100">
        <f>SUMIFS('Dyn 2024 &amp; mvt sportif'!N$623:N$713,'Dyn 2024 &amp; mvt sportif'!$A$623:$A$713,'Feuille de travail'!$A$1,'Dyn 2024 &amp; mvt sportif'!$E$623:$E$713,$A253)</f>
        <v>0</v>
      </c>
    </row>
    <row r="254" spans="1:7" x14ac:dyDescent="0.25">
      <c r="B254" s="111"/>
      <c r="C254" s="111"/>
      <c r="D254" s="111"/>
      <c r="E254" s="111"/>
      <c r="F254" s="111"/>
    </row>
    <row r="255" spans="1:7" ht="15.75" thickBot="1" x14ac:dyDescent="0.3">
      <c r="B255" s="111"/>
      <c r="C255" s="112"/>
      <c r="D255" s="112"/>
      <c r="E255" s="112"/>
      <c r="F255" s="111"/>
      <c r="G255" s="111"/>
    </row>
    <row r="256" spans="1:7" ht="15" customHeight="1" x14ac:dyDescent="0.25">
      <c r="B256" s="202" t="s">
        <v>21</v>
      </c>
      <c r="C256" s="195"/>
      <c r="D256" s="215"/>
    </row>
    <row r="257" spans="1:7" x14ac:dyDescent="0.25">
      <c r="B257" s="203"/>
      <c r="C257" s="196"/>
      <c r="D257" s="216"/>
    </row>
    <row r="258" spans="1:7" x14ac:dyDescent="0.25">
      <c r="B258" s="208" t="s">
        <v>22</v>
      </c>
      <c r="C258" s="219" t="s">
        <v>23</v>
      </c>
      <c r="D258" s="224" t="s">
        <v>24</v>
      </c>
    </row>
    <row r="259" spans="1:7" x14ac:dyDescent="0.25">
      <c r="B259" s="208"/>
      <c r="C259" s="219"/>
      <c r="D259" s="224"/>
    </row>
    <row r="260" spans="1:7" x14ac:dyDescent="0.25">
      <c r="B260" s="208"/>
      <c r="C260" s="219"/>
      <c r="D260" s="224"/>
    </row>
    <row r="261" spans="1:7" x14ac:dyDescent="0.25">
      <c r="B261" s="208"/>
      <c r="C261" s="219"/>
      <c r="D261" s="224"/>
    </row>
    <row r="262" spans="1:7" x14ac:dyDescent="0.25">
      <c r="B262" s="208"/>
      <c r="C262" s="219"/>
      <c r="D262" s="224"/>
    </row>
    <row r="263" spans="1:7" x14ac:dyDescent="0.25">
      <c r="B263" s="208"/>
      <c r="C263" s="219"/>
      <c r="D263" s="224"/>
    </row>
    <row r="264" spans="1:7" x14ac:dyDescent="0.25">
      <c r="B264" s="208"/>
      <c r="C264" s="219"/>
      <c r="D264" s="224"/>
    </row>
    <row r="265" spans="1:7" ht="15.75" thickBot="1" x14ac:dyDescent="0.3">
      <c r="B265" s="208"/>
      <c r="C265" s="219"/>
      <c r="D265" s="224"/>
    </row>
    <row r="266" spans="1:7" ht="15.75" thickBot="1" x14ac:dyDescent="0.3">
      <c r="A266" s="102" t="s">
        <v>18</v>
      </c>
      <c r="B266" s="209"/>
      <c r="C266" s="220"/>
      <c r="D266" s="225"/>
    </row>
    <row r="267" spans="1:7" x14ac:dyDescent="0.25">
      <c r="A267" s="113" t="s">
        <v>118</v>
      </c>
      <c r="B267" s="114">
        <f>SUMIFS('Dyn 2024 &amp; mvt sportif'!J$623:J$713,'Dyn 2024 &amp; mvt sportif'!$A$623:$A$713,'Feuille de travail'!$A$1,'Dyn 2024 &amp; mvt sportif'!$E$623:$E$713,$A267)</f>
        <v>0</v>
      </c>
      <c r="C267" s="115">
        <f>SUMIFS('Dyn 2024 &amp; mvt sportif'!K$623:K$713,'Dyn 2024 &amp; mvt sportif'!$A$623:$A$713,'Feuille de travail'!$A$1,'Dyn 2024 &amp; mvt sportif'!$E$623:$E$713,$A267)</f>
        <v>0</v>
      </c>
      <c r="D267" s="116">
        <f>SUMIFS('Dyn 2024 &amp; mvt sportif'!L$623:L$713,'Dyn 2024 &amp; mvt sportif'!$A$623:$A$713,'Feuille de travail'!$A$1,'Dyn 2024 &amp; mvt sportif'!$E$623:$E$713,$A267)</f>
        <v>0</v>
      </c>
    </row>
    <row r="268" spans="1:7" x14ac:dyDescent="0.25">
      <c r="A268" s="117" t="s">
        <v>5</v>
      </c>
      <c r="B268" s="118">
        <f>SUMIFS('Dyn 2024 &amp; mvt sportif'!J$623:J$713,'Dyn 2024 &amp; mvt sportif'!$A$623:$A$713,'Feuille de travail'!$A$1,'Dyn 2024 &amp; mvt sportif'!$E$623:$E$713,$A268)</f>
        <v>0</v>
      </c>
      <c r="C268" s="119">
        <f>SUMIFS('Dyn 2024 &amp; mvt sportif'!K$623:K$713,'Dyn 2024 &amp; mvt sportif'!$A$623:$A$713,'Feuille de travail'!$A$1,'Dyn 2024 &amp; mvt sportif'!$E$623:$E$713,$A268)</f>
        <v>0</v>
      </c>
      <c r="D268" s="120">
        <f>SUMIFS('Dyn 2024 &amp; mvt sportif'!L$623:L$713,'Dyn 2024 &amp; mvt sportif'!$A$623:$A$713,'Feuille de travail'!$A$1,'Dyn 2024 &amp; mvt sportif'!$E$623:$E$713,$A268)</f>
        <v>0</v>
      </c>
    </row>
    <row r="269" spans="1:7" x14ac:dyDescent="0.25">
      <c r="A269" s="117" t="s">
        <v>19</v>
      </c>
      <c r="B269" s="118">
        <f>SUMIFS('Dyn 2024 &amp; mvt sportif'!J$623:J$713,'Dyn 2024 &amp; mvt sportif'!$A$623:$A$713,'Feuille de travail'!$A$1,'Dyn 2024 &amp; mvt sportif'!$E$623:$E$713,$A269)</f>
        <v>0</v>
      </c>
      <c r="C269" s="119">
        <f>SUMIFS('Dyn 2024 &amp; mvt sportif'!K$623:K$713,'Dyn 2024 &amp; mvt sportif'!$A$623:$A$713,'Feuille de travail'!$A$1,'Dyn 2024 &amp; mvt sportif'!$E$623:$E$713,$A269)</f>
        <v>0</v>
      </c>
      <c r="D269" s="120">
        <f>SUMIFS('Dyn 2024 &amp; mvt sportif'!L$623:L$713,'Dyn 2024 &amp; mvt sportif'!$A$623:$A$713,'Feuille de travail'!$A$1,'Dyn 2024 &amp; mvt sportif'!$E$623:$E$713,$A269)</f>
        <v>0</v>
      </c>
    </row>
    <row r="270" spans="1:7" ht="15.75" thickBot="1" x14ac:dyDescent="0.3">
      <c r="A270" s="121" t="s">
        <v>20</v>
      </c>
      <c r="B270" s="122">
        <f>SUMIFS('Dyn 2024 &amp; mvt sportif'!J$623:J$713,'Dyn 2024 &amp; mvt sportif'!$A$623:$A$713,'Feuille de travail'!$A$1,'Dyn 2024 &amp; mvt sportif'!$E$623:$E$713,$A270)</f>
        <v>0</v>
      </c>
      <c r="C270" s="123">
        <f>SUMIFS('Dyn 2024 &amp; mvt sportif'!K$623:K$713,'Dyn 2024 &amp; mvt sportif'!$A$623:$A$713,'Feuille de travail'!$A$1,'Dyn 2024 &amp; mvt sportif'!$E$623:$E$713,$A270)</f>
        <v>0</v>
      </c>
      <c r="D270" s="124">
        <f>SUMIFS('Dyn 2024 &amp; mvt sportif'!L$623:L$713,'Dyn 2024 &amp; mvt sportif'!$A$623:$A$713,'Feuille de travail'!$A$1,'Dyn 2024 &amp; mvt sportif'!$E$623:$E$713,$A270)</f>
        <v>0</v>
      </c>
    </row>
    <row r="272" spans="1:7" ht="18.75" x14ac:dyDescent="0.3">
      <c r="A272" s="125" t="s">
        <v>25</v>
      </c>
      <c r="B272" s="126"/>
      <c r="C272" s="126"/>
      <c r="D272" s="126"/>
      <c r="E272" s="126"/>
      <c r="F272" s="126"/>
      <c r="G272" s="126"/>
    </row>
    <row r="390" spans="1:7" ht="18.75" x14ac:dyDescent="0.3">
      <c r="A390" s="127" t="s">
        <v>26</v>
      </c>
      <c r="B390" s="128"/>
      <c r="C390" s="128"/>
      <c r="D390" s="128"/>
      <c r="E390" s="128"/>
      <c r="F390" s="128"/>
      <c r="G390" s="128"/>
    </row>
    <row r="407" spans="1:7" ht="18.75" x14ac:dyDescent="0.3">
      <c r="A407" s="129" t="s">
        <v>27</v>
      </c>
      <c r="B407" s="130"/>
      <c r="C407" s="130"/>
      <c r="D407" s="130"/>
      <c r="E407" s="130"/>
      <c r="F407" s="130"/>
      <c r="G407" s="130"/>
    </row>
    <row r="408" spans="1:7" ht="15.75" thickBot="1" x14ac:dyDescent="0.3"/>
    <row r="409" spans="1:7" ht="15.75" thickBot="1" x14ac:dyDescent="0.3">
      <c r="A409" s="131" t="s">
        <v>18</v>
      </c>
      <c r="B409" s="132"/>
      <c r="D409" s="227" t="s">
        <v>28</v>
      </c>
      <c r="E409" s="228"/>
      <c r="F409" s="228" t="s">
        <v>29</v>
      </c>
      <c r="G409" s="232"/>
    </row>
    <row r="410" spans="1:7" ht="15" customHeight="1" thickBot="1" x14ac:dyDescent="0.3">
      <c r="A410" s="133" t="s">
        <v>118</v>
      </c>
      <c r="B410" s="132"/>
      <c r="C410" s="134" t="s">
        <v>30</v>
      </c>
      <c r="D410" s="229">
        <f>SUM(D417:D463)</f>
        <v>0</v>
      </c>
      <c r="E410" s="230"/>
      <c r="F410" s="230">
        <f>SUM(F417:F463)</f>
        <v>0</v>
      </c>
      <c r="G410" s="231"/>
    </row>
    <row r="411" spans="1:7" ht="15" customHeight="1" thickBot="1" x14ac:dyDescent="0.3">
      <c r="A411" s="132"/>
      <c r="B411" s="132"/>
      <c r="C411" s="132"/>
      <c r="D411" s="132"/>
      <c r="E411" s="132"/>
      <c r="F411" s="132"/>
      <c r="G411" s="132"/>
    </row>
    <row r="412" spans="1:7" x14ac:dyDescent="0.25">
      <c r="A412" s="132"/>
      <c r="B412" s="132"/>
      <c r="C412" s="132"/>
      <c r="D412" s="202" t="s">
        <v>31</v>
      </c>
      <c r="E412" s="195" t="s">
        <v>32</v>
      </c>
      <c r="F412" s="195" t="s">
        <v>33</v>
      </c>
      <c r="G412" s="215" t="s">
        <v>34</v>
      </c>
    </row>
    <row r="413" spans="1:7" ht="9" customHeight="1" x14ac:dyDescent="0.25">
      <c r="A413" s="132"/>
      <c r="B413" s="132"/>
      <c r="C413" s="132"/>
      <c r="D413" s="203"/>
      <c r="E413" s="196"/>
      <c r="F413" s="196"/>
      <c r="G413" s="216"/>
    </row>
    <row r="414" spans="1:7" ht="11.45" customHeight="1" x14ac:dyDescent="0.25">
      <c r="A414" s="132"/>
      <c r="B414" s="132"/>
      <c r="C414" s="132"/>
      <c r="D414" s="203"/>
      <c r="E414" s="196"/>
      <c r="F414" s="196"/>
      <c r="G414" s="216"/>
    </row>
    <row r="415" spans="1:7" ht="9.9499999999999993" customHeight="1" x14ac:dyDescent="0.25">
      <c r="A415" s="132"/>
      <c r="B415" s="132"/>
      <c r="C415" s="132"/>
      <c r="D415" s="203"/>
      <c r="E415" s="196"/>
      <c r="F415" s="196"/>
      <c r="G415" s="216"/>
    </row>
    <row r="416" spans="1:7" ht="15.75" thickBot="1" x14ac:dyDescent="0.3">
      <c r="A416" s="132"/>
      <c r="B416" s="132"/>
      <c r="C416" s="132"/>
      <c r="D416" s="226"/>
      <c r="E416" s="237"/>
      <c r="F416" s="237"/>
      <c r="G416" s="236"/>
    </row>
    <row r="417" spans="1:7" x14ac:dyDescent="0.25">
      <c r="A417" s="189" t="s">
        <v>35</v>
      </c>
      <c r="B417" s="190"/>
      <c r="C417" s="191"/>
      <c r="D417" s="135">
        <f>'Feuille de travail'!B$103</f>
        <v>0</v>
      </c>
      <c r="E417" s="136">
        <f>'Feuille de travail'!B106/'Feuille de travail'!$B$109</f>
        <v>0.43</v>
      </c>
      <c r="F417" s="137">
        <f>'Feuille de travail'!B$104</f>
        <v>0</v>
      </c>
      <c r="G417" s="138">
        <f>'Feuille de travail'!B107/'Feuille de travail'!$B$109</f>
        <v>0.19</v>
      </c>
    </row>
    <row r="418" spans="1:7" x14ac:dyDescent="0.25">
      <c r="A418" s="174" t="s">
        <v>36</v>
      </c>
      <c r="B418" s="175"/>
      <c r="C418" s="176"/>
      <c r="D418" s="90">
        <f>'Feuille de travail'!C$103</f>
        <v>0</v>
      </c>
      <c r="E418" s="139">
        <f>'Feuille de travail'!C106/'Feuille de travail'!$B$109</f>
        <v>0.04</v>
      </c>
      <c r="F418" s="91">
        <f>'Feuille de travail'!C$104</f>
        <v>0</v>
      </c>
      <c r="G418" s="140">
        <f>'Feuille de travail'!C107/'Feuille de travail'!$B$109</f>
        <v>0.03</v>
      </c>
    </row>
    <row r="419" spans="1:7" x14ac:dyDescent="0.25">
      <c r="A419" s="174" t="s">
        <v>37</v>
      </c>
      <c r="B419" s="175"/>
      <c r="C419" s="176"/>
      <c r="D419" s="90">
        <f>'Feuille de travail'!D$103</f>
        <v>0</v>
      </c>
      <c r="E419" s="139">
        <f>'Feuille de travail'!D106/'Feuille de travail'!$B$109</f>
        <v>0.25</v>
      </c>
      <c r="F419" s="91">
        <f>'Feuille de travail'!D$104</f>
        <v>0</v>
      </c>
      <c r="G419" s="140">
        <f>'Feuille de travail'!D107/'Feuille de travail'!$B$109</f>
        <v>0.2</v>
      </c>
    </row>
    <row r="420" spans="1:7" x14ac:dyDescent="0.25">
      <c r="A420" s="186" t="s">
        <v>38</v>
      </c>
      <c r="B420" s="187"/>
      <c r="C420" s="188"/>
      <c r="D420" s="90">
        <f>'Feuille de travail'!E$103</f>
        <v>0</v>
      </c>
      <c r="E420" s="139">
        <f>'Feuille de travail'!E106/'Feuille de travail'!$B$109</f>
        <v>0.09</v>
      </c>
      <c r="F420" s="91">
        <f>'Feuille de travail'!E$104</f>
        <v>0</v>
      </c>
      <c r="G420" s="140">
        <f>'Feuille de travail'!E107/'Feuille de travail'!$B$109</f>
        <v>0.04</v>
      </c>
    </row>
    <row r="421" spans="1:7" ht="15" customHeight="1" x14ac:dyDescent="0.25">
      <c r="A421" s="174" t="s">
        <v>39</v>
      </c>
      <c r="B421" s="175"/>
      <c r="C421" s="176"/>
      <c r="D421" s="90">
        <f>'Feuille de travail'!F$103</f>
        <v>0</v>
      </c>
      <c r="E421" s="139">
        <f>'Feuille de travail'!F106/'Feuille de travail'!$B$109</f>
        <v>0.45</v>
      </c>
      <c r="F421" s="91">
        <f>'Feuille de travail'!F$104</f>
        <v>0</v>
      </c>
      <c r="G421" s="140">
        <f>'Feuille de travail'!F107/'Feuille de travail'!$B$109</f>
        <v>0.36</v>
      </c>
    </row>
    <row r="422" spans="1:7" x14ac:dyDescent="0.25">
      <c r="A422" s="174" t="s">
        <v>464</v>
      </c>
      <c r="B422" s="175"/>
      <c r="C422" s="176"/>
      <c r="D422" s="90">
        <f>'Feuille de travail'!G$103</f>
        <v>0</v>
      </c>
      <c r="E422" s="139">
        <f>'Feuille de travail'!G106/'Feuille de travail'!$B$109</f>
        <v>0.01</v>
      </c>
      <c r="F422" s="91">
        <f>'Feuille de travail'!G$104</f>
        <v>0</v>
      </c>
      <c r="G422" s="140">
        <f>'Feuille de travail'!G107/'Feuille de travail'!$B$109</f>
        <v>0.03</v>
      </c>
    </row>
    <row r="423" spans="1:7" x14ac:dyDescent="0.25">
      <c r="A423" s="174" t="s">
        <v>40</v>
      </c>
      <c r="B423" s="175"/>
      <c r="C423" s="176"/>
      <c r="D423" s="90">
        <f>'Feuille de travail'!H$103</f>
        <v>0</v>
      </c>
      <c r="E423" s="139">
        <f>'Feuille de travail'!H106/'Feuille de travail'!$B$109</f>
        <v>0.11</v>
      </c>
      <c r="F423" s="91">
        <f>'Feuille de travail'!H$104</f>
        <v>0</v>
      </c>
      <c r="G423" s="140">
        <f>'Feuille de travail'!H107/'Feuille de travail'!$B$109</f>
        <v>0.06</v>
      </c>
    </row>
    <row r="424" spans="1:7" x14ac:dyDescent="0.25">
      <c r="A424" s="186" t="s">
        <v>41</v>
      </c>
      <c r="B424" s="187"/>
      <c r="C424" s="188"/>
      <c r="D424" s="90">
        <f>'Feuille de travail'!I$103</f>
        <v>0</v>
      </c>
      <c r="E424" s="139">
        <f>'Feuille de travail'!I106/'Feuille de travail'!$B$109</f>
        <v>0.16</v>
      </c>
      <c r="F424" s="91">
        <f>'Feuille de travail'!I$104</f>
        <v>0</v>
      </c>
      <c r="G424" s="140">
        <f>'Feuille de travail'!I107/'Feuille de travail'!$B$109</f>
        <v>0.08</v>
      </c>
    </row>
    <row r="425" spans="1:7" x14ac:dyDescent="0.25">
      <c r="A425" s="174" t="s">
        <v>42</v>
      </c>
      <c r="B425" s="175"/>
      <c r="C425" s="176"/>
      <c r="D425" s="90">
        <f>'Feuille de travail'!J$103</f>
        <v>0</v>
      </c>
      <c r="E425" s="139">
        <f>'Feuille de travail'!J106/'Feuille de travail'!$B$109</f>
        <v>0.06</v>
      </c>
      <c r="F425" s="91">
        <f>'Feuille de travail'!J$104</f>
        <v>0</v>
      </c>
      <c r="G425" s="140">
        <f>'Feuille de travail'!J107/'Feuille de travail'!$B$109</f>
        <v>0.04</v>
      </c>
    </row>
    <row r="426" spans="1:7" x14ac:dyDescent="0.25">
      <c r="A426" s="174" t="s">
        <v>43</v>
      </c>
      <c r="B426" s="175"/>
      <c r="C426" s="176"/>
      <c r="D426" s="90">
        <f>'Feuille de travail'!K$103</f>
        <v>0</v>
      </c>
      <c r="E426" s="139">
        <f>'Feuille de travail'!K106/'Feuille de travail'!$B$109</f>
        <v>0.17</v>
      </c>
      <c r="F426" s="91">
        <f>'Feuille de travail'!K$104</f>
        <v>0</v>
      </c>
      <c r="G426" s="140">
        <f>'Feuille de travail'!K107/'Feuille de travail'!$B$109</f>
        <v>0.11</v>
      </c>
    </row>
    <row r="427" spans="1:7" x14ac:dyDescent="0.25">
      <c r="A427" s="174" t="s">
        <v>44</v>
      </c>
      <c r="B427" s="175"/>
      <c r="C427" s="176"/>
      <c r="D427" s="90">
        <f>'Feuille de travail'!L$103</f>
        <v>0</v>
      </c>
      <c r="E427" s="139">
        <f>'Feuille de travail'!L106/'Feuille de travail'!$B$109</f>
        <v>0.18</v>
      </c>
      <c r="F427" s="91">
        <f>'Feuille de travail'!L$104</f>
        <v>0</v>
      </c>
      <c r="G427" s="140">
        <f>'Feuille de travail'!L107/'Feuille de travail'!$B$109</f>
        <v>0.08</v>
      </c>
    </row>
    <row r="428" spans="1:7" x14ac:dyDescent="0.25">
      <c r="A428" s="174" t="s">
        <v>45</v>
      </c>
      <c r="B428" s="175"/>
      <c r="C428" s="176"/>
      <c r="D428" s="90">
        <f>'Feuille de travail'!M$103</f>
        <v>0</v>
      </c>
      <c r="E428" s="139">
        <f>'Feuille de travail'!M106/'Feuille de travail'!$B$109</f>
        <v>0.1</v>
      </c>
      <c r="F428" s="91">
        <f>'Feuille de travail'!M$104</f>
        <v>0</v>
      </c>
      <c r="G428" s="140">
        <f>'Feuille de travail'!M107/'Feuille de travail'!$B$109</f>
        <v>0.02</v>
      </c>
    </row>
    <row r="429" spans="1:7" x14ac:dyDescent="0.25">
      <c r="A429" s="186" t="s">
        <v>158</v>
      </c>
      <c r="B429" s="187"/>
      <c r="C429" s="188"/>
      <c r="D429" s="90">
        <f>'Feuille de travail'!N$103</f>
        <v>0</v>
      </c>
      <c r="E429" s="139">
        <f>'Feuille de travail'!N106/'Feuille de travail'!$B$109</f>
        <v>0.13</v>
      </c>
      <c r="F429" s="91">
        <f>'Feuille de travail'!N$104</f>
        <v>0</v>
      </c>
      <c r="G429" s="140">
        <f>'Feuille de travail'!N107/'Feuille de travail'!$B$109</f>
        <v>0.05</v>
      </c>
    </row>
    <row r="430" spans="1:7" x14ac:dyDescent="0.25">
      <c r="A430" s="174" t="s">
        <v>465</v>
      </c>
      <c r="B430" s="175"/>
      <c r="C430" s="176"/>
      <c r="D430" s="90">
        <f>'Feuille de travail'!O$103</f>
        <v>0</v>
      </c>
      <c r="E430" s="139">
        <f>'Feuille de travail'!O106/'Feuille de travail'!$B$109</f>
        <v>0.03</v>
      </c>
      <c r="F430" s="91">
        <f>'Feuille de travail'!O$104</f>
        <v>0</v>
      </c>
      <c r="G430" s="140">
        <f>'Feuille de travail'!O107/'Feuille de travail'!$B$109</f>
        <v>0.01</v>
      </c>
    </row>
    <row r="431" spans="1:7" x14ac:dyDescent="0.25">
      <c r="A431" s="174" t="s">
        <v>46</v>
      </c>
      <c r="B431" s="175"/>
      <c r="C431" s="176"/>
      <c r="D431" s="90">
        <f>'Feuille de travail'!P$103</f>
        <v>0</v>
      </c>
      <c r="E431" s="139">
        <f>'Feuille de travail'!P106/'Feuille de travail'!$B$109</f>
        <v>0.01</v>
      </c>
      <c r="F431" s="91">
        <f>'Feuille de travail'!P$104</f>
        <v>0</v>
      </c>
      <c r="G431" s="140">
        <f>'Feuille de travail'!P107/'Feuille de travail'!$B$109</f>
        <v>0.01</v>
      </c>
    </row>
    <row r="432" spans="1:7" x14ac:dyDescent="0.25">
      <c r="A432" s="186" t="s">
        <v>141</v>
      </c>
      <c r="B432" s="187"/>
      <c r="C432" s="188"/>
      <c r="D432" s="90">
        <f>'Feuille de travail'!Q$103</f>
        <v>0</v>
      </c>
      <c r="E432" s="139">
        <f>'Feuille de travail'!Q106/'Feuille de travail'!$B$109</f>
        <v>0.05</v>
      </c>
      <c r="F432" s="91">
        <f>'Feuille de travail'!Q$104</f>
        <v>0</v>
      </c>
      <c r="G432" s="140">
        <f>'Feuille de travail'!Q107/'Feuille de travail'!$B$109</f>
        <v>0.02</v>
      </c>
    </row>
    <row r="433" spans="1:7" x14ac:dyDescent="0.25">
      <c r="A433" s="174" t="s">
        <v>47</v>
      </c>
      <c r="B433" s="175"/>
      <c r="C433" s="176"/>
      <c r="D433" s="90">
        <f>'Feuille de travail'!R$103</f>
        <v>0</v>
      </c>
      <c r="E433" s="139">
        <f>'Feuille de travail'!R106/'Feuille de travail'!$B$109</f>
        <v>0.27</v>
      </c>
      <c r="F433" s="91">
        <f>'Feuille de travail'!R$104</f>
        <v>0</v>
      </c>
      <c r="G433" s="140">
        <f>'Feuille de travail'!R107/'Feuille de travail'!$B$109</f>
        <v>0.2</v>
      </c>
    </row>
    <row r="434" spans="1:7" x14ac:dyDescent="0.25">
      <c r="A434" s="186" t="s">
        <v>48</v>
      </c>
      <c r="B434" s="187"/>
      <c r="C434" s="188"/>
      <c r="D434" s="90">
        <f>'Feuille de travail'!S$103</f>
        <v>0</v>
      </c>
      <c r="E434" s="139">
        <f>'Feuille de travail'!S106/'Feuille de travail'!$B$109</f>
        <v>0.05</v>
      </c>
      <c r="F434" s="91">
        <f>'Feuille de travail'!S$104</f>
        <v>0</v>
      </c>
      <c r="G434" s="140">
        <f>'Feuille de travail'!S107/'Feuille de travail'!$B$109</f>
        <v>0.01</v>
      </c>
    </row>
    <row r="435" spans="1:7" x14ac:dyDescent="0.25">
      <c r="A435" s="174" t="s">
        <v>49</v>
      </c>
      <c r="B435" s="175"/>
      <c r="C435" s="176"/>
      <c r="D435" s="90">
        <f>'Feuille de travail'!T$103</f>
        <v>0</v>
      </c>
      <c r="E435" s="139">
        <f>'Feuille de travail'!T106/'Feuille de travail'!$B$109</f>
        <v>0.64</v>
      </c>
      <c r="F435" s="91">
        <f>'Feuille de travail'!T$104</f>
        <v>0</v>
      </c>
      <c r="G435" s="140">
        <f>'Feuille de travail'!T107/'Feuille de travail'!$B$109</f>
        <v>0.6</v>
      </c>
    </row>
    <row r="436" spans="1:7" x14ac:dyDescent="0.25">
      <c r="A436" s="186" t="s">
        <v>466</v>
      </c>
      <c r="B436" s="187"/>
      <c r="C436" s="188"/>
      <c r="D436" s="90">
        <f>'Feuille de travail'!U$103</f>
        <v>0</v>
      </c>
      <c r="E436" s="139">
        <f>'Feuille de travail'!U106/'Feuille de travail'!$B$109</f>
        <v>7.0000000000000007E-2</v>
      </c>
      <c r="F436" s="91">
        <f>'Feuille de travail'!U$104</f>
        <v>0</v>
      </c>
      <c r="G436" s="140">
        <f>'Feuille de travail'!U107/'Feuille de travail'!$B$109</f>
        <v>0.03</v>
      </c>
    </row>
    <row r="437" spans="1:7" x14ac:dyDescent="0.25">
      <c r="A437" s="174" t="s">
        <v>50</v>
      </c>
      <c r="B437" s="175"/>
      <c r="C437" s="176"/>
      <c r="D437" s="90">
        <f>'Feuille de travail'!V$103</f>
        <v>0</v>
      </c>
      <c r="E437" s="139">
        <f>'Feuille de travail'!V106/'Feuille de travail'!$B$109</f>
        <v>0.4</v>
      </c>
      <c r="F437" s="91">
        <f>'Feuille de travail'!V$104</f>
        <v>0</v>
      </c>
      <c r="G437" s="140">
        <f>'Feuille de travail'!V107/'Feuille de travail'!$B$109</f>
        <v>0.44</v>
      </c>
    </row>
    <row r="438" spans="1:7" x14ac:dyDescent="0.25">
      <c r="A438" s="174" t="s">
        <v>51</v>
      </c>
      <c r="B438" s="175"/>
      <c r="C438" s="176"/>
      <c r="D438" s="90">
        <f>'Feuille de travail'!W$103</f>
        <v>0</v>
      </c>
      <c r="E438" s="139">
        <f>'Feuille de travail'!W106/'Feuille de travail'!$B$109</f>
        <v>0.14000000000000001</v>
      </c>
      <c r="F438" s="91">
        <f>'Feuille de travail'!W$104</f>
        <v>0</v>
      </c>
      <c r="G438" s="140">
        <f>'Feuille de travail'!W107/'Feuille de travail'!$B$109</f>
        <v>0.09</v>
      </c>
    </row>
    <row r="439" spans="1:7" x14ac:dyDescent="0.25">
      <c r="A439" s="174" t="s">
        <v>52</v>
      </c>
      <c r="B439" s="175"/>
      <c r="C439" s="176"/>
      <c r="D439" s="90">
        <f>'Feuille de travail'!X$103</f>
        <v>0</v>
      </c>
      <c r="E439" s="139">
        <f>'Feuille de travail'!X106/'Feuille de travail'!$B$109</f>
        <v>0.59</v>
      </c>
      <c r="F439" s="91">
        <f>'Feuille de travail'!X$104</f>
        <v>0</v>
      </c>
      <c r="G439" s="140">
        <f>'Feuille de travail'!X107/'Feuille de travail'!$B$109</f>
        <v>0.49</v>
      </c>
    </row>
    <row r="440" spans="1:7" x14ac:dyDescent="0.25">
      <c r="A440" s="174" t="s">
        <v>53</v>
      </c>
      <c r="B440" s="175"/>
      <c r="C440" s="176"/>
      <c r="D440" s="90">
        <f>'Feuille de travail'!Y$103</f>
        <v>0</v>
      </c>
      <c r="E440" s="139">
        <f>'Feuille de travail'!Y106/'Feuille de travail'!$B$109</f>
        <v>0.45</v>
      </c>
      <c r="F440" s="91">
        <f>'Feuille de travail'!Y$104</f>
        <v>0</v>
      </c>
      <c r="G440" s="140">
        <f>'Feuille de travail'!Y107/'Feuille de travail'!$B$109</f>
        <v>0.23</v>
      </c>
    </row>
    <row r="441" spans="1:7" x14ac:dyDescent="0.25">
      <c r="A441" s="174" t="s">
        <v>467</v>
      </c>
      <c r="B441" s="175"/>
      <c r="C441" s="176"/>
      <c r="D441" s="90">
        <f>'Feuille de travail'!Z$103</f>
        <v>0</v>
      </c>
      <c r="E441" s="139">
        <f>'Feuille de travail'!Z106/'Feuille de travail'!$B$109</f>
        <v>0.12</v>
      </c>
      <c r="F441" s="91">
        <f>'Feuille de travail'!Z$104</f>
        <v>0</v>
      </c>
      <c r="G441" s="140">
        <f>'Feuille de travail'!Z107/'Feuille de travail'!$B$109</f>
        <v>7.0000000000000007E-2</v>
      </c>
    </row>
    <row r="442" spans="1:7" x14ac:dyDescent="0.25">
      <c r="A442" s="174" t="s">
        <v>159</v>
      </c>
      <c r="B442" s="175"/>
      <c r="C442" s="176"/>
      <c r="D442" s="90">
        <f>'Feuille de travail'!AA$103</f>
        <v>0</v>
      </c>
      <c r="E442" s="139">
        <f>'Feuille de travail'!AA106/'Feuille de travail'!$B$109</f>
        <v>0.03</v>
      </c>
      <c r="F442" s="91">
        <f>'Feuille de travail'!AA$104</f>
        <v>0</v>
      </c>
      <c r="G442" s="140">
        <f>'Feuille de travail'!AA107/'Feuille de travail'!$B$109</f>
        <v>0.01</v>
      </c>
    </row>
    <row r="443" spans="1:7" x14ac:dyDescent="0.25">
      <c r="A443" s="174" t="s">
        <v>55</v>
      </c>
      <c r="B443" s="175"/>
      <c r="C443" s="176"/>
      <c r="D443" s="90">
        <f>'Feuille de travail'!AB$103</f>
        <v>0</v>
      </c>
      <c r="E443" s="139">
        <f>'Feuille de travail'!AB106/'Feuille de travail'!$B$109</f>
        <v>0.18</v>
      </c>
      <c r="F443" s="91">
        <f>'Feuille de travail'!AB$104</f>
        <v>0</v>
      </c>
      <c r="G443" s="140">
        <f>'Feuille de travail'!AB107/'Feuille de travail'!$B$109</f>
        <v>0.13</v>
      </c>
    </row>
    <row r="444" spans="1:7" x14ac:dyDescent="0.25">
      <c r="A444" s="186" t="s">
        <v>56</v>
      </c>
      <c r="B444" s="187"/>
      <c r="C444" s="188"/>
      <c r="D444" s="90">
        <f>'Feuille de travail'!AC$103</f>
        <v>0</v>
      </c>
      <c r="E444" s="139">
        <f>'Feuille de travail'!AC106/'Feuille de travail'!$B$109</f>
        <v>0.09</v>
      </c>
      <c r="F444" s="91">
        <f>'Feuille de travail'!AC$104</f>
        <v>0</v>
      </c>
      <c r="G444" s="140">
        <f>'Feuille de travail'!AC107/'Feuille de travail'!$B$109</f>
        <v>0.04</v>
      </c>
    </row>
    <row r="445" spans="1:7" x14ac:dyDescent="0.25">
      <c r="A445" s="174" t="s">
        <v>57</v>
      </c>
      <c r="B445" s="175"/>
      <c r="C445" s="176"/>
      <c r="D445" s="90">
        <f>'Feuille de travail'!AD$103</f>
        <v>0</v>
      </c>
      <c r="E445" s="139">
        <f>'Feuille de travail'!AD106/'Feuille de travail'!$B$109</f>
        <v>0.05</v>
      </c>
      <c r="F445" s="91">
        <f>'Feuille de travail'!AD$104</f>
        <v>0</v>
      </c>
      <c r="G445" s="140">
        <f>'Feuille de travail'!AD107/'Feuille de travail'!$B$109</f>
        <v>0.03</v>
      </c>
    </row>
    <row r="446" spans="1:7" x14ac:dyDescent="0.25">
      <c r="A446" s="174" t="s">
        <v>58</v>
      </c>
      <c r="B446" s="175"/>
      <c r="C446" s="176"/>
      <c r="D446" s="90">
        <f>'Feuille de travail'!AE$103</f>
        <v>0</v>
      </c>
      <c r="E446" s="139">
        <f>'Feuille de travail'!AE106/'Feuille de travail'!$B$109</f>
        <v>0.04</v>
      </c>
      <c r="F446" s="91">
        <f>'Feuille de travail'!AE$104</f>
        <v>0</v>
      </c>
      <c r="G446" s="140">
        <f>'Feuille de travail'!AE107/'Feuille de travail'!$B$109</f>
        <v>0.03</v>
      </c>
    </row>
    <row r="447" spans="1:7" x14ac:dyDescent="0.25">
      <c r="A447" s="174" t="s">
        <v>59</v>
      </c>
      <c r="B447" s="175"/>
      <c r="C447" s="176"/>
      <c r="D447" s="90">
        <f>'Feuille de travail'!AF$103</f>
        <v>0</v>
      </c>
      <c r="E447" s="139">
        <f>'Feuille de travail'!AF106/'Feuille de travail'!$B$109</f>
        <v>0.06</v>
      </c>
      <c r="F447" s="91">
        <f>'Feuille de travail'!AF$104</f>
        <v>0</v>
      </c>
      <c r="G447" s="140">
        <f>'Feuille de travail'!AF107/'Feuille de travail'!$B$109</f>
        <v>0.04</v>
      </c>
    </row>
    <row r="448" spans="1:7" x14ac:dyDescent="0.25">
      <c r="A448" s="174" t="s">
        <v>60</v>
      </c>
      <c r="B448" s="175"/>
      <c r="C448" s="176"/>
      <c r="D448" s="90">
        <f>'Feuille de travail'!AG$103</f>
        <v>0</v>
      </c>
      <c r="E448" s="139">
        <f>'Feuille de travail'!AG106/'Feuille de travail'!$B$109</f>
        <v>0.22</v>
      </c>
      <c r="F448" s="91">
        <f>'Feuille de travail'!AG$104</f>
        <v>0</v>
      </c>
      <c r="G448" s="140">
        <f>'Feuille de travail'!AG107/'Feuille de travail'!$B$109</f>
        <v>0.18</v>
      </c>
    </row>
    <row r="449" spans="1:7" x14ac:dyDescent="0.25">
      <c r="A449" s="186" t="s">
        <v>61</v>
      </c>
      <c r="B449" s="187"/>
      <c r="C449" s="188"/>
      <c r="D449" s="90">
        <f>'Feuille de travail'!AH$103</f>
        <v>0</v>
      </c>
      <c r="E449" s="139">
        <f>'Feuille de travail'!AH106/'Feuille de travail'!$B$109</f>
        <v>0.17</v>
      </c>
      <c r="F449" s="91">
        <f>'Feuille de travail'!AH$104</f>
        <v>0</v>
      </c>
      <c r="G449" s="140">
        <f>'Feuille de travail'!AH107/'Feuille de travail'!$B$109</f>
        <v>0.12</v>
      </c>
    </row>
    <row r="450" spans="1:7" x14ac:dyDescent="0.25">
      <c r="A450" s="174" t="s">
        <v>62</v>
      </c>
      <c r="B450" s="175"/>
      <c r="C450" s="176"/>
      <c r="D450" s="90">
        <f>'Feuille de travail'!AI$103</f>
        <v>0</v>
      </c>
      <c r="E450" s="139">
        <f>'Feuille de travail'!AI106/'Feuille de travail'!$B$109</f>
        <v>0.11</v>
      </c>
      <c r="F450" s="91">
        <f>'Feuille de travail'!AI$104</f>
        <v>0</v>
      </c>
      <c r="G450" s="140">
        <f>'Feuille de travail'!AI107/'Feuille de travail'!$B$109</f>
        <v>0.04</v>
      </c>
    </row>
    <row r="451" spans="1:7" x14ac:dyDescent="0.25">
      <c r="A451" s="174" t="s">
        <v>63</v>
      </c>
      <c r="B451" s="175"/>
      <c r="C451" s="176"/>
      <c r="D451" s="90">
        <f>'Feuille de travail'!AJ$103</f>
        <v>0</v>
      </c>
      <c r="E451" s="139">
        <f>'Feuille de travail'!AJ106/'Feuille de travail'!$B$109</f>
        <v>0.72</v>
      </c>
      <c r="F451" s="91">
        <f>'Feuille de travail'!AJ$104</f>
        <v>0</v>
      </c>
      <c r="G451" s="140">
        <f>'Feuille de travail'!AJ107/'Feuille de travail'!$B$109</f>
        <v>0.64</v>
      </c>
    </row>
    <row r="452" spans="1:7" x14ac:dyDescent="0.25">
      <c r="A452" s="174" t="s">
        <v>64</v>
      </c>
      <c r="B452" s="175"/>
      <c r="C452" s="176"/>
      <c r="D452" s="90">
        <f>'Feuille de travail'!AK$103</f>
        <v>0</v>
      </c>
      <c r="E452" s="139">
        <f>'Feuille de travail'!AK106/'Feuille de travail'!$B$109</f>
        <v>0.32</v>
      </c>
      <c r="F452" s="91">
        <f>'Feuille de travail'!AK$104</f>
        <v>0</v>
      </c>
      <c r="G452" s="140">
        <f>'Feuille de travail'!AK107/'Feuille de travail'!$B$109</f>
        <v>0.09</v>
      </c>
    </row>
    <row r="453" spans="1:7" x14ac:dyDescent="0.25">
      <c r="A453" s="174" t="s">
        <v>468</v>
      </c>
      <c r="B453" s="175"/>
      <c r="C453" s="176"/>
      <c r="D453" s="90">
        <f>'Feuille de travail'!AL$103</f>
        <v>0</v>
      </c>
      <c r="E453" s="139">
        <f>'Feuille de travail'!AL106/'Feuille de travail'!$B$109</f>
        <v>0.13</v>
      </c>
      <c r="F453" s="91">
        <f>'Feuille de travail'!AL$104</f>
        <v>0</v>
      </c>
      <c r="G453" s="140">
        <f>'Feuille de travail'!AL107/'Feuille de travail'!$B$109</f>
        <v>0.08</v>
      </c>
    </row>
    <row r="454" spans="1:7" x14ac:dyDescent="0.25">
      <c r="A454" s="174" t="s">
        <v>469</v>
      </c>
      <c r="B454" s="175"/>
      <c r="C454" s="176"/>
      <c r="D454" s="90">
        <f>'Feuille de travail'!AM$103</f>
        <v>0</v>
      </c>
      <c r="E454" s="139">
        <f>'Feuille de travail'!AM106/'Feuille de travail'!$B$109</f>
        <v>0.01</v>
      </c>
      <c r="F454" s="91">
        <f>'Feuille de travail'!AM$104</f>
        <v>0</v>
      </c>
      <c r="G454" s="140">
        <f>'Feuille de travail'!AM107/'Feuille de travail'!$B$109</f>
        <v>0</v>
      </c>
    </row>
    <row r="455" spans="1:7" x14ac:dyDescent="0.25">
      <c r="A455" s="174" t="s">
        <v>65</v>
      </c>
      <c r="B455" s="175"/>
      <c r="C455" s="176"/>
      <c r="D455" s="90">
        <f>'Feuille de travail'!AN$103</f>
        <v>0</v>
      </c>
      <c r="E455" s="139">
        <f>'Feuille de travail'!AN106/'Feuille de travail'!$B$109</f>
        <v>0.5</v>
      </c>
      <c r="F455" s="91">
        <f>'Feuille de travail'!AN$104</f>
        <v>0</v>
      </c>
      <c r="G455" s="140">
        <f>'Feuille de travail'!AN107/'Feuille de travail'!$B$109</f>
        <v>0.41</v>
      </c>
    </row>
    <row r="456" spans="1:7" x14ac:dyDescent="0.25">
      <c r="A456" s="174" t="s">
        <v>66</v>
      </c>
      <c r="B456" s="175"/>
      <c r="C456" s="176"/>
      <c r="D456" s="90">
        <f>'Feuille de travail'!AO$103</f>
        <v>0</v>
      </c>
      <c r="E456" s="139">
        <f>'Feuille de travail'!AO106/'Feuille de travail'!$B$109</f>
        <v>0.43</v>
      </c>
      <c r="F456" s="91">
        <f>'Feuille de travail'!AO$104</f>
        <v>0</v>
      </c>
      <c r="G456" s="140">
        <f>'Feuille de travail'!AO107/'Feuille de travail'!$B$109</f>
        <v>0.25</v>
      </c>
    </row>
    <row r="457" spans="1:7" x14ac:dyDescent="0.25">
      <c r="A457" s="186" t="s">
        <v>67</v>
      </c>
      <c r="B457" s="187"/>
      <c r="C457" s="188"/>
      <c r="D457" s="90">
        <f>'Feuille de travail'!AP$103</f>
        <v>0</v>
      </c>
      <c r="E457" s="139">
        <f>'Feuille de travail'!AP106/'Feuille de travail'!$B$109</f>
        <v>0.06</v>
      </c>
      <c r="F457" s="91">
        <f>'Feuille de travail'!AP$104</f>
        <v>0</v>
      </c>
      <c r="G457" s="140">
        <f>'Feuille de travail'!AP107/'Feuille de travail'!$B$109</f>
        <v>0.01</v>
      </c>
    </row>
    <row r="458" spans="1:7" x14ac:dyDescent="0.25">
      <c r="A458" s="174" t="s">
        <v>68</v>
      </c>
      <c r="B458" s="175"/>
      <c r="C458" s="176"/>
      <c r="D458" s="90">
        <f>'Feuille de travail'!AQ$103</f>
        <v>0</v>
      </c>
      <c r="E458" s="139">
        <f>'Feuille de travail'!AQ106/'Feuille de travail'!$B$109</f>
        <v>0.12</v>
      </c>
      <c r="F458" s="91">
        <f>'Feuille de travail'!AQ$104</f>
        <v>0</v>
      </c>
      <c r="G458" s="140">
        <f>'Feuille de travail'!AQ107/'Feuille de travail'!$B$109</f>
        <v>0.01</v>
      </c>
    </row>
    <row r="459" spans="1:7" x14ac:dyDescent="0.25">
      <c r="A459" s="174" t="s">
        <v>69</v>
      </c>
      <c r="B459" s="175"/>
      <c r="C459" s="176"/>
      <c r="D459" s="90">
        <f>'Feuille de travail'!AR$103</f>
        <v>0</v>
      </c>
      <c r="E459" s="139">
        <f>'Feuille de travail'!AR106/'Feuille de travail'!$B$109</f>
        <v>0.13</v>
      </c>
      <c r="F459" s="91">
        <f>'Feuille de travail'!AR$104</f>
        <v>0</v>
      </c>
      <c r="G459" s="140">
        <f>'Feuille de travail'!AR107/'Feuille de travail'!$B$109</f>
        <v>0.06</v>
      </c>
    </row>
    <row r="460" spans="1:7" x14ac:dyDescent="0.25">
      <c r="A460" s="186" t="s">
        <v>70</v>
      </c>
      <c r="B460" s="187"/>
      <c r="C460" s="188"/>
      <c r="D460" s="90">
        <f>'Feuille de travail'!AS$103</f>
        <v>0</v>
      </c>
      <c r="E460" s="139">
        <f>'Feuille de travail'!AS106/'Feuille de travail'!$B$109</f>
        <v>0.55000000000000004</v>
      </c>
      <c r="F460" s="91">
        <f>'Feuille de travail'!AS$104</f>
        <v>0</v>
      </c>
      <c r="G460" s="140">
        <f>'Feuille de travail'!AS107/'Feuille de travail'!$B$109</f>
        <v>0.24</v>
      </c>
    </row>
    <row r="461" spans="1:7" x14ac:dyDescent="0.25">
      <c r="A461" s="174" t="s">
        <v>71</v>
      </c>
      <c r="B461" s="175"/>
      <c r="C461" s="176"/>
      <c r="D461" s="90">
        <f>'Feuille de travail'!AT$103</f>
        <v>0</v>
      </c>
      <c r="E461" s="139">
        <f>'Feuille de travail'!AT106/'Feuille de travail'!$B$109</f>
        <v>0.47</v>
      </c>
      <c r="F461" s="91">
        <f>'Feuille de travail'!AT$104</f>
        <v>0</v>
      </c>
      <c r="G461" s="140">
        <f>'Feuille de travail'!AT107/'Feuille de travail'!$B$109</f>
        <v>0.15</v>
      </c>
    </row>
    <row r="462" spans="1:7" x14ac:dyDescent="0.25">
      <c r="A462" s="174" t="s">
        <v>72</v>
      </c>
      <c r="B462" s="175"/>
      <c r="C462" s="176"/>
      <c r="D462" s="90">
        <f>'Feuille de travail'!AU$103</f>
        <v>0</v>
      </c>
      <c r="E462" s="139">
        <f>'Feuille de travail'!AU106/'Feuille de travail'!$B$109</f>
        <v>0.17</v>
      </c>
      <c r="F462" s="91">
        <f>'Feuille de travail'!AU$104</f>
        <v>0</v>
      </c>
      <c r="G462" s="140">
        <f>'Feuille de travail'!AU107/'Feuille de travail'!$B$109</f>
        <v>7.0000000000000007E-2</v>
      </c>
    </row>
    <row r="463" spans="1:7" ht="15.75" thickBot="1" x14ac:dyDescent="0.3">
      <c r="A463" s="177" t="s">
        <v>73</v>
      </c>
      <c r="B463" s="178"/>
      <c r="C463" s="179"/>
      <c r="D463" s="93">
        <f>+'Feuille de travail'!AV$103</f>
        <v>0</v>
      </c>
      <c r="E463" s="141">
        <f>'Feuille de travail'!AV106/'Feuille de travail'!$B$109</f>
        <v>0.27</v>
      </c>
      <c r="F463" s="94">
        <f>'Feuille de travail'!AV$104</f>
        <v>0</v>
      </c>
      <c r="G463" s="142">
        <f>'Feuille de travail'!AV107/'Feuille de travail'!$B$109</f>
        <v>0.18</v>
      </c>
    </row>
    <row r="465" spans="1:7" ht="18.75" x14ac:dyDescent="0.3">
      <c r="A465" s="143" t="s">
        <v>74</v>
      </c>
      <c r="B465" s="144"/>
      <c r="C465" s="144"/>
      <c r="D465" s="144"/>
      <c r="E465" s="144"/>
      <c r="F465" s="144"/>
      <c r="G465" s="144"/>
    </row>
    <row r="466" spans="1:7" ht="15.75" thickBot="1" x14ac:dyDescent="0.3"/>
    <row r="467" spans="1:7" x14ac:dyDescent="0.25">
      <c r="A467" s="180" t="s">
        <v>476</v>
      </c>
      <c r="B467" s="181"/>
      <c r="C467" s="182"/>
      <c r="D467" s="145" t="s">
        <v>20</v>
      </c>
      <c r="E467" s="146" t="s">
        <v>19</v>
      </c>
      <c r="F467" s="146" t="s">
        <v>5</v>
      </c>
      <c r="G467" s="147" t="s">
        <v>118</v>
      </c>
    </row>
    <row r="468" spans="1:7" ht="15" customHeight="1" thickBot="1" x14ac:dyDescent="0.3">
      <c r="A468" s="183"/>
      <c r="B468" s="184"/>
      <c r="C468" s="185"/>
      <c r="D468" s="148" t="s">
        <v>75</v>
      </c>
      <c r="E468" s="149"/>
      <c r="F468" s="149"/>
      <c r="G468" s="150"/>
    </row>
    <row r="469" spans="1:7" x14ac:dyDescent="0.25">
      <c r="A469" s="151" t="s">
        <v>76</v>
      </c>
      <c r="B469" s="152"/>
      <c r="C469" s="153"/>
      <c r="D469" s="154">
        <f>SUMIFS(Communication!F:F,Communication!$A:$A,'Feuille de travail'!$A$1,Communication!$E:$E,'Tableaux de bord'!D$467)</f>
        <v>0</v>
      </c>
      <c r="E469" s="155">
        <f>SUMIFS(Communication!F:F,Communication!$A:$A,'Feuille de travail'!$A$1,Communication!$E:$E,'Tableaux de bord'!E$467)</f>
        <v>0</v>
      </c>
      <c r="F469" s="155">
        <f>SUMIFS(Communication!F:F,Communication!$A:$A,'Feuille de travail'!$A$1,Communication!$E:$E,'Tableaux de bord'!F$467)</f>
        <v>0</v>
      </c>
      <c r="G469" s="156">
        <f>SUMIFS(Communication!G:G,Communication!$A:$A,'Feuille de travail'!$A$1,Communication!$E:$E,'Tableaux de bord'!G$467)</f>
        <v>0</v>
      </c>
    </row>
    <row r="470" spans="1:7" x14ac:dyDescent="0.25">
      <c r="A470" s="157" t="s">
        <v>77</v>
      </c>
      <c r="B470" s="158"/>
      <c r="C470" s="158"/>
      <c r="D470" s="90">
        <f>SUMIFS(Communication!G:G,Communication!$A:$A,'Feuille de travail'!$A$1,Communication!$E:$E,'Tableaux de bord'!D$467)</f>
        <v>0</v>
      </c>
      <c r="E470" s="91">
        <f>SUMIFS(Communication!G:G,Communication!$A:$A,'Feuille de travail'!$A$1,Communication!$E:$E,'Tableaux de bord'!E$467)</f>
        <v>0</v>
      </c>
      <c r="F470" s="91">
        <f>SUMIFS(Communication!G:G,Communication!$A:$A,'Feuille de travail'!$A$1,Communication!$E:$E,'Tableaux de bord'!F$467)</f>
        <v>0</v>
      </c>
      <c r="G470" s="92">
        <f>SUMIFS(Communication!H:H,Communication!$A:$A,'Feuille de travail'!$A$1,Communication!$E:$E,'Tableaux de bord'!G$467)</f>
        <v>0</v>
      </c>
    </row>
    <row r="471" spans="1:7" x14ac:dyDescent="0.25">
      <c r="A471" s="159" t="s">
        <v>78</v>
      </c>
      <c r="B471" s="132"/>
      <c r="D471" s="90">
        <f>SUMIFS(Communication!H:H,Communication!$A:$A,'Feuille de travail'!$A$1,Communication!$E:$E,'Tableaux de bord'!D$467)</f>
        <v>0</v>
      </c>
      <c r="E471" s="91">
        <f>SUMIFS(Communication!H:H,Communication!$A:$A,'Feuille de travail'!$A$1,Communication!$E:$E,'Tableaux de bord'!E$467)</f>
        <v>0</v>
      </c>
      <c r="F471" s="91">
        <f>SUMIFS(Communication!H:H,Communication!$A:$A,'Feuille de travail'!$A$1,Communication!$E:$E,'Tableaux de bord'!F$467)</f>
        <v>0</v>
      </c>
      <c r="G471" s="92">
        <f>SUMIFS(Communication!I:I,Communication!$A:$A,'Feuille de travail'!$A$1,Communication!$E:$E,'Tableaux de bord'!G$467)</f>
        <v>0</v>
      </c>
    </row>
    <row r="472" spans="1:7" x14ac:dyDescent="0.25">
      <c r="A472" s="157" t="s">
        <v>79</v>
      </c>
      <c r="B472" s="158"/>
      <c r="C472" s="158"/>
      <c r="D472" s="90">
        <f>SUMIFS(Communication!I:I,Communication!$A:$A,'Feuille de travail'!$A$1,Communication!$E:$E,'Tableaux de bord'!D$467)</f>
        <v>0</v>
      </c>
      <c r="E472" s="91">
        <f>SUMIFS(Communication!I:I,Communication!$A:$A,'Feuille de travail'!$A$1,Communication!$E:$E,'Tableaux de bord'!E$467)</f>
        <v>0</v>
      </c>
      <c r="F472" s="91">
        <f>SUMIFS(Communication!I:I,Communication!$A:$A,'Feuille de travail'!$A$1,Communication!$E:$E,'Tableaux de bord'!F$467)</f>
        <v>0</v>
      </c>
      <c r="G472" s="92">
        <f>SUMIFS(Communication!J:J,Communication!$A:$A,'Feuille de travail'!$A$1,Communication!$E:$E,'Tableaux de bord'!G$467)</f>
        <v>0</v>
      </c>
    </row>
    <row r="473" spans="1:7" x14ac:dyDescent="0.25">
      <c r="A473" s="157" t="s">
        <v>80</v>
      </c>
      <c r="B473" s="158"/>
      <c r="C473" s="158"/>
      <c r="D473" s="90">
        <f>SUMIFS(Communication!J:J,Communication!$A:$A,'Feuille de travail'!$A$1,Communication!$E:$E,'Tableaux de bord'!D$467)</f>
        <v>0</v>
      </c>
      <c r="E473" s="91">
        <f>SUMIFS(Communication!J:J,Communication!$A:$A,'Feuille de travail'!$A$1,Communication!$E:$E,'Tableaux de bord'!E$467)</f>
        <v>0</v>
      </c>
      <c r="F473" s="91">
        <f>SUMIFS(Communication!J:J,Communication!$A:$A,'Feuille de travail'!$A$1,Communication!$E:$E,'Tableaux de bord'!F$467)</f>
        <v>0</v>
      </c>
      <c r="G473" s="92">
        <f>SUMIFS(Communication!K:K,Communication!$A:$A,'Feuille de travail'!$A$1,Communication!$E:$E,'Tableaux de bord'!G$467)</f>
        <v>0</v>
      </c>
    </row>
    <row r="474" spans="1:7" x14ac:dyDescent="0.25">
      <c r="A474" s="159" t="s">
        <v>81</v>
      </c>
      <c r="B474" s="132"/>
      <c r="C474" s="132"/>
      <c r="D474" s="90">
        <f>SUMIFS(Communication!K:K,Communication!$A:$A,'Feuille de travail'!$A$1,Communication!$E:$E,'Tableaux de bord'!D$467)</f>
        <v>0</v>
      </c>
      <c r="E474" s="91">
        <f>SUMIFS(Communication!K:K,Communication!$A:$A,'Feuille de travail'!$A$1,Communication!$E:$E,'Tableaux de bord'!E$467)</f>
        <v>0</v>
      </c>
      <c r="F474" s="91">
        <f>SUMIFS(Communication!K:K,Communication!$A:$A,'Feuille de travail'!$A$1,Communication!$E:$E,'Tableaux de bord'!F$467)</f>
        <v>0</v>
      </c>
      <c r="G474" s="92">
        <f>SUMIFS(Communication!L:L,Communication!$A:$A,'Feuille de travail'!$A$1,Communication!$E:$E,'Tableaux de bord'!G$467)</f>
        <v>0</v>
      </c>
    </row>
    <row r="475" spans="1:7" x14ac:dyDescent="0.25">
      <c r="A475" s="157" t="s">
        <v>82</v>
      </c>
      <c r="B475" s="158"/>
      <c r="C475" s="158"/>
      <c r="D475" s="90">
        <f>SUMIFS(Communication!L:L,Communication!$A:$A,'Feuille de travail'!$A$1,Communication!$E:$E,'Tableaux de bord'!D$467)</f>
        <v>0</v>
      </c>
      <c r="E475" s="91">
        <f>SUMIFS(Communication!L:L,Communication!$A:$A,'Feuille de travail'!$A$1,Communication!$E:$E,'Tableaux de bord'!E$467)</f>
        <v>0</v>
      </c>
      <c r="F475" s="91">
        <f>SUMIFS(Communication!L:L,Communication!$A:$A,'Feuille de travail'!$A$1,Communication!$E:$E,'Tableaux de bord'!F$467)</f>
        <v>0</v>
      </c>
      <c r="G475" s="92">
        <f>SUMIFS(Communication!M:M,Communication!$A:$A,'Feuille de travail'!$A$1,Communication!$E:$E,'Tableaux de bord'!G$467)</f>
        <v>0</v>
      </c>
    </row>
    <row r="476" spans="1:7" x14ac:dyDescent="0.25">
      <c r="A476" s="160" t="s">
        <v>83</v>
      </c>
      <c r="B476" s="132"/>
      <c r="C476" s="132"/>
      <c r="D476" s="90">
        <f>SUMIFS(Communication!M:M,Communication!$A:$A,'Feuille de travail'!$A$1,Communication!$E:$E,'Tableaux de bord'!D$467)</f>
        <v>0</v>
      </c>
      <c r="E476" s="91">
        <f>SUMIFS(Communication!M:M,Communication!$A:$A,'Feuille de travail'!$A$1,Communication!$E:$E,'Tableaux de bord'!E$467)</f>
        <v>0</v>
      </c>
      <c r="F476" s="91">
        <f>SUMIFS(Communication!M:M,Communication!$A:$A,'Feuille de travail'!$A$1,Communication!$E:$E,'Tableaux de bord'!F$467)</f>
        <v>0</v>
      </c>
      <c r="G476" s="92">
        <f>SUMIFS(Communication!N:N,Communication!$A:$A,'Feuille de travail'!$A$1,Communication!$E:$E,'Tableaux de bord'!G$467)</f>
        <v>0</v>
      </c>
    </row>
    <row r="477" spans="1:7" x14ac:dyDescent="0.25">
      <c r="A477" s="157" t="s">
        <v>84</v>
      </c>
      <c r="B477" s="158"/>
      <c r="C477" s="158"/>
      <c r="D477" s="90">
        <f>SUMIFS(Communication!N:N,Communication!$A:$A,'Feuille de travail'!$A$1,Communication!$E:$E,'Tableaux de bord'!D$467)</f>
        <v>0</v>
      </c>
      <c r="E477" s="91">
        <f>SUMIFS(Communication!N:N,Communication!$A:$A,'Feuille de travail'!$A$1,Communication!$E:$E,'Tableaux de bord'!E$467)</f>
        <v>0</v>
      </c>
      <c r="F477" s="91">
        <f>SUMIFS(Communication!N:N,Communication!$A:$A,'Feuille de travail'!$A$1,Communication!$E:$E,'Tableaux de bord'!F$467)</f>
        <v>0</v>
      </c>
      <c r="G477" s="92">
        <f>SUMIFS(Communication!O:O,Communication!$A:$A,'Feuille de travail'!$A$1,Communication!$E:$E,'Tableaux de bord'!G$467)</f>
        <v>0</v>
      </c>
    </row>
    <row r="478" spans="1:7" ht="15.75" thickBot="1" x14ac:dyDescent="0.3">
      <c r="A478" s="161" t="s">
        <v>85</v>
      </c>
      <c r="B478" s="162"/>
      <c r="C478" s="162"/>
      <c r="D478" s="93">
        <f>SUMIFS(Communication!O:O,Communication!$A:$A,'Feuille de travail'!$A$1,Communication!$E:$E,'Tableaux de bord'!D$467)</f>
        <v>0</v>
      </c>
      <c r="E478" s="94">
        <f>SUMIFS(Communication!O:O,Communication!$A:$A,'Feuille de travail'!$A$1,Communication!$E:$E,'Tableaux de bord'!E$467)</f>
        <v>0</v>
      </c>
      <c r="F478" s="94">
        <f>SUMIFS(Communication!O:O,Communication!$A:$A,'Feuille de travail'!$A$1,Communication!$E:$E,'Tableaux de bord'!F$467)</f>
        <v>0</v>
      </c>
      <c r="G478" s="95">
        <f>SUMIFS(Communication!P:P,Communication!$A:$A,'Feuille de travail'!$A$1,Communication!$E:$E,'Tableaux de bord'!G$467)</f>
        <v>0</v>
      </c>
    </row>
    <row r="479" spans="1:7" ht="15.75" thickBot="1" x14ac:dyDescent="0.3"/>
    <row r="480" spans="1:7" x14ac:dyDescent="0.25">
      <c r="A480" s="180" t="s">
        <v>477</v>
      </c>
      <c r="B480" s="181"/>
      <c r="C480" s="182"/>
      <c r="D480" s="145" t="s">
        <v>20</v>
      </c>
      <c r="E480" s="146" t="str">
        <f>E467</f>
        <v>2021-2022</v>
      </c>
      <c r="F480" s="146" t="str">
        <f>F467</f>
        <v>2022-2023</v>
      </c>
      <c r="G480" s="147" t="str">
        <f>G467</f>
        <v>2023-2024</v>
      </c>
    </row>
    <row r="481" spans="1:7" ht="15" customHeight="1" thickBot="1" x14ac:dyDescent="0.3">
      <c r="A481" s="183"/>
      <c r="B481" s="184"/>
      <c r="C481" s="185"/>
      <c r="D481" s="148" t="s">
        <v>75</v>
      </c>
      <c r="E481" s="149"/>
      <c r="F481" s="149"/>
      <c r="G481" s="150"/>
    </row>
    <row r="482" spans="1:7" x14ac:dyDescent="0.25">
      <c r="A482" s="163" t="s">
        <v>86</v>
      </c>
      <c r="B482" s="164"/>
      <c r="C482" s="164"/>
      <c r="D482" s="154">
        <f>SUMIFS(Communication!P:P,Communication!$A:$A,'Feuille de travail'!$A$1,Communication!$E:$E,'Tableaux de bord'!D$467)</f>
        <v>0</v>
      </c>
      <c r="E482" s="155">
        <f>SUMIFS(Communication!P:P,Communication!$A:$A,'Feuille de travail'!$A$1,Communication!$E:$E,'Tableaux de bord'!E$467)</f>
        <v>0</v>
      </c>
      <c r="F482" s="155">
        <f>SUMIFS(Communication!Q:Q,Communication!$A:$A,'Feuille de travail'!$A$1,Communication!$E:$E,'Tableaux de bord'!F$467)</f>
        <v>0</v>
      </c>
      <c r="G482" s="156">
        <f>SUMIFS(Communication!R:R,Communication!$A:$A,'Feuille de travail'!$A$1,Communication!$E:$E,'Tableaux de bord'!G$467)</f>
        <v>0</v>
      </c>
    </row>
    <row r="483" spans="1:7" x14ac:dyDescent="0.25">
      <c r="A483" s="157" t="s">
        <v>87</v>
      </c>
      <c r="B483" s="158"/>
      <c r="C483" s="158"/>
      <c r="D483" s="90">
        <f>SUMIFS(Communication!Q:Q,Communication!$A:$A,'Feuille de travail'!$A$1,Communication!$E:$E,'Tableaux de bord'!D$467)</f>
        <v>0</v>
      </c>
      <c r="E483" s="91">
        <f>SUMIFS(Communication!Q:Q,Communication!$A:$A,'Feuille de travail'!$A$1,Communication!$E:$E,'Tableaux de bord'!E$467)</f>
        <v>0</v>
      </c>
      <c r="F483" s="91">
        <f>SUMIFS(Communication!R:R,Communication!$A:$A,'Feuille de travail'!$A$1,Communication!$E:$E,'Tableaux de bord'!F$467)</f>
        <v>0</v>
      </c>
      <c r="G483" s="92">
        <f>SUMIFS(Communication!S:S,Communication!$A:$A,'Feuille de travail'!$A$1,Communication!$E:$E,'Tableaux de bord'!G$467)</f>
        <v>0</v>
      </c>
    </row>
    <row r="484" spans="1:7" x14ac:dyDescent="0.25">
      <c r="A484" s="157" t="s">
        <v>82</v>
      </c>
      <c r="B484" s="158"/>
      <c r="C484" s="158"/>
      <c r="D484" s="90">
        <f>SUMIFS(Communication!R:R,Communication!$A:$A,'Feuille de travail'!$A$1,Communication!$E:$E,'Tableaux de bord'!D$467)</f>
        <v>0</v>
      </c>
      <c r="E484" s="91">
        <f>SUMIFS(Communication!R:R,Communication!$A:$A,'Feuille de travail'!$A$1,Communication!$E:$E,'Tableaux de bord'!E$467)</f>
        <v>0</v>
      </c>
      <c r="F484" s="91">
        <f>SUMIFS(Communication!S:S,Communication!$A:$A,'Feuille de travail'!$A$1,Communication!$E:$E,'Tableaux de bord'!F$467)</f>
        <v>0</v>
      </c>
      <c r="G484" s="92">
        <f>SUMIFS(Communication!T:T,Communication!$A:$A,'Feuille de travail'!$A$1,Communication!$E:$E,'Tableaux de bord'!G$467)</f>
        <v>0</v>
      </c>
    </row>
    <row r="485" spans="1:7" x14ac:dyDescent="0.25">
      <c r="A485" s="157" t="s">
        <v>88</v>
      </c>
      <c r="B485" s="158"/>
      <c r="C485" s="158"/>
      <c r="D485" s="90">
        <f>SUMIFS(Communication!S:S,Communication!$A:$A,'Feuille de travail'!$A$1,Communication!$E:$E,'Tableaux de bord'!D$467)</f>
        <v>0</v>
      </c>
      <c r="E485" s="91">
        <f>SUMIFS(Communication!S:S,Communication!$A:$A,'Feuille de travail'!$A$1,Communication!$E:$E,'Tableaux de bord'!E$467)</f>
        <v>0</v>
      </c>
      <c r="F485" s="91">
        <f>SUMIFS(Communication!T:T,Communication!$A:$A,'Feuille de travail'!$A$1,Communication!$E:$E,'Tableaux de bord'!F$467)</f>
        <v>0</v>
      </c>
      <c r="G485" s="92">
        <f>SUMIFS(Communication!U:U,Communication!$A:$A,'Feuille de travail'!$A$1,Communication!$E:$E,'Tableaux de bord'!G$467)</f>
        <v>0</v>
      </c>
    </row>
    <row r="486" spans="1:7" x14ac:dyDescent="0.25">
      <c r="A486" s="157" t="s">
        <v>472</v>
      </c>
      <c r="B486" s="158"/>
      <c r="C486" s="158"/>
      <c r="D486" s="90">
        <f>SUMIFS(Communication!T:T,Communication!$A:$A,'Feuille de travail'!$A$1,Communication!$E:$E,'Tableaux de bord'!D$467)</f>
        <v>0</v>
      </c>
      <c r="E486" s="91">
        <f>SUMIFS(Communication!T:T,Communication!$A:$A,'Feuille de travail'!$A$1,Communication!$E:$E,'Tableaux de bord'!E$467)</f>
        <v>0</v>
      </c>
      <c r="F486" s="91">
        <f>SUMIFS(Communication!U:U,Communication!$A:$A,'Feuille de travail'!$A$1,Communication!$E:$E,'Tableaux de bord'!F$467)</f>
        <v>0</v>
      </c>
      <c r="G486" s="92">
        <f>SUMIFS(Communication!V:V,Communication!$A:$A,'Feuille de travail'!$A$1,Communication!$E:$E,'Tableaux de bord'!G$467)</f>
        <v>0</v>
      </c>
    </row>
    <row r="487" spans="1:7" x14ac:dyDescent="0.25">
      <c r="A487" s="157" t="s">
        <v>89</v>
      </c>
      <c r="B487" s="158"/>
      <c r="C487" s="158"/>
      <c r="D487" s="90">
        <f>SUMIFS(Communication!U:U,Communication!$A:$A,'Feuille de travail'!$A$1,Communication!$E:$E,'Tableaux de bord'!D$467)</f>
        <v>0</v>
      </c>
      <c r="E487" s="91">
        <f>SUMIFS(Communication!U:U,Communication!$A:$A,'Feuille de travail'!$A$1,Communication!$E:$E,'Tableaux de bord'!E$467)</f>
        <v>0</v>
      </c>
      <c r="F487" s="91">
        <f>SUMIFS(Communication!V:V,Communication!$A:$A,'Feuille de travail'!$A$1,Communication!$E:$E,'Tableaux de bord'!F$467)</f>
        <v>0</v>
      </c>
      <c r="G487" s="92">
        <f>SUMIFS(Communication!W:W,Communication!$A:$A,'Feuille de travail'!$A$1,Communication!$E:$E,'Tableaux de bord'!G$467)</f>
        <v>0</v>
      </c>
    </row>
    <row r="488" spans="1:7" x14ac:dyDescent="0.25">
      <c r="A488" s="157" t="s">
        <v>90</v>
      </c>
      <c r="B488" s="158"/>
      <c r="C488" s="158"/>
      <c r="D488" s="90">
        <f>SUMIFS(Communication!V:V,Communication!$A:$A,'Feuille de travail'!$A$1,Communication!$E:$E,'Tableaux de bord'!D$467)</f>
        <v>0</v>
      </c>
      <c r="E488" s="91">
        <f>SUMIFS(Communication!V:V,Communication!$A:$A,'Feuille de travail'!$A$1,Communication!$E:$E,'Tableaux de bord'!E$467)</f>
        <v>0</v>
      </c>
      <c r="F488" s="91">
        <f>SUMIFS(Communication!W:W,Communication!$A:$A,'Feuille de travail'!$A$1,Communication!$E:$E,'Tableaux de bord'!F$467)</f>
        <v>0</v>
      </c>
      <c r="G488" s="92">
        <f>SUMIFS(Communication!X:X,Communication!$A:$A,'Feuille de travail'!$A$1,Communication!$E:$E,'Tableaux de bord'!G$467)</f>
        <v>0</v>
      </c>
    </row>
    <row r="489" spans="1:7" x14ac:dyDescent="0.25">
      <c r="A489" s="157" t="s">
        <v>91</v>
      </c>
      <c r="B489" s="158"/>
      <c r="C489" s="158"/>
      <c r="D489" s="90">
        <f>SUMIFS(Communication!W:W,Communication!$A:$A,'Feuille de travail'!$A$1,Communication!$E:$E,'Tableaux de bord'!D$467)</f>
        <v>0</v>
      </c>
      <c r="E489" s="91">
        <f>SUMIFS(Communication!W:W,Communication!$A:$A,'Feuille de travail'!$A$1,Communication!$E:$E,'Tableaux de bord'!E$467)</f>
        <v>0</v>
      </c>
      <c r="F489" s="91">
        <f>SUMIFS(Communication!X:X,Communication!$A:$A,'Feuille de travail'!$A$1,Communication!$E:$E,'Tableaux de bord'!F$467)</f>
        <v>0</v>
      </c>
      <c r="G489" s="92">
        <f>SUMIFS(Communication!Y:Y,Communication!$A:$A,'Feuille de travail'!$A$1,Communication!$E:$E,'Tableaux de bord'!G$467)</f>
        <v>0</v>
      </c>
    </row>
    <row r="490" spans="1:7" ht="15.75" thickBot="1" x14ac:dyDescent="0.3">
      <c r="A490" s="165" t="s">
        <v>92</v>
      </c>
      <c r="B490" s="166"/>
      <c r="C490" s="167"/>
      <c r="D490" s="93">
        <f>SUMIFS(Communication!X:X,Communication!$A:$A,'Feuille de travail'!$A$1,Communication!$E:$E,'Tableaux de bord'!D$467)</f>
        <v>0</v>
      </c>
      <c r="E490" s="94">
        <f>SUMIFS(Communication!X:X,Communication!$A:$A,'Feuille de travail'!$A$1,Communication!$E:$E,'Tableaux de bord'!E$467)</f>
        <v>0</v>
      </c>
      <c r="F490" s="94">
        <f>SUMIFS(Communication!Y:Y,Communication!$A:$A,'Feuille de travail'!$A$1,Communication!$E:$E,'Tableaux de bord'!F$467)</f>
        <v>0</v>
      </c>
      <c r="G490" s="95">
        <f>SUMIFS(Communication!Z:Z,Communication!$A:$A,'Feuille de travail'!$A$1,Communication!$E:$E,'Tableaux de bord'!G$467)</f>
        <v>0</v>
      </c>
    </row>
    <row r="491" spans="1:7" ht="15.75" thickBot="1" x14ac:dyDescent="0.3"/>
    <row r="492" spans="1:7" x14ac:dyDescent="0.25">
      <c r="A492" s="180" t="s">
        <v>93</v>
      </c>
      <c r="B492" s="181"/>
      <c r="C492" s="181"/>
      <c r="D492" s="181"/>
      <c r="E492" s="182"/>
      <c r="F492" s="168" t="s">
        <v>5</v>
      </c>
      <c r="G492" s="168" t="s">
        <v>118</v>
      </c>
    </row>
    <row r="493" spans="1:7" ht="26.25" thickBot="1" x14ac:dyDescent="0.3">
      <c r="A493" s="183"/>
      <c r="B493" s="184"/>
      <c r="C493" s="184"/>
      <c r="D493" s="184"/>
      <c r="E493" s="185"/>
      <c r="F493" s="169" t="s">
        <v>75</v>
      </c>
      <c r="G493" s="169" t="s">
        <v>75</v>
      </c>
    </row>
    <row r="494" spans="1:7" x14ac:dyDescent="0.25">
      <c r="A494" s="163" t="s">
        <v>94</v>
      </c>
      <c r="B494" s="164"/>
      <c r="C494" s="164"/>
      <c r="D494" s="164"/>
      <c r="E494" s="164"/>
      <c r="F494" s="170">
        <f>SUMIFS(Communication!Z:Z,Communication!$A:$A,'Feuille de travail'!$A$1,Communication!$E:$E,'Tableaux de bord'!F$492)</f>
        <v>0</v>
      </c>
      <c r="G494" s="170">
        <f>SUMIFS(Communication!AA:AA,Communication!$A:$A,'Feuille de travail'!$A$1,Communication!$E:$E,'Tableaux de bord'!G$492)</f>
        <v>0</v>
      </c>
    </row>
    <row r="495" spans="1:7" x14ac:dyDescent="0.25">
      <c r="A495" s="157" t="s">
        <v>95</v>
      </c>
      <c r="B495" s="158"/>
      <c r="C495" s="158"/>
      <c r="D495" s="158"/>
      <c r="E495" s="158"/>
      <c r="F495" s="171">
        <f>SUMIFS(Communication!AA:AA,Communication!$A:$A,'Feuille de travail'!$A$1,Communication!$E:$E,'Tableaux de bord'!F$492)</f>
        <v>0</v>
      </c>
      <c r="G495" s="171">
        <f>SUMIFS(Communication!AB:AB,Communication!$A:$A,'Feuille de travail'!$A$1,Communication!$E:$E,'Tableaux de bord'!G$492)</f>
        <v>0</v>
      </c>
    </row>
    <row r="496" spans="1:7" x14ac:dyDescent="0.25">
      <c r="A496" s="157" t="s">
        <v>96</v>
      </c>
      <c r="B496" s="158"/>
      <c r="C496" s="158"/>
      <c r="D496" s="158"/>
      <c r="E496" s="158"/>
      <c r="F496" s="171">
        <f>SUMIFS(Communication!AB:AB,Communication!$A:$A,'Feuille de travail'!$A$1,Communication!$E:$E,'Tableaux de bord'!F$492)</f>
        <v>0</v>
      </c>
      <c r="G496" s="171">
        <f>SUMIFS(Communication!AC:AC,Communication!$A:$A,'Feuille de travail'!$A$1,Communication!$E:$E,'Tableaux de bord'!G$492)</f>
        <v>0</v>
      </c>
    </row>
    <row r="497" spans="1:7" x14ac:dyDescent="0.25">
      <c r="A497" s="157" t="s">
        <v>97</v>
      </c>
      <c r="B497" s="158"/>
      <c r="C497" s="158"/>
      <c r="D497" s="158"/>
      <c r="E497" s="158"/>
      <c r="F497" s="171">
        <f>SUMIFS(Communication!AC:AC,Communication!$A:$A,'Feuille de travail'!$A$1,Communication!$E:$E,'Tableaux de bord'!F$492)</f>
        <v>0</v>
      </c>
      <c r="G497" s="171">
        <f>SUMIFS(Communication!AD:AD,Communication!$A:$A,'Feuille de travail'!$A$1,Communication!$E:$E,'Tableaux de bord'!G$492)</f>
        <v>0</v>
      </c>
    </row>
    <row r="498" spans="1:7" x14ac:dyDescent="0.25">
      <c r="A498" s="157" t="s">
        <v>98</v>
      </c>
      <c r="B498" s="158"/>
      <c r="C498" s="158"/>
      <c r="D498" s="158"/>
      <c r="E498" s="158"/>
      <c r="F498" s="171">
        <f>SUMIFS(Communication!AD:AD,Communication!$A:$A,'Feuille de travail'!$A$1,Communication!$E:$E,'Tableaux de bord'!F$492)</f>
        <v>0</v>
      </c>
      <c r="G498" s="171">
        <f>SUMIFS(Communication!AE:AE,Communication!$A:$A,'Feuille de travail'!$A$1,Communication!$E:$E,'Tableaux de bord'!G$492)</f>
        <v>0</v>
      </c>
    </row>
    <row r="499" spans="1:7" x14ac:dyDescent="0.25">
      <c r="A499" s="157" t="s">
        <v>478</v>
      </c>
      <c r="B499" s="158"/>
      <c r="C499" s="158"/>
      <c r="D499" s="158"/>
      <c r="E499" s="158"/>
      <c r="F499" s="171">
        <f>SUMIFS(Communication!AE:AE,Communication!$A:$A,'Feuille de travail'!$A$1,Communication!$E:$E,'Tableaux de bord'!F$492)</f>
        <v>0</v>
      </c>
      <c r="G499" s="171">
        <f>SUMIFS(Communication!AF:AF,Communication!$A:$A,'Feuille de travail'!$A$1,Communication!$E:$E,'Tableaux de bord'!G$492)</f>
        <v>0</v>
      </c>
    </row>
    <row r="500" spans="1:7" x14ac:dyDescent="0.25">
      <c r="A500" s="157" t="s">
        <v>100</v>
      </c>
      <c r="B500" s="158"/>
      <c r="C500" s="158"/>
      <c r="D500" s="158"/>
      <c r="E500" s="158"/>
      <c r="F500" s="171">
        <f>SUMIFS(Communication!AF:AF,Communication!$A:$A,'Feuille de travail'!$A$1,Communication!$E:$E,'Tableaux de bord'!F$492)</f>
        <v>0</v>
      </c>
      <c r="G500" s="171">
        <f>SUMIFS(Communication!AG:AG,Communication!$A:$A,'Feuille de travail'!$A$1,Communication!$E:$E,'Tableaux de bord'!G$492)</f>
        <v>0</v>
      </c>
    </row>
    <row r="501" spans="1:7" ht="15.75" thickBot="1" x14ac:dyDescent="0.3">
      <c r="A501" s="172" t="s">
        <v>479</v>
      </c>
      <c r="B501" s="162"/>
      <c r="C501" s="162"/>
      <c r="D501" s="162"/>
      <c r="E501" s="162"/>
      <c r="F501" s="173">
        <f>SUMIFS(Communication!AG:AG,Communication!$A:$A,'Feuille de travail'!$A$1,Communication!$E:$E,'Tableaux de bord'!F$492)</f>
        <v>0</v>
      </c>
      <c r="G501" s="173">
        <f ca="1">SUMIFS(Communication!AH:AH,Communication!$A:$A,'Feuille de travail'!$A$1,Communication!$E:$E,'Tableaux de bord'!G$492)</f>
        <v>0</v>
      </c>
    </row>
  </sheetData>
  <sheetProtection algorithmName="SHA-512" hashValue="9a8wW3mRgRNrO8rTIoWnzU7cPZhCM7C5KitNBn0WLayu/nlbX6bBqnjPvpmiwL+iICrjMnGZRQ4j4Yw0wZYYgw==" saltValue="3hxMufi7QhqCwT96yXfodw==" spinCount="100000" sheet="1" formatCells="0" formatColumns="0" formatRows="0" insertColumns="0" insertRows="0" insertHyperlinks="0" deleteColumns="0" deleteRows="0" selectLockedCells="1" sort="0" autoFilter="0" pivotTables="0"/>
  <mergeCells count="85">
    <mergeCell ref="G230:G232"/>
    <mergeCell ref="G233:G235"/>
    <mergeCell ref="G412:G416"/>
    <mergeCell ref="F412:F416"/>
    <mergeCell ref="E412:E416"/>
    <mergeCell ref="F241:F249"/>
    <mergeCell ref="D412:D416"/>
    <mergeCell ref="D409:E409"/>
    <mergeCell ref="D410:E410"/>
    <mergeCell ref="F410:G410"/>
    <mergeCell ref="F409:G409"/>
    <mergeCell ref="B258:B266"/>
    <mergeCell ref="E239:E240"/>
    <mergeCell ref="E241:E249"/>
    <mergeCell ref="B256:D257"/>
    <mergeCell ref="B239:D240"/>
    <mergeCell ref="B241:B249"/>
    <mergeCell ref="C241:C249"/>
    <mergeCell ref="D241:D249"/>
    <mergeCell ref="C258:C266"/>
    <mergeCell ref="D258:D266"/>
    <mergeCell ref="A1:C1"/>
    <mergeCell ref="F239:F240"/>
    <mergeCell ref="F230:F232"/>
    <mergeCell ref="F233:F235"/>
    <mergeCell ref="A230:A232"/>
    <mergeCell ref="B230:B232"/>
    <mergeCell ref="C230:C232"/>
    <mergeCell ref="D230:D232"/>
    <mergeCell ref="E230:E232"/>
    <mergeCell ref="B233:B235"/>
    <mergeCell ref="C233:C235"/>
    <mergeCell ref="D233:D235"/>
    <mergeCell ref="E233:E235"/>
    <mergeCell ref="A233:A235"/>
    <mergeCell ref="A417:C417"/>
    <mergeCell ref="A418:C418"/>
    <mergeCell ref="A419:C419"/>
    <mergeCell ref="A420:C420"/>
    <mergeCell ref="A421:C421"/>
    <mergeCell ref="A422:C422"/>
    <mergeCell ref="A423:C423"/>
    <mergeCell ref="A424:C424"/>
    <mergeCell ref="A425:C425"/>
    <mergeCell ref="A426:C426"/>
    <mergeCell ref="A427:C427"/>
    <mergeCell ref="A428:C428"/>
    <mergeCell ref="A429:C429"/>
    <mergeCell ref="A430:C430"/>
    <mergeCell ref="A431:C431"/>
    <mergeCell ref="A432:C432"/>
    <mergeCell ref="A433:C433"/>
    <mergeCell ref="A434:C434"/>
    <mergeCell ref="A435:C435"/>
    <mergeCell ref="A436:C436"/>
    <mergeCell ref="A437:C437"/>
    <mergeCell ref="A438:C438"/>
    <mergeCell ref="A439:C439"/>
    <mergeCell ref="A440:C440"/>
    <mergeCell ref="A441:C441"/>
    <mergeCell ref="A442:C442"/>
    <mergeCell ref="A443:C443"/>
    <mergeCell ref="A444:C444"/>
    <mergeCell ref="A445:C445"/>
    <mergeCell ref="A446:C446"/>
    <mergeCell ref="A447:C447"/>
    <mergeCell ref="A448:C448"/>
    <mergeCell ref="A449:C449"/>
    <mergeCell ref="A450:C450"/>
    <mergeCell ref="A451:C451"/>
    <mergeCell ref="A452:C452"/>
    <mergeCell ref="A453:C453"/>
    <mergeCell ref="A454:C454"/>
    <mergeCell ref="A455:C455"/>
    <mergeCell ref="A456:C456"/>
    <mergeCell ref="A457:C457"/>
    <mergeCell ref="A458:C458"/>
    <mergeCell ref="A459:C459"/>
    <mergeCell ref="A460:C460"/>
    <mergeCell ref="A461:C461"/>
    <mergeCell ref="A462:C462"/>
    <mergeCell ref="A463:C463"/>
    <mergeCell ref="A492:E493"/>
    <mergeCell ref="A480:C481"/>
    <mergeCell ref="A467:C468"/>
  </mergeCells>
  <phoneticPr fontId="4" type="noConversion"/>
  <conditionalFormatting sqref="B250:F253 B255 F255:G255 D417:G463 D469:G478 D482:G490">
    <cfRule type="containsText" dxfId="2" priority="21" operator="containsText" text="OUI">
      <formula>NOT(ISERROR(SEARCH("OUI",B250)))</formula>
    </cfRule>
  </conditionalFormatting>
  <conditionalFormatting sqref="B233:G233">
    <cfRule type="containsText" dxfId="1" priority="2" operator="containsText" text="OUI">
      <formula>NOT(ISERROR(SEARCH("OUI",B233)))</formula>
    </cfRule>
  </conditionalFormatting>
  <conditionalFormatting sqref="F494:G501">
    <cfRule type="containsText" dxfId="0" priority="1" operator="containsText" text="OUI">
      <formula>NOT(ISERROR(SEARCH("OUI",F494)))</formula>
    </cfRule>
  </conditionalFormatting>
  <hyperlinks>
    <hyperlink ref="A417" r:id="rId1" xr:uid="{1B3821D9-E20A-40D5-92FA-40322928FAAF}"/>
    <hyperlink ref="A418" r:id="rId2" xr:uid="{476E8EA5-2625-4E43-B11E-5319867CB854}"/>
    <hyperlink ref="A419" r:id="rId3" xr:uid="{09890943-B976-44A0-8E25-B1536DA360FC}"/>
    <hyperlink ref="A421" r:id="rId4" xr:uid="{A818DFC5-9141-4911-8004-80E8D0418556}"/>
    <hyperlink ref="A423" r:id="rId5" xr:uid="{31EBA4A3-32AF-40D9-8B02-B0693CE3646D}"/>
    <hyperlink ref="A426" r:id="rId6" xr:uid="{7A5D977E-C465-4CFF-8412-82D17EEF060F}"/>
    <hyperlink ref="A427" r:id="rId7" xr:uid="{991FF47A-2EB8-491E-87D9-0A3FA940ACBA}"/>
    <hyperlink ref="A428" r:id="rId8" xr:uid="{B91DB012-2C83-4BFF-9983-EE2F1C3B37F4}"/>
    <hyperlink ref="A433" r:id="rId9" xr:uid="{210480E9-49AD-45FD-96C8-50B9533C8F47}"/>
    <hyperlink ref="A431" r:id="rId10" xr:uid="{5BA06FAB-6D7E-4184-A828-74CB1AD0EF62}"/>
    <hyperlink ref="A435" r:id="rId11" xr:uid="{41A5F742-B79B-445A-A20C-47FC92869269}"/>
    <hyperlink ref="A437" r:id="rId12" xr:uid="{26CBF141-6D9C-4FBA-8F3F-E8E26BA79A15}"/>
    <hyperlink ref="A438" r:id="rId13" xr:uid="{60BFDF23-1B22-472D-92EB-0FA9EC8C2830}"/>
    <hyperlink ref="A439" r:id="rId14" xr:uid="{2C9CB743-700A-409E-BCC4-6675D03131B7}"/>
    <hyperlink ref="A440" r:id="rId15" xr:uid="{5D37B500-4839-4B46-BB08-6714AE5332E3}"/>
    <hyperlink ref="A443" r:id="rId16" xr:uid="{44F0AA79-359D-441D-86CE-23E0E8251C2D}"/>
    <hyperlink ref="A445" r:id="rId17" xr:uid="{FE49CD17-6F75-45EA-B1F8-DD7710D0526D}"/>
    <hyperlink ref="A447" r:id="rId18" xr:uid="{9CD287A5-5089-4344-B93B-447176901EFC}"/>
    <hyperlink ref="A451" r:id="rId19" xr:uid="{D77B2F03-A807-4CCC-BA65-EE8096C143C2}"/>
    <hyperlink ref="A452" r:id="rId20" xr:uid="{A08C5D0B-47FC-40E5-9067-968AAEF353D5}"/>
    <hyperlink ref="A455" r:id="rId21" xr:uid="{8DFE0241-68B6-4EC6-8A7A-5C630D1742BD}"/>
    <hyperlink ref="A453" r:id="rId22" xr:uid="{A6265731-EA7F-4C9D-AB82-E7A5E1EB7404}"/>
    <hyperlink ref="A463" r:id="rId23" xr:uid="{8360E316-EFDE-4784-8C41-FEAA5297602D}"/>
    <hyperlink ref="A448" r:id="rId24" xr:uid="{A7A6F0A4-4B72-4BA5-847E-96ACBB751EBA}"/>
    <hyperlink ref="A456" r:id="rId25" xr:uid="{059332E2-1553-4766-8896-0FFB3AAF1167}"/>
    <hyperlink ref="A450" r:id="rId26" xr:uid="{1FEEEBA6-4790-4BA2-B03A-B0B8AA3E7438}"/>
    <hyperlink ref="A458" r:id="rId27" xr:uid="{DEFF82B8-C6B9-41AD-9324-0124967DF254}"/>
    <hyperlink ref="A459" r:id="rId28" xr:uid="{9C1F391A-345C-4383-A160-8DE9A9393049}"/>
    <hyperlink ref="A446" r:id="rId29" xr:uid="{3B196E1B-619D-4904-97B1-609C88B2F07D}"/>
    <hyperlink ref="A422" r:id="rId30" xr:uid="{8D448F7E-BC34-4772-AC4C-2D82E53BDCE9}"/>
    <hyperlink ref="A430" r:id="rId31" xr:uid="{80FF756E-D094-48D2-AF39-B481CB989A99}"/>
    <hyperlink ref="A425" r:id="rId32" xr:uid="{6B04B234-EEE3-400E-AC7C-020A8B0526AC}"/>
    <hyperlink ref="A441" r:id="rId33" xr:uid="{127A5320-36D6-49E0-88F9-FCB7A75F29BD}"/>
    <hyperlink ref="A442" r:id="rId34" xr:uid="{28091BF6-668B-49C1-B03F-9100AA7A7AE8}"/>
    <hyperlink ref="A454" r:id="rId35" xr:uid="{8C37BAB6-C6F5-4925-9831-9EBFDCD157DF}"/>
    <hyperlink ref="A461" r:id="rId36" xr:uid="{9356C74A-1C19-41BF-A508-83A267EC2FC6}"/>
    <hyperlink ref="A462" r:id="rId37" xr:uid="{E5BF6202-005B-47B4-BF77-A790C36AEFA7}"/>
  </hyperlinks>
  <pageMargins left="0.7" right="0.7" top="0.75" bottom="0.75" header="0.3" footer="0.3"/>
  <pageSetup paperSize="9" scale="94" fitToHeight="0" orientation="portrait" r:id="rId38"/>
  <rowBreaks count="10" manualBreakCount="10">
    <brk id="49" max="16383" man="1"/>
    <brk id="96" max="16383" man="1"/>
    <brk id="143" max="16383" man="1"/>
    <brk id="160" max="16383" man="1"/>
    <brk id="208" max="16383" man="1"/>
    <brk id="236" max="16383" man="1"/>
    <brk id="271" max="16383" man="1"/>
    <brk id="321" max="16383" man="1"/>
    <brk id="373" max="16383" man="1"/>
    <brk id="406" max="16383" man="1"/>
  </rowBreaks>
  <drawing r:id="rId39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C94F97-5182-4723-BCB5-019958235711}">
          <x14:formula1>
            <xm:f>'Menu déroulant'!$A$1:$A$14</xm:f>
          </x14:formula1>
          <xm:sqref>A1:C1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E37B-A888-496A-94D0-71E0E60887B2}">
  <sheetPr codeName="Feuil10"/>
  <dimension ref="A1:AZ673"/>
  <sheetViews>
    <sheetView workbookViewId="0">
      <pane ySplit="1" topLeftCell="A651" activePane="bottomLeft" state="frozen"/>
      <selection sqref="A1:C1"/>
      <selection pane="bottomLef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52" s="20" customFormat="1" ht="46.5" customHeight="1" x14ac:dyDescent="0.25">
      <c r="A1" s="21" t="s">
        <v>182</v>
      </c>
      <c r="B1" s="3" t="s">
        <v>183</v>
      </c>
      <c r="C1" s="22"/>
      <c r="D1" s="7" t="s">
        <v>184</v>
      </c>
      <c r="E1" s="7" t="s">
        <v>185</v>
      </c>
      <c r="F1" s="30" t="s">
        <v>35</v>
      </c>
      <c r="G1" s="30" t="s">
        <v>36</v>
      </c>
      <c r="H1" s="30" t="s">
        <v>37</v>
      </c>
      <c r="I1" s="30" t="s">
        <v>38</v>
      </c>
      <c r="J1" s="30" t="s">
        <v>39</v>
      </c>
      <c r="K1" s="30" t="s">
        <v>464</v>
      </c>
      <c r="L1" s="30" t="s">
        <v>40</v>
      </c>
      <c r="M1" s="30" t="s">
        <v>41</v>
      </c>
      <c r="N1" s="30" t="s">
        <v>42</v>
      </c>
      <c r="O1" s="30" t="s">
        <v>43</v>
      </c>
      <c r="P1" s="30" t="s">
        <v>44</v>
      </c>
      <c r="Q1" s="30" t="s">
        <v>45</v>
      </c>
      <c r="R1" s="30" t="s">
        <v>158</v>
      </c>
      <c r="S1" s="30" t="s">
        <v>465</v>
      </c>
      <c r="T1" s="30" t="s">
        <v>46</v>
      </c>
      <c r="U1" s="30" t="s">
        <v>141</v>
      </c>
      <c r="V1" s="30" t="s">
        <v>47</v>
      </c>
      <c r="W1" s="30" t="s">
        <v>48</v>
      </c>
      <c r="X1" s="30" t="s">
        <v>49</v>
      </c>
      <c r="Y1" s="30" t="s">
        <v>466</v>
      </c>
      <c r="Z1" s="30" t="s">
        <v>50</v>
      </c>
      <c r="AA1" s="30" t="s">
        <v>51</v>
      </c>
      <c r="AB1" s="30" t="s">
        <v>52</v>
      </c>
      <c r="AC1" s="30" t="s">
        <v>53</v>
      </c>
      <c r="AD1" s="30" t="s">
        <v>467</v>
      </c>
      <c r="AE1" s="30" t="s">
        <v>159</v>
      </c>
      <c r="AF1" s="30" t="s">
        <v>55</v>
      </c>
      <c r="AG1" s="30" t="s">
        <v>56</v>
      </c>
      <c r="AH1" s="30" t="s">
        <v>57</v>
      </c>
      <c r="AI1" s="30" t="s">
        <v>58</v>
      </c>
      <c r="AJ1" s="30" t="s">
        <v>59</v>
      </c>
      <c r="AK1" s="30" t="s">
        <v>60</v>
      </c>
      <c r="AL1" s="30" t="s">
        <v>61</v>
      </c>
      <c r="AM1" s="30" t="s">
        <v>62</v>
      </c>
      <c r="AN1" s="30" t="s">
        <v>63</v>
      </c>
      <c r="AO1" s="30" t="s">
        <v>64</v>
      </c>
      <c r="AP1" s="30" t="s">
        <v>468</v>
      </c>
      <c r="AQ1" s="30" t="s">
        <v>469</v>
      </c>
      <c r="AR1" s="30" t="s">
        <v>65</v>
      </c>
      <c r="AS1" s="30" t="s">
        <v>66</v>
      </c>
      <c r="AT1" s="30" t="s">
        <v>67</v>
      </c>
      <c r="AU1" s="30" t="s">
        <v>68</v>
      </c>
      <c r="AV1" s="30" t="s">
        <v>69</v>
      </c>
      <c r="AW1" s="30" t="s">
        <v>70</v>
      </c>
      <c r="AX1" s="30" t="s">
        <v>71</v>
      </c>
      <c r="AY1" s="30" t="s">
        <v>72</v>
      </c>
      <c r="AZ1" s="30" t="s">
        <v>73</v>
      </c>
    </row>
    <row r="2" spans="1:52" x14ac:dyDescent="0.25">
      <c r="A2" s="4" t="s">
        <v>194</v>
      </c>
      <c r="B2" s="5" t="s">
        <v>195</v>
      </c>
      <c r="C2" s="5" t="s">
        <v>196</v>
      </c>
      <c r="D2" s="5" t="s">
        <v>197</v>
      </c>
      <c r="E2" s="5" t="s">
        <v>103</v>
      </c>
    </row>
    <row r="3" spans="1:52" x14ac:dyDescent="0.25">
      <c r="A3" s="4" t="s">
        <v>198</v>
      </c>
      <c r="B3" s="5" t="s">
        <v>199</v>
      </c>
      <c r="C3" s="5" t="s">
        <v>200</v>
      </c>
      <c r="D3" s="5" t="s">
        <v>0</v>
      </c>
      <c r="E3" s="5" t="s">
        <v>103</v>
      </c>
    </row>
    <row r="4" spans="1:52" x14ac:dyDescent="0.25">
      <c r="A4" s="4" t="s">
        <v>201</v>
      </c>
      <c r="B4" s="5" t="s">
        <v>195</v>
      </c>
      <c r="C4" s="5" t="s">
        <v>202</v>
      </c>
      <c r="D4" s="5" t="s">
        <v>197</v>
      </c>
      <c r="E4" s="5" t="s">
        <v>103</v>
      </c>
    </row>
    <row r="5" spans="1:52" x14ac:dyDescent="0.25">
      <c r="A5" s="4" t="s">
        <v>203</v>
      </c>
      <c r="B5" s="5" t="s">
        <v>204</v>
      </c>
      <c r="C5" s="5" t="s">
        <v>205</v>
      </c>
      <c r="D5" s="5" t="s">
        <v>206</v>
      </c>
      <c r="E5" s="5" t="s">
        <v>103</v>
      </c>
    </row>
    <row r="6" spans="1:52" x14ac:dyDescent="0.25">
      <c r="A6" s="4" t="s">
        <v>207</v>
      </c>
      <c r="B6" s="5" t="s">
        <v>204</v>
      </c>
      <c r="C6" s="5" t="s">
        <v>208</v>
      </c>
      <c r="D6" s="5" t="s">
        <v>206</v>
      </c>
      <c r="E6" s="5" t="s">
        <v>103</v>
      </c>
    </row>
    <row r="7" spans="1:52" x14ac:dyDescent="0.25">
      <c r="A7" s="4" t="s">
        <v>209</v>
      </c>
      <c r="B7" s="5" t="s">
        <v>204</v>
      </c>
      <c r="C7" s="5" t="s">
        <v>210</v>
      </c>
      <c r="D7" s="5" t="s">
        <v>206</v>
      </c>
      <c r="E7" s="5" t="s">
        <v>103</v>
      </c>
    </row>
    <row r="8" spans="1:52" x14ac:dyDescent="0.25">
      <c r="A8" s="4" t="s">
        <v>211</v>
      </c>
      <c r="B8" s="5" t="s">
        <v>195</v>
      </c>
      <c r="C8" s="5" t="s">
        <v>212</v>
      </c>
      <c r="D8" s="5" t="s">
        <v>197</v>
      </c>
      <c r="E8" s="5" t="s">
        <v>103</v>
      </c>
    </row>
    <row r="9" spans="1:52" x14ac:dyDescent="0.25">
      <c r="A9" s="4" t="s">
        <v>213</v>
      </c>
      <c r="B9" s="5" t="s">
        <v>214</v>
      </c>
      <c r="C9" s="5" t="s">
        <v>215</v>
      </c>
      <c r="D9" s="5" t="s">
        <v>216</v>
      </c>
      <c r="E9" s="5" t="s">
        <v>103</v>
      </c>
    </row>
    <row r="10" spans="1:52" x14ac:dyDescent="0.25">
      <c r="A10" s="4" t="s">
        <v>217</v>
      </c>
      <c r="B10" s="5" t="s">
        <v>218</v>
      </c>
      <c r="C10" s="5" t="s">
        <v>219</v>
      </c>
      <c r="D10" s="5" t="s">
        <v>220</v>
      </c>
      <c r="E10" s="5" t="s">
        <v>103</v>
      </c>
    </row>
    <row r="11" spans="1:52" x14ac:dyDescent="0.25">
      <c r="A11" s="4" t="s">
        <v>221</v>
      </c>
      <c r="B11" s="5" t="s">
        <v>214</v>
      </c>
      <c r="C11" s="5" t="s">
        <v>222</v>
      </c>
      <c r="D11" s="5" t="s">
        <v>216</v>
      </c>
      <c r="E11" s="5" t="s">
        <v>103</v>
      </c>
    </row>
    <row r="12" spans="1:52" x14ac:dyDescent="0.25">
      <c r="A12" s="4" t="s">
        <v>223</v>
      </c>
      <c r="B12" s="5" t="s">
        <v>218</v>
      </c>
      <c r="C12" s="5" t="s">
        <v>224</v>
      </c>
      <c r="D12" s="5" t="s">
        <v>220</v>
      </c>
      <c r="E12" s="5" t="s">
        <v>103</v>
      </c>
    </row>
    <row r="13" spans="1:52" x14ac:dyDescent="0.25">
      <c r="A13" s="4" t="s">
        <v>225</v>
      </c>
      <c r="B13" s="5" t="s">
        <v>218</v>
      </c>
      <c r="C13" s="5" t="s">
        <v>226</v>
      </c>
      <c r="D13" s="5" t="s">
        <v>220</v>
      </c>
      <c r="E13" s="5" t="s">
        <v>103</v>
      </c>
    </row>
    <row r="14" spans="1:52" x14ac:dyDescent="0.25">
      <c r="A14" s="4" t="s">
        <v>227</v>
      </c>
      <c r="B14" s="5" t="s">
        <v>204</v>
      </c>
      <c r="C14" s="5" t="s">
        <v>228</v>
      </c>
      <c r="D14" s="5" t="s">
        <v>206</v>
      </c>
      <c r="E14" s="5" t="s">
        <v>103</v>
      </c>
    </row>
    <row r="15" spans="1:52" x14ac:dyDescent="0.25">
      <c r="A15" s="4" t="s">
        <v>229</v>
      </c>
      <c r="B15" s="5" t="s">
        <v>230</v>
      </c>
      <c r="C15" s="5" t="s">
        <v>231</v>
      </c>
      <c r="D15" s="5" t="s">
        <v>232</v>
      </c>
      <c r="E15" s="5" t="s">
        <v>103</v>
      </c>
    </row>
    <row r="16" spans="1:52" x14ac:dyDescent="0.25">
      <c r="A16" s="4" t="s">
        <v>233</v>
      </c>
      <c r="B16" s="5" t="s">
        <v>195</v>
      </c>
      <c r="C16" s="5" t="s">
        <v>234</v>
      </c>
      <c r="D16" s="5" t="s">
        <v>197</v>
      </c>
      <c r="E16" s="5" t="s">
        <v>103</v>
      </c>
    </row>
    <row r="17" spans="1:5" x14ac:dyDescent="0.25">
      <c r="A17" s="4" t="s">
        <v>235</v>
      </c>
      <c r="B17" s="5" t="s">
        <v>236</v>
      </c>
      <c r="C17" s="5" t="s">
        <v>237</v>
      </c>
      <c r="D17" s="5" t="s">
        <v>238</v>
      </c>
      <c r="E17" s="5" t="s">
        <v>103</v>
      </c>
    </row>
    <row r="18" spans="1:5" x14ac:dyDescent="0.25">
      <c r="A18" s="4" t="s">
        <v>239</v>
      </c>
      <c r="B18" s="5" t="s">
        <v>236</v>
      </c>
      <c r="C18" s="5" t="s">
        <v>240</v>
      </c>
      <c r="D18" s="5" t="s">
        <v>238</v>
      </c>
      <c r="E18" s="5" t="s">
        <v>103</v>
      </c>
    </row>
    <row r="19" spans="1:5" x14ac:dyDescent="0.25">
      <c r="A19" s="4" t="s">
        <v>241</v>
      </c>
      <c r="B19" s="5" t="s">
        <v>242</v>
      </c>
      <c r="C19" s="5" t="s">
        <v>243</v>
      </c>
      <c r="D19" s="5" t="s">
        <v>244</v>
      </c>
      <c r="E19" s="5" t="s">
        <v>103</v>
      </c>
    </row>
    <row r="20" spans="1:5" x14ac:dyDescent="0.25">
      <c r="A20" s="4" t="s">
        <v>245</v>
      </c>
      <c r="B20" s="5" t="s">
        <v>236</v>
      </c>
      <c r="C20" s="5" t="s">
        <v>246</v>
      </c>
      <c r="D20" s="5" t="s">
        <v>238</v>
      </c>
      <c r="E20" s="5" t="s">
        <v>103</v>
      </c>
    </row>
    <row r="21" spans="1:5" x14ac:dyDescent="0.25">
      <c r="A21" s="4" t="s">
        <v>247</v>
      </c>
      <c r="B21" s="49" t="s">
        <v>248</v>
      </c>
      <c r="C21" s="5" t="s">
        <v>249</v>
      </c>
      <c r="D21" s="5" t="s">
        <v>250</v>
      </c>
      <c r="E21" s="5" t="s">
        <v>103</v>
      </c>
    </row>
    <row r="22" spans="1:5" x14ac:dyDescent="0.25">
      <c r="A22" s="4" t="s">
        <v>251</v>
      </c>
      <c r="B22" s="49" t="s">
        <v>252</v>
      </c>
      <c r="C22" s="5" t="s">
        <v>253</v>
      </c>
      <c r="D22" s="5" t="s">
        <v>254</v>
      </c>
      <c r="E22" s="5" t="s">
        <v>103</v>
      </c>
    </row>
    <row r="23" spans="1:5" x14ac:dyDescent="0.25">
      <c r="A23" s="4" t="s">
        <v>255</v>
      </c>
      <c r="B23" s="5" t="s">
        <v>236</v>
      </c>
      <c r="C23" s="5" t="s">
        <v>256</v>
      </c>
      <c r="D23" s="5" t="s">
        <v>238</v>
      </c>
      <c r="E23" s="5" t="s">
        <v>103</v>
      </c>
    </row>
    <row r="24" spans="1:5" x14ac:dyDescent="0.25">
      <c r="A24" s="4" t="s">
        <v>257</v>
      </c>
      <c r="B24" s="5" t="s">
        <v>236</v>
      </c>
      <c r="C24" s="5" t="s">
        <v>258</v>
      </c>
      <c r="D24" s="5" t="s">
        <v>238</v>
      </c>
      <c r="E24" s="5" t="s">
        <v>103</v>
      </c>
    </row>
    <row r="25" spans="1:5" x14ac:dyDescent="0.25">
      <c r="A25" s="4" t="s">
        <v>259</v>
      </c>
      <c r="B25" s="5" t="s">
        <v>248</v>
      </c>
      <c r="C25" s="5" t="s">
        <v>260</v>
      </c>
      <c r="D25" s="5" t="s">
        <v>250</v>
      </c>
      <c r="E25" s="5" t="s">
        <v>103</v>
      </c>
    </row>
    <row r="26" spans="1:5" x14ac:dyDescent="0.25">
      <c r="A26" s="4" t="s">
        <v>261</v>
      </c>
      <c r="B26" s="5" t="s">
        <v>195</v>
      </c>
      <c r="C26" s="5" t="s">
        <v>262</v>
      </c>
      <c r="D26" s="5" t="s">
        <v>197</v>
      </c>
      <c r="E26" s="5" t="s">
        <v>103</v>
      </c>
    </row>
    <row r="27" spans="1:5" x14ac:dyDescent="0.25">
      <c r="A27" s="4" t="s">
        <v>263</v>
      </c>
      <c r="B27" s="5" t="s">
        <v>230</v>
      </c>
      <c r="C27" s="5" t="s">
        <v>264</v>
      </c>
      <c r="D27" s="5" t="s">
        <v>232</v>
      </c>
      <c r="E27" s="5" t="s">
        <v>103</v>
      </c>
    </row>
    <row r="28" spans="1:5" x14ac:dyDescent="0.25">
      <c r="A28" s="4" t="s">
        <v>265</v>
      </c>
      <c r="B28" s="5" t="s">
        <v>242</v>
      </c>
      <c r="C28" s="5" t="s">
        <v>266</v>
      </c>
      <c r="D28" s="5" t="s">
        <v>244</v>
      </c>
      <c r="E28" s="5" t="s">
        <v>103</v>
      </c>
    </row>
    <row r="29" spans="1:5" x14ac:dyDescent="0.25">
      <c r="A29" s="4" t="s">
        <v>267</v>
      </c>
      <c r="B29" s="5" t="s">
        <v>252</v>
      </c>
      <c r="C29" s="5" t="s">
        <v>268</v>
      </c>
      <c r="D29" s="5" t="s">
        <v>254</v>
      </c>
      <c r="E29" s="5" t="s">
        <v>103</v>
      </c>
    </row>
    <row r="30" spans="1:5" x14ac:dyDescent="0.25">
      <c r="A30" s="4" t="s">
        <v>269</v>
      </c>
      <c r="B30" s="49" t="s">
        <v>270</v>
      </c>
      <c r="C30" s="5" t="s">
        <v>271</v>
      </c>
      <c r="D30" s="5" t="s">
        <v>272</v>
      </c>
      <c r="E30" s="5" t="s">
        <v>103</v>
      </c>
    </row>
    <row r="31" spans="1:5" x14ac:dyDescent="0.25">
      <c r="A31" s="4" t="s">
        <v>273</v>
      </c>
      <c r="B31" s="49" t="s">
        <v>270</v>
      </c>
      <c r="C31" s="5" t="s">
        <v>274</v>
      </c>
      <c r="D31" s="5" t="s">
        <v>272</v>
      </c>
      <c r="E31" s="5" t="s">
        <v>103</v>
      </c>
    </row>
    <row r="32" spans="1:5" x14ac:dyDescent="0.25">
      <c r="A32" s="4" t="s">
        <v>275</v>
      </c>
      <c r="B32" s="5" t="s">
        <v>218</v>
      </c>
      <c r="C32" s="5" t="s">
        <v>276</v>
      </c>
      <c r="D32" s="5" t="s">
        <v>220</v>
      </c>
      <c r="E32" s="5" t="s">
        <v>103</v>
      </c>
    </row>
    <row r="33" spans="1:5" x14ac:dyDescent="0.25">
      <c r="A33" s="4" t="s">
        <v>277</v>
      </c>
      <c r="B33" s="5" t="s">
        <v>218</v>
      </c>
      <c r="C33" s="5" t="s">
        <v>278</v>
      </c>
      <c r="D33" s="5" t="s">
        <v>220</v>
      </c>
      <c r="E33" s="5" t="s">
        <v>103</v>
      </c>
    </row>
    <row r="34" spans="1:5" x14ac:dyDescent="0.25">
      <c r="A34" s="4" t="s">
        <v>279</v>
      </c>
      <c r="B34" s="5" t="s">
        <v>218</v>
      </c>
      <c r="C34" s="5" t="s">
        <v>280</v>
      </c>
      <c r="D34" s="5" t="s">
        <v>220</v>
      </c>
      <c r="E34" s="5" t="s">
        <v>103</v>
      </c>
    </row>
    <row r="35" spans="1:5" x14ac:dyDescent="0.25">
      <c r="A35" s="4" t="s">
        <v>281</v>
      </c>
      <c r="B35" s="5" t="s">
        <v>236</v>
      </c>
      <c r="C35" s="5" t="s">
        <v>282</v>
      </c>
      <c r="D35" s="5" t="s">
        <v>238</v>
      </c>
      <c r="E35" s="5" t="s">
        <v>103</v>
      </c>
    </row>
    <row r="36" spans="1:5" x14ac:dyDescent="0.25">
      <c r="A36" s="4" t="s">
        <v>283</v>
      </c>
      <c r="B36" s="5" t="s">
        <v>218</v>
      </c>
      <c r="C36" s="5" t="s">
        <v>284</v>
      </c>
      <c r="D36" s="5" t="s">
        <v>220</v>
      </c>
      <c r="E36" s="5" t="s">
        <v>103</v>
      </c>
    </row>
    <row r="37" spans="1:5" x14ac:dyDescent="0.25">
      <c r="A37" s="4" t="s">
        <v>285</v>
      </c>
      <c r="B37" s="5" t="s">
        <v>252</v>
      </c>
      <c r="C37" s="5" t="s">
        <v>286</v>
      </c>
      <c r="D37" s="5" t="s">
        <v>254</v>
      </c>
      <c r="E37" s="5" t="s">
        <v>103</v>
      </c>
    </row>
    <row r="38" spans="1:5" x14ac:dyDescent="0.25">
      <c r="A38" s="4" t="s">
        <v>287</v>
      </c>
      <c r="B38" s="5" t="s">
        <v>242</v>
      </c>
      <c r="C38" s="5" t="s">
        <v>288</v>
      </c>
      <c r="D38" s="5" t="s">
        <v>244</v>
      </c>
      <c r="E38" s="5" t="s">
        <v>103</v>
      </c>
    </row>
    <row r="39" spans="1:5" x14ac:dyDescent="0.25">
      <c r="A39" s="4" t="s">
        <v>289</v>
      </c>
      <c r="B39" s="5" t="s">
        <v>242</v>
      </c>
      <c r="C39" s="5" t="s">
        <v>290</v>
      </c>
      <c r="D39" s="5" t="s">
        <v>244</v>
      </c>
      <c r="E39" s="5" t="s">
        <v>103</v>
      </c>
    </row>
    <row r="40" spans="1:5" x14ac:dyDescent="0.25">
      <c r="A40" s="4" t="s">
        <v>291</v>
      </c>
      <c r="B40" s="5" t="s">
        <v>195</v>
      </c>
      <c r="C40" s="5" t="s">
        <v>292</v>
      </c>
      <c r="D40" s="5" t="s">
        <v>197</v>
      </c>
      <c r="E40" s="5" t="s">
        <v>103</v>
      </c>
    </row>
    <row r="41" spans="1:5" x14ac:dyDescent="0.25">
      <c r="A41" s="4" t="s">
        <v>293</v>
      </c>
      <c r="B41" s="5" t="s">
        <v>248</v>
      </c>
      <c r="C41" s="5" t="s">
        <v>294</v>
      </c>
      <c r="D41" s="5" t="s">
        <v>250</v>
      </c>
      <c r="E41" s="5" t="s">
        <v>103</v>
      </c>
    </row>
    <row r="42" spans="1:5" x14ac:dyDescent="0.25">
      <c r="A42" s="4" t="s">
        <v>295</v>
      </c>
      <c r="B42" s="5" t="s">
        <v>236</v>
      </c>
      <c r="C42" s="5" t="s">
        <v>296</v>
      </c>
      <c r="D42" s="5" t="s">
        <v>238</v>
      </c>
      <c r="E42" s="5" t="s">
        <v>103</v>
      </c>
    </row>
    <row r="43" spans="1:5" x14ac:dyDescent="0.25">
      <c r="A43" s="4" t="s">
        <v>297</v>
      </c>
      <c r="B43" s="5" t="s">
        <v>242</v>
      </c>
      <c r="C43" s="5" t="s">
        <v>298</v>
      </c>
      <c r="D43" s="5" t="s">
        <v>244</v>
      </c>
      <c r="E43" s="5" t="s">
        <v>103</v>
      </c>
    </row>
    <row r="44" spans="1:5" x14ac:dyDescent="0.25">
      <c r="A44" s="4" t="s">
        <v>299</v>
      </c>
      <c r="B44" s="5" t="s">
        <v>195</v>
      </c>
      <c r="C44" s="5" t="s">
        <v>300</v>
      </c>
      <c r="D44" s="5" t="s">
        <v>197</v>
      </c>
      <c r="E44" s="5" t="s">
        <v>103</v>
      </c>
    </row>
    <row r="45" spans="1:5" x14ac:dyDescent="0.25">
      <c r="A45" s="4" t="s">
        <v>301</v>
      </c>
      <c r="B45" s="5" t="s">
        <v>195</v>
      </c>
      <c r="C45" s="5" t="s">
        <v>302</v>
      </c>
      <c r="D45" s="5" t="s">
        <v>197</v>
      </c>
      <c r="E45" s="5" t="s">
        <v>103</v>
      </c>
    </row>
    <row r="46" spans="1:5" x14ac:dyDescent="0.25">
      <c r="A46" s="4" t="s">
        <v>303</v>
      </c>
      <c r="B46" s="5" t="s">
        <v>304</v>
      </c>
      <c r="C46" s="5" t="s">
        <v>305</v>
      </c>
      <c r="D46" s="5" t="s">
        <v>306</v>
      </c>
      <c r="E46" s="5" t="s">
        <v>103</v>
      </c>
    </row>
    <row r="47" spans="1:5" x14ac:dyDescent="0.25">
      <c r="A47" s="4" t="s">
        <v>307</v>
      </c>
      <c r="B47" s="5" t="s">
        <v>242</v>
      </c>
      <c r="C47" s="5" t="s">
        <v>308</v>
      </c>
      <c r="D47" s="5" t="s">
        <v>244</v>
      </c>
      <c r="E47" s="5" t="s">
        <v>103</v>
      </c>
    </row>
    <row r="48" spans="1:5" x14ac:dyDescent="0.25">
      <c r="A48" s="4" t="s">
        <v>309</v>
      </c>
      <c r="B48" s="5" t="s">
        <v>218</v>
      </c>
      <c r="C48" s="5" t="s">
        <v>310</v>
      </c>
      <c r="D48" s="5" t="s">
        <v>220</v>
      </c>
      <c r="E48" s="5" t="s">
        <v>103</v>
      </c>
    </row>
    <row r="49" spans="1:5" x14ac:dyDescent="0.25">
      <c r="A49" s="4" t="s">
        <v>311</v>
      </c>
      <c r="B49" s="5" t="s">
        <v>236</v>
      </c>
      <c r="C49" s="5" t="s">
        <v>312</v>
      </c>
      <c r="D49" s="5" t="s">
        <v>238</v>
      </c>
      <c r="E49" s="5" t="s">
        <v>103</v>
      </c>
    </row>
    <row r="50" spans="1:5" x14ac:dyDescent="0.25">
      <c r="A50" s="4" t="s">
        <v>313</v>
      </c>
      <c r="B50" s="5" t="s">
        <v>218</v>
      </c>
      <c r="C50" s="5" t="s">
        <v>314</v>
      </c>
      <c r="D50" s="5" t="s">
        <v>220</v>
      </c>
      <c r="E50" s="5" t="s">
        <v>103</v>
      </c>
    </row>
    <row r="51" spans="1:5" x14ac:dyDescent="0.25">
      <c r="A51" s="4" t="s">
        <v>315</v>
      </c>
      <c r="B51" s="5" t="s">
        <v>304</v>
      </c>
      <c r="C51" s="5" t="s">
        <v>316</v>
      </c>
      <c r="D51" s="5" t="s">
        <v>306</v>
      </c>
      <c r="E51" s="5" t="s">
        <v>103</v>
      </c>
    </row>
    <row r="52" spans="1:5" x14ac:dyDescent="0.25">
      <c r="A52" s="4" t="s">
        <v>317</v>
      </c>
      <c r="B52" s="5" t="s">
        <v>230</v>
      </c>
      <c r="C52" s="5" t="s">
        <v>318</v>
      </c>
      <c r="D52" s="5" t="s">
        <v>232</v>
      </c>
      <c r="E52" s="5" t="s">
        <v>103</v>
      </c>
    </row>
    <row r="53" spans="1:5" x14ac:dyDescent="0.25">
      <c r="A53" s="4" t="s">
        <v>319</v>
      </c>
      <c r="B53" s="5" t="s">
        <v>214</v>
      </c>
      <c r="C53" s="5" t="s">
        <v>320</v>
      </c>
      <c r="D53" s="5" t="s">
        <v>216</v>
      </c>
      <c r="E53" s="5" t="s">
        <v>103</v>
      </c>
    </row>
    <row r="54" spans="1:5" x14ac:dyDescent="0.25">
      <c r="A54" s="4" t="s">
        <v>321</v>
      </c>
      <c r="B54" s="5" t="s">
        <v>214</v>
      </c>
      <c r="C54" s="5" t="s">
        <v>322</v>
      </c>
      <c r="D54" s="5" t="s">
        <v>216</v>
      </c>
      <c r="E54" s="5" t="s">
        <v>103</v>
      </c>
    </row>
    <row r="55" spans="1:5" x14ac:dyDescent="0.25">
      <c r="A55" s="4" t="s">
        <v>323</v>
      </c>
      <c r="B55" s="5" t="s">
        <v>304</v>
      </c>
      <c r="C55" s="5" t="s">
        <v>324</v>
      </c>
      <c r="D55" s="5" t="s">
        <v>306</v>
      </c>
      <c r="E55" s="5" t="s">
        <v>103</v>
      </c>
    </row>
    <row r="56" spans="1:5" x14ac:dyDescent="0.25">
      <c r="A56" s="4" t="s">
        <v>325</v>
      </c>
      <c r="B56" s="5" t="s">
        <v>214</v>
      </c>
      <c r="C56" s="5" t="s">
        <v>326</v>
      </c>
      <c r="D56" s="5" t="s">
        <v>216</v>
      </c>
      <c r="E56" s="5" t="s">
        <v>103</v>
      </c>
    </row>
    <row r="57" spans="1:5" x14ac:dyDescent="0.25">
      <c r="A57" s="4" t="s">
        <v>327</v>
      </c>
      <c r="B57" s="5" t="s">
        <v>214</v>
      </c>
      <c r="C57" s="5" t="s">
        <v>328</v>
      </c>
      <c r="D57" s="5" t="s">
        <v>216</v>
      </c>
      <c r="E57" s="5" t="s">
        <v>103</v>
      </c>
    </row>
    <row r="58" spans="1:5" x14ac:dyDescent="0.25">
      <c r="A58" s="4" t="s">
        <v>329</v>
      </c>
      <c r="B58" s="5" t="s">
        <v>252</v>
      </c>
      <c r="C58" s="5" t="s">
        <v>330</v>
      </c>
      <c r="D58" s="5" t="s">
        <v>254</v>
      </c>
      <c r="E58" s="5" t="s">
        <v>103</v>
      </c>
    </row>
    <row r="59" spans="1:5" x14ac:dyDescent="0.25">
      <c r="A59" s="4" t="s">
        <v>331</v>
      </c>
      <c r="B59" s="5" t="s">
        <v>214</v>
      </c>
      <c r="C59" s="5" t="s">
        <v>332</v>
      </c>
      <c r="D59" s="5" t="s">
        <v>216</v>
      </c>
      <c r="E59" s="5" t="s">
        <v>103</v>
      </c>
    </row>
    <row r="60" spans="1:5" x14ac:dyDescent="0.25">
      <c r="A60" s="4" t="s">
        <v>333</v>
      </c>
      <c r="B60" s="5" t="s">
        <v>248</v>
      </c>
      <c r="C60" s="5" t="s">
        <v>334</v>
      </c>
      <c r="D60" s="5" t="s">
        <v>250</v>
      </c>
      <c r="E60" s="5" t="s">
        <v>103</v>
      </c>
    </row>
    <row r="61" spans="1:5" x14ac:dyDescent="0.25">
      <c r="A61" s="4" t="s">
        <v>335</v>
      </c>
      <c r="B61" s="5" t="s">
        <v>199</v>
      </c>
      <c r="C61" s="5" t="s">
        <v>336</v>
      </c>
      <c r="D61" s="5" t="s">
        <v>0</v>
      </c>
      <c r="E61" s="5" t="s">
        <v>103</v>
      </c>
    </row>
    <row r="62" spans="1:5" x14ac:dyDescent="0.25">
      <c r="A62" s="4" t="s">
        <v>337</v>
      </c>
      <c r="B62" s="5" t="s">
        <v>199</v>
      </c>
      <c r="C62" s="5" t="s">
        <v>338</v>
      </c>
      <c r="D62" s="5" t="s">
        <v>0</v>
      </c>
      <c r="E62" s="5" t="s">
        <v>103</v>
      </c>
    </row>
    <row r="63" spans="1:5" x14ac:dyDescent="0.25">
      <c r="A63" s="4" t="s">
        <v>339</v>
      </c>
      <c r="B63" s="5" t="s">
        <v>230</v>
      </c>
      <c r="C63" s="5" t="s">
        <v>340</v>
      </c>
      <c r="D63" s="5" t="s">
        <v>232</v>
      </c>
      <c r="E63" s="5" t="s">
        <v>103</v>
      </c>
    </row>
    <row r="64" spans="1:5" x14ac:dyDescent="0.25">
      <c r="A64" s="4" t="s">
        <v>341</v>
      </c>
      <c r="B64" s="5" t="s">
        <v>199</v>
      </c>
      <c r="C64" s="5" t="s">
        <v>342</v>
      </c>
      <c r="D64" s="5" t="s">
        <v>0</v>
      </c>
      <c r="E64" s="5" t="s">
        <v>103</v>
      </c>
    </row>
    <row r="65" spans="1:5" x14ac:dyDescent="0.25">
      <c r="A65" s="4" t="s">
        <v>343</v>
      </c>
      <c r="B65" s="5" t="s">
        <v>195</v>
      </c>
      <c r="C65" s="5" t="s">
        <v>344</v>
      </c>
      <c r="D65" s="5" t="s">
        <v>197</v>
      </c>
      <c r="E65" s="5" t="s">
        <v>103</v>
      </c>
    </row>
    <row r="66" spans="1:5" x14ac:dyDescent="0.25">
      <c r="A66" s="4" t="s">
        <v>345</v>
      </c>
      <c r="B66" s="5" t="s">
        <v>236</v>
      </c>
      <c r="C66" s="5" t="s">
        <v>346</v>
      </c>
      <c r="D66" s="5" t="s">
        <v>238</v>
      </c>
      <c r="E66" s="5" t="s">
        <v>103</v>
      </c>
    </row>
    <row r="67" spans="1:5" x14ac:dyDescent="0.25">
      <c r="A67" s="4" t="s">
        <v>347</v>
      </c>
      <c r="B67" s="5" t="s">
        <v>218</v>
      </c>
      <c r="C67" s="5" t="s">
        <v>348</v>
      </c>
      <c r="D67" s="5" t="s">
        <v>220</v>
      </c>
      <c r="E67" s="5" t="s">
        <v>103</v>
      </c>
    </row>
    <row r="68" spans="1:5" x14ac:dyDescent="0.25">
      <c r="A68" s="4" t="s">
        <v>349</v>
      </c>
      <c r="B68" s="5" t="s">
        <v>218</v>
      </c>
      <c r="C68" s="5" t="s">
        <v>350</v>
      </c>
      <c r="D68" s="5" t="s">
        <v>220</v>
      </c>
      <c r="E68" s="5" t="s">
        <v>103</v>
      </c>
    </row>
    <row r="69" spans="1:5" x14ac:dyDescent="0.25">
      <c r="A69" s="4" t="s">
        <v>351</v>
      </c>
      <c r="B69" s="5" t="s">
        <v>214</v>
      </c>
      <c r="C69" s="5" t="s">
        <v>352</v>
      </c>
      <c r="D69" s="5" t="s">
        <v>216</v>
      </c>
      <c r="E69" s="5" t="s">
        <v>103</v>
      </c>
    </row>
    <row r="70" spans="1:5" x14ac:dyDescent="0.25">
      <c r="A70" s="4" t="s">
        <v>353</v>
      </c>
      <c r="B70" s="5" t="s">
        <v>214</v>
      </c>
      <c r="C70" s="5" t="s">
        <v>354</v>
      </c>
      <c r="D70" s="5" t="s">
        <v>216</v>
      </c>
      <c r="E70" s="5" t="s">
        <v>103</v>
      </c>
    </row>
    <row r="71" spans="1:5" x14ac:dyDescent="0.25">
      <c r="A71" s="4" t="s">
        <v>355</v>
      </c>
      <c r="B71" s="5" t="s">
        <v>195</v>
      </c>
      <c r="C71" s="5" t="s">
        <v>356</v>
      </c>
      <c r="D71" s="5" t="s">
        <v>197</v>
      </c>
      <c r="E71" s="5" t="s">
        <v>103</v>
      </c>
    </row>
    <row r="72" spans="1:5" x14ac:dyDescent="0.25">
      <c r="A72" s="4" t="s">
        <v>357</v>
      </c>
      <c r="B72" s="5" t="s">
        <v>248</v>
      </c>
      <c r="C72" s="5" t="s">
        <v>358</v>
      </c>
      <c r="D72" s="5" t="s">
        <v>250</v>
      </c>
      <c r="E72" s="5" t="s">
        <v>103</v>
      </c>
    </row>
    <row r="73" spans="1:5" x14ac:dyDescent="0.25">
      <c r="A73" s="4" t="s">
        <v>359</v>
      </c>
      <c r="B73" s="5" t="s">
        <v>248</v>
      </c>
      <c r="C73" s="5" t="s">
        <v>360</v>
      </c>
      <c r="D73" s="5" t="s">
        <v>250</v>
      </c>
      <c r="E73" s="5" t="s">
        <v>103</v>
      </c>
    </row>
    <row r="74" spans="1:5" x14ac:dyDescent="0.25">
      <c r="A74" s="4" t="s">
        <v>361</v>
      </c>
      <c r="B74" s="5" t="s">
        <v>304</v>
      </c>
      <c r="C74" s="5" t="s">
        <v>362</v>
      </c>
      <c r="D74" s="5" t="s">
        <v>306</v>
      </c>
      <c r="E74" s="5" t="s">
        <v>103</v>
      </c>
    </row>
    <row r="75" spans="1:5" x14ac:dyDescent="0.25">
      <c r="A75" s="4" t="s">
        <v>363</v>
      </c>
      <c r="B75" s="5" t="s">
        <v>195</v>
      </c>
      <c r="C75" s="5" t="s">
        <v>364</v>
      </c>
      <c r="D75" s="5" t="s">
        <v>197</v>
      </c>
      <c r="E75" s="5" t="s">
        <v>103</v>
      </c>
    </row>
    <row r="76" spans="1:5" x14ac:dyDescent="0.25">
      <c r="A76" s="4" t="s">
        <v>365</v>
      </c>
      <c r="B76" s="5" t="s">
        <v>195</v>
      </c>
      <c r="C76" s="5" t="s">
        <v>366</v>
      </c>
      <c r="D76" s="5" t="s">
        <v>197</v>
      </c>
      <c r="E76" s="5" t="s">
        <v>103</v>
      </c>
    </row>
    <row r="77" spans="1:5" x14ac:dyDescent="0.25">
      <c r="A77" s="4" t="s">
        <v>367</v>
      </c>
      <c r="B77" s="5" t="s">
        <v>368</v>
      </c>
      <c r="C77" s="5" t="s">
        <v>369</v>
      </c>
      <c r="D77" s="5" t="s">
        <v>370</v>
      </c>
      <c r="E77" s="5" t="s">
        <v>103</v>
      </c>
    </row>
    <row r="78" spans="1:5" x14ac:dyDescent="0.25">
      <c r="A78" s="4" t="s">
        <v>371</v>
      </c>
      <c r="B78" s="5" t="s">
        <v>230</v>
      </c>
      <c r="C78" s="5" t="s">
        <v>372</v>
      </c>
      <c r="D78" s="5" t="s">
        <v>232</v>
      </c>
      <c r="E78" s="5" t="s">
        <v>103</v>
      </c>
    </row>
    <row r="79" spans="1:5" x14ac:dyDescent="0.25">
      <c r="A79" s="4" t="s">
        <v>373</v>
      </c>
      <c r="B79" s="5" t="s">
        <v>368</v>
      </c>
      <c r="C79" s="5" t="s">
        <v>374</v>
      </c>
      <c r="D79" s="5" t="s">
        <v>370</v>
      </c>
      <c r="E79" s="5" t="s">
        <v>103</v>
      </c>
    </row>
    <row r="80" spans="1:5" x14ac:dyDescent="0.25">
      <c r="A80" s="4" t="s">
        <v>375</v>
      </c>
      <c r="B80" s="5" t="s">
        <v>368</v>
      </c>
      <c r="C80" s="5" t="s">
        <v>376</v>
      </c>
      <c r="D80" s="5" t="s">
        <v>370</v>
      </c>
      <c r="E80" s="5" t="s">
        <v>103</v>
      </c>
    </row>
    <row r="81" spans="1:5" x14ac:dyDescent="0.25">
      <c r="A81" s="4" t="s">
        <v>377</v>
      </c>
      <c r="B81" s="5" t="s">
        <v>236</v>
      </c>
      <c r="C81" s="5" t="s">
        <v>378</v>
      </c>
      <c r="D81" s="5" t="s">
        <v>238</v>
      </c>
      <c r="E81" s="5" t="s">
        <v>103</v>
      </c>
    </row>
    <row r="82" spans="1:5" x14ac:dyDescent="0.25">
      <c r="A82" s="4" t="s">
        <v>379</v>
      </c>
      <c r="B82" s="5" t="s">
        <v>199</v>
      </c>
      <c r="C82" s="5" t="s">
        <v>380</v>
      </c>
      <c r="D82" s="5" t="s">
        <v>0</v>
      </c>
      <c r="E82" s="5" t="s">
        <v>103</v>
      </c>
    </row>
    <row r="83" spans="1:5" x14ac:dyDescent="0.25">
      <c r="A83" s="4" t="s">
        <v>381</v>
      </c>
      <c r="B83" s="5" t="s">
        <v>218</v>
      </c>
      <c r="C83" s="5" t="s">
        <v>382</v>
      </c>
      <c r="D83" s="5" t="s">
        <v>220</v>
      </c>
      <c r="E83" s="5" t="s">
        <v>103</v>
      </c>
    </row>
    <row r="84" spans="1:5" x14ac:dyDescent="0.25">
      <c r="A84" s="4" t="s">
        <v>383</v>
      </c>
      <c r="B84" s="5" t="s">
        <v>218</v>
      </c>
      <c r="C84" s="5" t="s">
        <v>384</v>
      </c>
      <c r="D84" s="5" t="s">
        <v>220</v>
      </c>
      <c r="E84" s="5" t="s">
        <v>103</v>
      </c>
    </row>
    <row r="85" spans="1:5" x14ac:dyDescent="0.25">
      <c r="A85" s="4" t="s">
        <v>385</v>
      </c>
      <c r="B85" s="5" t="s">
        <v>204</v>
      </c>
      <c r="C85" s="5" t="s">
        <v>386</v>
      </c>
      <c r="D85" s="5" t="s">
        <v>206</v>
      </c>
      <c r="E85" s="5" t="s">
        <v>103</v>
      </c>
    </row>
    <row r="86" spans="1:5" x14ac:dyDescent="0.25">
      <c r="A86" s="4" t="s">
        <v>387</v>
      </c>
      <c r="B86" s="5" t="s">
        <v>204</v>
      </c>
      <c r="C86" s="5" t="s">
        <v>388</v>
      </c>
      <c r="D86" s="5" t="s">
        <v>206</v>
      </c>
      <c r="E86" s="5" t="s">
        <v>103</v>
      </c>
    </row>
    <row r="87" spans="1:5" x14ac:dyDescent="0.25">
      <c r="A87" s="4" t="s">
        <v>389</v>
      </c>
      <c r="B87" s="5" t="s">
        <v>304</v>
      </c>
      <c r="C87" s="5" t="s">
        <v>390</v>
      </c>
      <c r="D87" s="5" t="s">
        <v>306</v>
      </c>
      <c r="E87" s="5" t="s">
        <v>103</v>
      </c>
    </row>
    <row r="88" spans="1:5" x14ac:dyDescent="0.25">
      <c r="A88" s="4" t="s">
        <v>391</v>
      </c>
      <c r="B88" s="5" t="s">
        <v>236</v>
      </c>
      <c r="C88" s="5" t="s">
        <v>392</v>
      </c>
      <c r="D88" s="5" t="s">
        <v>238</v>
      </c>
      <c r="E88" s="5" t="s">
        <v>103</v>
      </c>
    </row>
    <row r="89" spans="1:5" x14ac:dyDescent="0.25">
      <c r="A89" s="4" t="s">
        <v>393</v>
      </c>
      <c r="B89" s="5" t="s">
        <v>236</v>
      </c>
      <c r="C89" s="5" t="s">
        <v>394</v>
      </c>
      <c r="D89" s="5" t="s">
        <v>238</v>
      </c>
      <c r="E89" s="5" t="s">
        <v>103</v>
      </c>
    </row>
    <row r="90" spans="1:5" x14ac:dyDescent="0.25">
      <c r="A90" s="4" t="s">
        <v>395</v>
      </c>
      <c r="B90" s="5" t="s">
        <v>214</v>
      </c>
      <c r="C90" s="5" t="s">
        <v>396</v>
      </c>
      <c r="D90" s="5" t="s">
        <v>216</v>
      </c>
      <c r="E90" s="5" t="s">
        <v>103</v>
      </c>
    </row>
    <row r="91" spans="1:5" x14ac:dyDescent="0.25">
      <c r="A91" s="4" t="s">
        <v>397</v>
      </c>
      <c r="B91" s="5" t="s">
        <v>248</v>
      </c>
      <c r="C91" s="5" t="s">
        <v>398</v>
      </c>
      <c r="D91" s="5" t="s">
        <v>250</v>
      </c>
      <c r="E91" s="5" t="s">
        <v>103</v>
      </c>
    </row>
    <row r="92" spans="1:5" x14ac:dyDescent="0.25">
      <c r="A92" s="4" t="s">
        <v>399</v>
      </c>
      <c r="B92" s="5" t="s">
        <v>248</v>
      </c>
      <c r="C92" s="5" t="s">
        <v>400</v>
      </c>
      <c r="D92" s="5" t="s">
        <v>250</v>
      </c>
      <c r="E92" s="5" t="s">
        <v>103</v>
      </c>
    </row>
    <row r="93" spans="1:5" x14ac:dyDescent="0.25">
      <c r="A93" s="4" t="s">
        <v>401</v>
      </c>
      <c r="B93" s="5" t="s">
        <v>368</v>
      </c>
      <c r="C93" s="5" t="s">
        <v>402</v>
      </c>
      <c r="D93" s="5" t="s">
        <v>370</v>
      </c>
      <c r="E93" s="5" t="s">
        <v>103</v>
      </c>
    </row>
    <row r="94" spans="1:5" x14ac:dyDescent="0.25">
      <c r="A94" s="4" t="s">
        <v>403</v>
      </c>
      <c r="B94" s="5" t="s">
        <v>368</v>
      </c>
      <c r="C94" s="5" t="s">
        <v>404</v>
      </c>
      <c r="D94" s="5" t="s">
        <v>370</v>
      </c>
      <c r="E94" s="5" t="s">
        <v>103</v>
      </c>
    </row>
    <row r="95" spans="1:5" x14ac:dyDescent="0.25">
      <c r="A95" s="4" t="s">
        <v>405</v>
      </c>
      <c r="B95" s="5" t="s">
        <v>368</v>
      </c>
      <c r="C95" s="5" t="s">
        <v>406</v>
      </c>
      <c r="D95" s="5" t="s">
        <v>370</v>
      </c>
      <c r="E95" s="5" t="s">
        <v>103</v>
      </c>
    </row>
    <row r="96" spans="1:5" x14ac:dyDescent="0.25">
      <c r="A96" s="4" t="s">
        <v>407</v>
      </c>
      <c r="B96" s="5" t="s">
        <v>368</v>
      </c>
      <c r="C96" s="5" t="s">
        <v>408</v>
      </c>
      <c r="D96" s="5" t="s">
        <v>370</v>
      </c>
      <c r="E96" s="5" t="s">
        <v>103</v>
      </c>
    </row>
    <row r="97" spans="1:5" x14ac:dyDescent="0.25">
      <c r="A97" s="4" t="s">
        <v>409</v>
      </c>
      <c r="B97" s="5" t="s">
        <v>368</v>
      </c>
      <c r="C97" s="5" t="s">
        <v>410</v>
      </c>
      <c r="D97" s="5" t="s">
        <v>370</v>
      </c>
      <c r="E97" s="5" t="s">
        <v>103</v>
      </c>
    </row>
    <row r="98" spans="1:5" x14ac:dyDescent="0.25">
      <c r="A98" s="4" t="s">
        <v>411</v>
      </c>
      <c r="B98" s="5">
        <v>971</v>
      </c>
      <c r="C98" s="5" t="s">
        <v>412</v>
      </c>
      <c r="D98" s="5" t="s">
        <v>413</v>
      </c>
      <c r="E98" s="5" t="s">
        <v>103</v>
      </c>
    </row>
    <row r="99" spans="1:5" x14ac:dyDescent="0.25">
      <c r="A99" s="4" t="s">
        <v>414</v>
      </c>
      <c r="B99" s="5">
        <v>972</v>
      </c>
      <c r="C99" s="5" t="s">
        <v>415</v>
      </c>
      <c r="D99" s="5" t="s">
        <v>413</v>
      </c>
      <c r="E99" s="5" t="s">
        <v>103</v>
      </c>
    </row>
    <row r="100" spans="1:5" x14ac:dyDescent="0.25">
      <c r="A100" s="4" t="s">
        <v>416</v>
      </c>
      <c r="B100" s="5">
        <v>973</v>
      </c>
      <c r="C100" s="5" t="s">
        <v>417</v>
      </c>
      <c r="D100" s="5" t="s">
        <v>413</v>
      </c>
      <c r="E100" s="5" t="s">
        <v>103</v>
      </c>
    </row>
    <row r="101" spans="1:5" x14ac:dyDescent="0.25">
      <c r="A101" s="4" t="s">
        <v>418</v>
      </c>
      <c r="B101" s="5">
        <v>974</v>
      </c>
      <c r="C101" s="5" t="s">
        <v>419</v>
      </c>
      <c r="D101" s="5" t="s">
        <v>413</v>
      </c>
      <c r="E101" s="5" t="s">
        <v>103</v>
      </c>
    </row>
    <row r="102" spans="1:5" x14ac:dyDescent="0.25">
      <c r="A102" s="4" t="s">
        <v>420</v>
      </c>
      <c r="B102" s="5">
        <v>976</v>
      </c>
      <c r="C102" s="5" t="s">
        <v>421</v>
      </c>
      <c r="D102" s="5" t="s">
        <v>413</v>
      </c>
      <c r="E102" s="5" t="s">
        <v>103</v>
      </c>
    </row>
    <row r="103" spans="1:5" x14ac:dyDescent="0.25">
      <c r="A103" s="4" t="s">
        <v>422</v>
      </c>
      <c r="B103" s="5">
        <v>987</v>
      </c>
      <c r="C103" s="5" t="s">
        <v>423</v>
      </c>
      <c r="D103" s="5" t="s">
        <v>413</v>
      </c>
      <c r="E103" s="5" t="s">
        <v>103</v>
      </c>
    </row>
    <row r="104" spans="1:5" x14ac:dyDescent="0.25">
      <c r="A104" s="4" t="s">
        <v>424</v>
      </c>
      <c r="B104" s="5">
        <v>988</v>
      </c>
      <c r="C104" s="5" t="s">
        <v>425</v>
      </c>
      <c r="D104" s="5" t="s">
        <v>413</v>
      </c>
      <c r="E104" s="5" t="s">
        <v>103</v>
      </c>
    </row>
    <row r="105" spans="1:5" x14ac:dyDescent="0.25">
      <c r="A105" s="4" t="s">
        <v>194</v>
      </c>
      <c r="B105" s="5" t="s">
        <v>195</v>
      </c>
      <c r="C105" s="5" t="s">
        <v>196</v>
      </c>
      <c r="D105" s="5" t="s">
        <v>197</v>
      </c>
      <c r="E105" s="5" t="s">
        <v>104</v>
      </c>
    </row>
    <row r="106" spans="1:5" x14ac:dyDescent="0.25">
      <c r="A106" s="4" t="s">
        <v>198</v>
      </c>
      <c r="B106" s="5" t="s">
        <v>199</v>
      </c>
      <c r="C106" s="5" t="s">
        <v>200</v>
      </c>
      <c r="D106" s="5" t="s">
        <v>0</v>
      </c>
      <c r="E106" s="5" t="s">
        <v>104</v>
      </c>
    </row>
    <row r="107" spans="1:5" x14ac:dyDescent="0.25">
      <c r="A107" s="4" t="s">
        <v>201</v>
      </c>
      <c r="B107" s="5" t="s">
        <v>195</v>
      </c>
      <c r="C107" s="5" t="s">
        <v>202</v>
      </c>
      <c r="D107" s="5" t="s">
        <v>197</v>
      </c>
      <c r="E107" s="5" t="s">
        <v>104</v>
      </c>
    </row>
    <row r="108" spans="1:5" x14ac:dyDescent="0.25">
      <c r="A108" s="4" t="s">
        <v>203</v>
      </c>
      <c r="B108" s="5" t="s">
        <v>204</v>
      </c>
      <c r="C108" s="5" t="s">
        <v>205</v>
      </c>
      <c r="D108" s="5" t="s">
        <v>206</v>
      </c>
      <c r="E108" s="5" t="s">
        <v>104</v>
      </c>
    </row>
    <row r="109" spans="1:5" x14ac:dyDescent="0.25">
      <c r="A109" s="4" t="s">
        <v>207</v>
      </c>
      <c r="B109" s="5" t="s">
        <v>204</v>
      </c>
      <c r="C109" s="5" t="s">
        <v>208</v>
      </c>
      <c r="D109" s="5" t="s">
        <v>206</v>
      </c>
      <c r="E109" s="5" t="s">
        <v>104</v>
      </c>
    </row>
    <row r="110" spans="1:5" x14ac:dyDescent="0.25">
      <c r="A110" s="4" t="s">
        <v>209</v>
      </c>
      <c r="B110" s="5" t="s">
        <v>204</v>
      </c>
      <c r="C110" s="5" t="s">
        <v>210</v>
      </c>
      <c r="D110" s="5" t="s">
        <v>206</v>
      </c>
      <c r="E110" s="5" t="s">
        <v>104</v>
      </c>
    </row>
    <row r="111" spans="1:5" x14ac:dyDescent="0.25">
      <c r="A111" s="4" t="s">
        <v>211</v>
      </c>
      <c r="B111" s="5" t="s">
        <v>195</v>
      </c>
      <c r="C111" s="5" t="s">
        <v>212</v>
      </c>
      <c r="D111" s="5" t="s">
        <v>197</v>
      </c>
      <c r="E111" s="5" t="s">
        <v>104</v>
      </c>
    </row>
    <row r="112" spans="1:5" x14ac:dyDescent="0.25">
      <c r="A112" s="4" t="s">
        <v>213</v>
      </c>
      <c r="B112" s="5" t="s">
        <v>214</v>
      </c>
      <c r="C112" s="5" t="s">
        <v>215</v>
      </c>
      <c r="D112" s="5" t="s">
        <v>216</v>
      </c>
      <c r="E112" s="5" t="s">
        <v>104</v>
      </c>
    </row>
    <row r="113" spans="1:5" x14ac:dyDescent="0.25">
      <c r="A113" s="4" t="s">
        <v>217</v>
      </c>
      <c r="B113" s="5" t="s">
        <v>218</v>
      </c>
      <c r="C113" s="5" t="s">
        <v>219</v>
      </c>
      <c r="D113" s="5" t="s">
        <v>220</v>
      </c>
      <c r="E113" s="5" t="s">
        <v>104</v>
      </c>
    </row>
    <row r="114" spans="1:5" x14ac:dyDescent="0.25">
      <c r="A114" s="4" t="s">
        <v>221</v>
      </c>
      <c r="B114" s="5" t="s">
        <v>214</v>
      </c>
      <c r="C114" s="5" t="s">
        <v>222</v>
      </c>
      <c r="D114" s="5" t="s">
        <v>216</v>
      </c>
      <c r="E114" s="5" t="s">
        <v>104</v>
      </c>
    </row>
    <row r="115" spans="1:5" x14ac:dyDescent="0.25">
      <c r="A115" s="4" t="s">
        <v>223</v>
      </c>
      <c r="B115" s="5" t="s">
        <v>218</v>
      </c>
      <c r="C115" s="5" t="s">
        <v>224</v>
      </c>
      <c r="D115" s="5" t="s">
        <v>220</v>
      </c>
      <c r="E115" s="5" t="s">
        <v>104</v>
      </c>
    </row>
    <row r="116" spans="1:5" x14ac:dyDescent="0.25">
      <c r="A116" s="4" t="s">
        <v>225</v>
      </c>
      <c r="B116" s="5" t="s">
        <v>218</v>
      </c>
      <c r="C116" s="5" t="s">
        <v>226</v>
      </c>
      <c r="D116" s="5" t="s">
        <v>220</v>
      </c>
      <c r="E116" s="5" t="s">
        <v>104</v>
      </c>
    </row>
    <row r="117" spans="1:5" x14ac:dyDescent="0.25">
      <c r="A117" s="4" t="s">
        <v>227</v>
      </c>
      <c r="B117" s="5" t="s">
        <v>204</v>
      </c>
      <c r="C117" s="5" t="s">
        <v>228</v>
      </c>
      <c r="D117" s="5" t="s">
        <v>206</v>
      </c>
      <c r="E117" s="5" t="s">
        <v>104</v>
      </c>
    </row>
    <row r="118" spans="1:5" x14ac:dyDescent="0.25">
      <c r="A118" s="4" t="s">
        <v>229</v>
      </c>
      <c r="B118" s="5" t="s">
        <v>230</v>
      </c>
      <c r="C118" s="5" t="s">
        <v>231</v>
      </c>
      <c r="D118" s="5" t="s">
        <v>232</v>
      </c>
      <c r="E118" s="5" t="s">
        <v>104</v>
      </c>
    </row>
    <row r="119" spans="1:5" x14ac:dyDescent="0.25">
      <c r="A119" s="4" t="s">
        <v>233</v>
      </c>
      <c r="B119" s="5" t="s">
        <v>195</v>
      </c>
      <c r="C119" s="5" t="s">
        <v>234</v>
      </c>
      <c r="D119" s="5" t="s">
        <v>197</v>
      </c>
      <c r="E119" s="5" t="s">
        <v>104</v>
      </c>
    </row>
    <row r="120" spans="1:5" x14ac:dyDescent="0.25">
      <c r="A120" s="4" t="s">
        <v>235</v>
      </c>
      <c r="B120" s="5" t="s">
        <v>236</v>
      </c>
      <c r="C120" s="5" t="s">
        <v>237</v>
      </c>
      <c r="D120" s="5" t="s">
        <v>238</v>
      </c>
      <c r="E120" s="5" t="s">
        <v>104</v>
      </c>
    </row>
    <row r="121" spans="1:5" x14ac:dyDescent="0.25">
      <c r="A121" s="4" t="s">
        <v>239</v>
      </c>
      <c r="B121" s="5" t="s">
        <v>236</v>
      </c>
      <c r="C121" s="5" t="s">
        <v>240</v>
      </c>
      <c r="D121" s="5" t="s">
        <v>238</v>
      </c>
      <c r="E121" s="5" t="s">
        <v>104</v>
      </c>
    </row>
    <row r="122" spans="1:5" x14ac:dyDescent="0.25">
      <c r="A122" s="4" t="s">
        <v>241</v>
      </c>
      <c r="B122" s="5" t="s">
        <v>242</v>
      </c>
      <c r="C122" s="5" t="s">
        <v>243</v>
      </c>
      <c r="D122" s="5" t="s">
        <v>244</v>
      </c>
      <c r="E122" s="5" t="s">
        <v>104</v>
      </c>
    </row>
    <row r="123" spans="1:5" x14ac:dyDescent="0.25">
      <c r="A123" s="4" t="s">
        <v>245</v>
      </c>
      <c r="B123" s="5" t="s">
        <v>236</v>
      </c>
      <c r="C123" s="5" t="s">
        <v>246</v>
      </c>
      <c r="D123" s="5" t="s">
        <v>238</v>
      </c>
      <c r="E123" s="5" t="s">
        <v>104</v>
      </c>
    </row>
    <row r="124" spans="1:5" x14ac:dyDescent="0.25">
      <c r="A124" s="4" t="s">
        <v>247</v>
      </c>
      <c r="B124" s="49" t="s">
        <v>248</v>
      </c>
      <c r="C124" s="5" t="s">
        <v>249</v>
      </c>
      <c r="D124" s="5" t="s">
        <v>250</v>
      </c>
      <c r="E124" s="5" t="s">
        <v>104</v>
      </c>
    </row>
    <row r="125" spans="1:5" x14ac:dyDescent="0.25">
      <c r="A125" s="4" t="s">
        <v>251</v>
      </c>
      <c r="B125" s="49" t="s">
        <v>252</v>
      </c>
      <c r="C125" s="5" t="s">
        <v>253</v>
      </c>
      <c r="D125" s="5" t="s">
        <v>254</v>
      </c>
      <c r="E125" s="5" t="s">
        <v>104</v>
      </c>
    </row>
    <row r="126" spans="1:5" x14ac:dyDescent="0.25">
      <c r="A126" s="4" t="s">
        <v>255</v>
      </c>
      <c r="B126" s="5" t="s">
        <v>236</v>
      </c>
      <c r="C126" s="5" t="s">
        <v>256</v>
      </c>
      <c r="D126" s="5" t="s">
        <v>238</v>
      </c>
      <c r="E126" s="5" t="s">
        <v>104</v>
      </c>
    </row>
    <row r="127" spans="1:5" x14ac:dyDescent="0.25">
      <c r="A127" s="4" t="s">
        <v>257</v>
      </c>
      <c r="B127" s="5" t="s">
        <v>236</v>
      </c>
      <c r="C127" s="5" t="s">
        <v>258</v>
      </c>
      <c r="D127" s="5" t="s">
        <v>238</v>
      </c>
      <c r="E127" s="5" t="s">
        <v>104</v>
      </c>
    </row>
    <row r="128" spans="1:5" x14ac:dyDescent="0.25">
      <c r="A128" s="4" t="s">
        <v>259</v>
      </c>
      <c r="B128" s="5" t="s">
        <v>248</v>
      </c>
      <c r="C128" s="5" t="s">
        <v>260</v>
      </c>
      <c r="D128" s="5" t="s">
        <v>250</v>
      </c>
      <c r="E128" s="5" t="s">
        <v>104</v>
      </c>
    </row>
    <row r="129" spans="1:5" x14ac:dyDescent="0.25">
      <c r="A129" s="4" t="s">
        <v>261</v>
      </c>
      <c r="B129" s="5" t="s">
        <v>195</v>
      </c>
      <c r="C129" s="5" t="s">
        <v>262</v>
      </c>
      <c r="D129" s="5" t="s">
        <v>197</v>
      </c>
      <c r="E129" s="5" t="s">
        <v>104</v>
      </c>
    </row>
    <row r="130" spans="1:5" x14ac:dyDescent="0.25">
      <c r="A130" s="4" t="s">
        <v>263</v>
      </c>
      <c r="B130" s="5" t="s">
        <v>230</v>
      </c>
      <c r="C130" s="5" t="s">
        <v>264</v>
      </c>
      <c r="D130" s="5" t="s">
        <v>232</v>
      </c>
      <c r="E130" s="5" t="s">
        <v>104</v>
      </c>
    </row>
    <row r="131" spans="1:5" x14ac:dyDescent="0.25">
      <c r="A131" s="4" t="s">
        <v>265</v>
      </c>
      <c r="B131" s="5" t="s">
        <v>242</v>
      </c>
      <c r="C131" s="5" t="s">
        <v>266</v>
      </c>
      <c r="D131" s="5" t="s">
        <v>244</v>
      </c>
      <c r="E131" s="5" t="s">
        <v>104</v>
      </c>
    </row>
    <row r="132" spans="1:5" x14ac:dyDescent="0.25">
      <c r="A132" s="4" t="s">
        <v>267</v>
      </c>
      <c r="B132" s="5" t="s">
        <v>252</v>
      </c>
      <c r="C132" s="5" t="s">
        <v>268</v>
      </c>
      <c r="D132" s="5" t="s">
        <v>254</v>
      </c>
      <c r="E132" s="5" t="s">
        <v>104</v>
      </c>
    </row>
    <row r="133" spans="1:5" x14ac:dyDescent="0.25">
      <c r="A133" s="4" t="s">
        <v>269</v>
      </c>
      <c r="B133" s="49" t="s">
        <v>270</v>
      </c>
      <c r="C133" s="5" t="s">
        <v>271</v>
      </c>
      <c r="D133" s="5" t="s">
        <v>272</v>
      </c>
      <c r="E133" s="5" t="s">
        <v>104</v>
      </c>
    </row>
    <row r="134" spans="1:5" x14ac:dyDescent="0.25">
      <c r="A134" s="4" t="s">
        <v>273</v>
      </c>
      <c r="B134" s="49" t="s">
        <v>270</v>
      </c>
      <c r="C134" s="5" t="s">
        <v>274</v>
      </c>
      <c r="D134" s="5" t="s">
        <v>272</v>
      </c>
      <c r="E134" s="5" t="s">
        <v>104</v>
      </c>
    </row>
    <row r="135" spans="1:5" x14ac:dyDescent="0.25">
      <c r="A135" s="4" t="s">
        <v>275</v>
      </c>
      <c r="B135" s="5" t="s">
        <v>218</v>
      </c>
      <c r="C135" s="5" t="s">
        <v>276</v>
      </c>
      <c r="D135" s="5" t="s">
        <v>220</v>
      </c>
      <c r="E135" s="5" t="s">
        <v>104</v>
      </c>
    </row>
    <row r="136" spans="1:5" x14ac:dyDescent="0.25">
      <c r="A136" s="4" t="s">
        <v>277</v>
      </c>
      <c r="B136" s="5" t="s">
        <v>218</v>
      </c>
      <c r="C136" s="5" t="s">
        <v>278</v>
      </c>
      <c r="D136" s="5" t="s">
        <v>220</v>
      </c>
      <c r="E136" s="5" t="s">
        <v>104</v>
      </c>
    </row>
    <row r="137" spans="1:5" x14ac:dyDescent="0.25">
      <c r="A137" s="4" t="s">
        <v>279</v>
      </c>
      <c r="B137" s="5" t="s">
        <v>218</v>
      </c>
      <c r="C137" s="5" t="s">
        <v>280</v>
      </c>
      <c r="D137" s="5" t="s">
        <v>220</v>
      </c>
      <c r="E137" s="5" t="s">
        <v>104</v>
      </c>
    </row>
    <row r="138" spans="1:5" x14ac:dyDescent="0.25">
      <c r="A138" s="4" t="s">
        <v>281</v>
      </c>
      <c r="B138" s="5" t="s">
        <v>236</v>
      </c>
      <c r="C138" s="5" t="s">
        <v>282</v>
      </c>
      <c r="D138" s="5" t="s">
        <v>238</v>
      </c>
      <c r="E138" s="5" t="s">
        <v>104</v>
      </c>
    </row>
    <row r="139" spans="1:5" x14ac:dyDescent="0.25">
      <c r="A139" s="4" t="s">
        <v>283</v>
      </c>
      <c r="B139" s="5" t="s">
        <v>218</v>
      </c>
      <c r="C139" s="5" t="s">
        <v>284</v>
      </c>
      <c r="D139" s="5" t="s">
        <v>220</v>
      </c>
      <c r="E139" s="5" t="s">
        <v>104</v>
      </c>
    </row>
    <row r="140" spans="1:5" x14ac:dyDescent="0.25">
      <c r="A140" s="4" t="s">
        <v>285</v>
      </c>
      <c r="B140" s="5" t="s">
        <v>252</v>
      </c>
      <c r="C140" s="5" t="s">
        <v>286</v>
      </c>
      <c r="D140" s="5" t="s">
        <v>254</v>
      </c>
      <c r="E140" s="5" t="s">
        <v>104</v>
      </c>
    </row>
    <row r="141" spans="1:5" x14ac:dyDescent="0.25">
      <c r="A141" s="4" t="s">
        <v>287</v>
      </c>
      <c r="B141" s="5" t="s">
        <v>242</v>
      </c>
      <c r="C141" s="5" t="s">
        <v>288</v>
      </c>
      <c r="D141" s="5" t="s">
        <v>244</v>
      </c>
      <c r="E141" s="5" t="s">
        <v>104</v>
      </c>
    </row>
    <row r="142" spans="1:5" x14ac:dyDescent="0.25">
      <c r="A142" s="4" t="s">
        <v>289</v>
      </c>
      <c r="B142" s="5" t="s">
        <v>242</v>
      </c>
      <c r="C142" s="5" t="s">
        <v>290</v>
      </c>
      <c r="D142" s="5" t="s">
        <v>244</v>
      </c>
      <c r="E142" s="5" t="s">
        <v>104</v>
      </c>
    </row>
    <row r="143" spans="1:5" x14ac:dyDescent="0.25">
      <c r="A143" s="4" t="s">
        <v>291</v>
      </c>
      <c r="B143" s="5" t="s">
        <v>195</v>
      </c>
      <c r="C143" s="5" t="s">
        <v>292</v>
      </c>
      <c r="D143" s="5" t="s">
        <v>197</v>
      </c>
      <c r="E143" s="5" t="s">
        <v>104</v>
      </c>
    </row>
    <row r="144" spans="1:5" x14ac:dyDescent="0.25">
      <c r="A144" s="4" t="s">
        <v>293</v>
      </c>
      <c r="B144" s="5" t="s">
        <v>248</v>
      </c>
      <c r="C144" s="5" t="s">
        <v>294</v>
      </c>
      <c r="D144" s="5" t="s">
        <v>250</v>
      </c>
      <c r="E144" s="5" t="s">
        <v>104</v>
      </c>
    </row>
    <row r="145" spans="1:5" x14ac:dyDescent="0.25">
      <c r="A145" s="4" t="s">
        <v>295</v>
      </c>
      <c r="B145" s="5" t="s">
        <v>236</v>
      </c>
      <c r="C145" s="5" t="s">
        <v>296</v>
      </c>
      <c r="D145" s="5" t="s">
        <v>238</v>
      </c>
      <c r="E145" s="5" t="s">
        <v>104</v>
      </c>
    </row>
    <row r="146" spans="1:5" x14ac:dyDescent="0.25">
      <c r="A146" s="4" t="s">
        <v>297</v>
      </c>
      <c r="B146" s="5" t="s">
        <v>242</v>
      </c>
      <c r="C146" s="5" t="s">
        <v>298</v>
      </c>
      <c r="D146" s="5" t="s">
        <v>244</v>
      </c>
      <c r="E146" s="5" t="s">
        <v>104</v>
      </c>
    </row>
    <row r="147" spans="1:5" x14ac:dyDescent="0.25">
      <c r="A147" s="4" t="s">
        <v>299</v>
      </c>
      <c r="B147" s="5" t="s">
        <v>195</v>
      </c>
      <c r="C147" s="5" t="s">
        <v>300</v>
      </c>
      <c r="D147" s="5" t="s">
        <v>197</v>
      </c>
      <c r="E147" s="5" t="s">
        <v>104</v>
      </c>
    </row>
    <row r="148" spans="1:5" x14ac:dyDescent="0.25">
      <c r="A148" s="4" t="s">
        <v>301</v>
      </c>
      <c r="B148" s="5" t="s">
        <v>195</v>
      </c>
      <c r="C148" s="5" t="s">
        <v>302</v>
      </c>
      <c r="D148" s="5" t="s">
        <v>197</v>
      </c>
      <c r="E148" s="5" t="s">
        <v>104</v>
      </c>
    </row>
    <row r="149" spans="1:5" x14ac:dyDescent="0.25">
      <c r="A149" s="4" t="s">
        <v>303</v>
      </c>
      <c r="B149" s="5" t="s">
        <v>304</v>
      </c>
      <c r="C149" s="5" t="s">
        <v>305</v>
      </c>
      <c r="D149" s="5" t="s">
        <v>306</v>
      </c>
      <c r="E149" s="5" t="s">
        <v>104</v>
      </c>
    </row>
    <row r="150" spans="1:5" x14ac:dyDescent="0.25">
      <c r="A150" s="4" t="s">
        <v>307</v>
      </c>
      <c r="B150" s="5" t="s">
        <v>242</v>
      </c>
      <c r="C150" s="5" t="s">
        <v>308</v>
      </c>
      <c r="D150" s="5" t="s">
        <v>244</v>
      </c>
      <c r="E150" s="5" t="s">
        <v>104</v>
      </c>
    </row>
    <row r="151" spans="1:5" x14ac:dyDescent="0.25">
      <c r="A151" s="4" t="s">
        <v>309</v>
      </c>
      <c r="B151" s="5" t="s">
        <v>218</v>
      </c>
      <c r="C151" s="5" t="s">
        <v>310</v>
      </c>
      <c r="D151" s="5" t="s">
        <v>220</v>
      </c>
      <c r="E151" s="5" t="s">
        <v>104</v>
      </c>
    </row>
    <row r="152" spans="1:5" x14ac:dyDescent="0.25">
      <c r="A152" s="4" t="s">
        <v>311</v>
      </c>
      <c r="B152" s="5" t="s">
        <v>236</v>
      </c>
      <c r="C152" s="5" t="s">
        <v>312</v>
      </c>
      <c r="D152" s="5" t="s">
        <v>238</v>
      </c>
      <c r="E152" s="5" t="s">
        <v>104</v>
      </c>
    </row>
    <row r="153" spans="1:5" x14ac:dyDescent="0.25">
      <c r="A153" s="4" t="s">
        <v>313</v>
      </c>
      <c r="B153" s="5" t="s">
        <v>218</v>
      </c>
      <c r="C153" s="5" t="s">
        <v>314</v>
      </c>
      <c r="D153" s="5" t="s">
        <v>220</v>
      </c>
      <c r="E153" s="5" t="s">
        <v>104</v>
      </c>
    </row>
    <row r="154" spans="1:5" x14ac:dyDescent="0.25">
      <c r="A154" s="4" t="s">
        <v>315</v>
      </c>
      <c r="B154" s="5" t="s">
        <v>304</v>
      </c>
      <c r="C154" s="5" t="s">
        <v>316</v>
      </c>
      <c r="D154" s="5" t="s">
        <v>306</v>
      </c>
      <c r="E154" s="5" t="s">
        <v>104</v>
      </c>
    </row>
    <row r="155" spans="1:5" x14ac:dyDescent="0.25">
      <c r="A155" s="4" t="s">
        <v>317</v>
      </c>
      <c r="B155" s="5" t="s">
        <v>230</v>
      </c>
      <c r="C155" s="5" t="s">
        <v>318</v>
      </c>
      <c r="D155" s="5" t="s">
        <v>232</v>
      </c>
      <c r="E155" s="5" t="s">
        <v>104</v>
      </c>
    </row>
    <row r="156" spans="1:5" x14ac:dyDescent="0.25">
      <c r="A156" s="4" t="s">
        <v>319</v>
      </c>
      <c r="B156" s="5" t="s">
        <v>214</v>
      </c>
      <c r="C156" s="5" t="s">
        <v>320</v>
      </c>
      <c r="D156" s="5" t="s">
        <v>216</v>
      </c>
      <c r="E156" s="5" t="s">
        <v>104</v>
      </c>
    </row>
    <row r="157" spans="1:5" x14ac:dyDescent="0.25">
      <c r="A157" s="4" t="s">
        <v>321</v>
      </c>
      <c r="B157" s="5" t="s">
        <v>214</v>
      </c>
      <c r="C157" s="5" t="s">
        <v>322</v>
      </c>
      <c r="D157" s="5" t="s">
        <v>216</v>
      </c>
      <c r="E157" s="5" t="s">
        <v>104</v>
      </c>
    </row>
    <row r="158" spans="1:5" x14ac:dyDescent="0.25">
      <c r="A158" s="4" t="s">
        <v>323</v>
      </c>
      <c r="B158" s="5" t="s">
        <v>304</v>
      </c>
      <c r="C158" s="5" t="s">
        <v>324</v>
      </c>
      <c r="D158" s="5" t="s">
        <v>306</v>
      </c>
      <c r="E158" s="5" t="s">
        <v>104</v>
      </c>
    </row>
    <row r="159" spans="1:5" x14ac:dyDescent="0.25">
      <c r="A159" s="4" t="s">
        <v>325</v>
      </c>
      <c r="B159" s="5" t="s">
        <v>214</v>
      </c>
      <c r="C159" s="5" t="s">
        <v>326</v>
      </c>
      <c r="D159" s="5" t="s">
        <v>216</v>
      </c>
      <c r="E159" s="5" t="s">
        <v>104</v>
      </c>
    </row>
    <row r="160" spans="1:5" x14ac:dyDescent="0.25">
      <c r="A160" s="4" t="s">
        <v>327</v>
      </c>
      <c r="B160" s="5" t="s">
        <v>214</v>
      </c>
      <c r="C160" s="5" t="s">
        <v>328</v>
      </c>
      <c r="D160" s="5" t="s">
        <v>216</v>
      </c>
      <c r="E160" s="5" t="s">
        <v>104</v>
      </c>
    </row>
    <row r="161" spans="1:5" x14ac:dyDescent="0.25">
      <c r="A161" s="4" t="s">
        <v>329</v>
      </c>
      <c r="B161" s="5" t="s">
        <v>252</v>
      </c>
      <c r="C161" s="5" t="s">
        <v>330</v>
      </c>
      <c r="D161" s="5" t="s">
        <v>254</v>
      </c>
      <c r="E161" s="5" t="s">
        <v>104</v>
      </c>
    </row>
    <row r="162" spans="1:5" x14ac:dyDescent="0.25">
      <c r="A162" s="4" t="s">
        <v>331</v>
      </c>
      <c r="B162" s="5" t="s">
        <v>214</v>
      </c>
      <c r="C162" s="5" t="s">
        <v>332</v>
      </c>
      <c r="D162" s="5" t="s">
        <v>216</v>
      </c>
      <c r="E162" s="5" t="s">
        <v>104</v>
      </c>
    </row>
    <row r="163" spans="1:5" x14ac:dyDescent="0.25">
      <c r="A163" s="4" t="s">
        <v>333</v>
      </c>
      <c r="B163" s="5" t="s">
        <v>248</v>
      </c>
      <c r="C163" s="5" t="s">
        <v>334</v>
      </c>
      <c r="D163" s="5" t="s">
        <v>250</v>
      </c>
      <c r="E163" s="5" t="s">
        <v>104</v>
      </c>
    </row>
    <row r="164" spans="1:5" x14ac:dyDescent="0.25">
      <c r="A164" s="4" t="s">
        <v>335</v>
      </c>
      <c r="B164" s="5" t="s">
        <v>199</v>
      </c>
      <c r="C164" s="5" t="s">
        <v>336</v>
      </c>
      <c r="D164" s="5" t="s">
        <v>0</v>
      </c>
      <c r="E164" s="5" t="s">
        <v>104</v>
      </c>
    </row>
    <row r="165" spans="1:5" x14ac:dyDescent="0.25">
      <c r="A165" s="4" t="s">
        <v>337</v>
      </c>
      <c r="B165" s="5" t="s">
        <v>199</v>
      </c>
      <c r="C165" s="5" t="s">
        <v>338</v>
      </c>
      <c r="D165" s="5" t="s">
        <v>0</v>
      </c>
      <c r="E165" s="5" t="s">
        <v>104</v>
      </c>
    </row>
    <row r="166" spans="1:5" x14ac:dyDescent="0.25">
      <c r="A166" s="4" t="s">
        <v>339</v>
      </c>
      <c r="B166" s="5" t="s">
        <v>230</v>
      </c>
      <c r="C166" s="5" t="s">
        <v>340</v>
      </c>
      <c r="D166" s="5" t="s">
        <v>232</v>
      </c>
      <c r="E166" s="5" t="s">
        <v>104</v>
      </c>
    </row>
    <row r="167" spans="1:5" x14ac:dyDescent="0.25">
      <c r="A167" s="4" t="s">
        <v>341</v>
      </c>
      <c r="B167" s="5" t="s">
        <v>199</v>
      </c>
      <c r="C167" s="5" t="s">
        <v>342</v>
      </c>
      <c r="D167" s="5" t="s">
        <v>0</v>
      </c>
      <c r="E167" s="5" t="s">
        <v>104</v>
      </c>
    </row>
    <row r="168" spans="1:5" x14ac:dyDescent="0.25">
      <c r="A168" s="4" t="s">
        <v>343</v>
      </c>
      <c r="B168" s="5" t="s">
        <v>195</v>
      </c>
      <c r="C168" s="5" t="s">
        <v>344</v>
      </c>
      <c r="D168" s="5" t="s">
        <v>197</v>
      </c>
      <c r="E168" s="5" t="s">
        <v>104</v>
      </c>
    </row>
    <row r="169" spans="1:5" x14ac:dyDescent="0.25">
      <c r="A169" s="4" t="s">
        <v>345</v>
      </c>
      <c r="B169" s="5" t="s">
        <v>236</v>
      </c>
      <c r="C169" s="5" t="s">
        <v>346</v>
      </c>
      <c r="D169" s="5" t="s">
        <v>238</v>
      </c>
      <c r="E169" s="5" t="s">
        <v>104</v>
      </c>
    </row>
    <row r="170" spans="1:5" x14ac:dyDescent="0.25">
      <c r="A170" s="4" t="s">
        <v>347</v>
      </c>
      <c r="B170" s="5" t="s">
        <v>218</v>
      </c>
      <c r="C170" s="5" t="s">
        <v>348</v>
      </c>
      <c r="D170" s="5" t="s">
        <v>220</v>
      </c>
      <c r="E170" s="5" t="s">
        <v>104</v>
      </c>
    </row>
    <row r="171" spans="1:5" x14ac:dyDescent="0.25">
      <c r="A171" s="4" t="s">
        <v>349</v>
      </c>
      <c r="B171" s="5" t="s">
        <v>218</v>
      </c>
      <c r="C171" s="5" t="s">
        <v>350</v>
      </c>
      <c r="D171" s="5" t="s">
        <v>220</v>
      </c>
      <c r="E171" s="5" t="s">
        <v>104</v>
      </c>
    </row>
    <row r="172" spans="1:5" x14ac:dyDescent="0.25">
      <c r="A172" s="4" t="s">
        <v>351</v>
      </c>
      <c r="B172" s="5" t="s">
        <v>214</v>
      </c>
      <c r="C172" s="5" t="s">
        <v>352</v>
      </c>
      <c r="D172" s="5" t="s">
        <v>216</v>
      </c>
      <c r="E172" s="5" t="s">
        <v>104</v>
      </c>
    </row>
    <row r="173" spans="1:5" x14ac:dyDescent="0.25">
      <c r="A173" s="4" t="s">
        <v>353</v>
      </c>
      <c r="B173" s="5" t="s">
        <v>214</v>
      </c>
      <c r="C173" s="5" t="s">
        <v>354</v>
      </c>
      <c r="D173" s="5" t="s">
        <v>216</v>
      </c>
      <c r="E173" s="5" t="s">
        <v>104</v>
      </c>
    </row>
    <row r="174" spans="1:5" x14ac:dyDescent="0.25">
      <c r="A174" s="4" t="s">
        <v>355</v>
      </c>
      <c r="B174" s="5" t="s">
        <v>195</v>
      </c>
      <c r="C174" s="5" t="s">
        <v>356</v>
      </c>
      <c r="D174" s="5" t="s">
        <v>197</v>
      </c>
      <c r="E174" s="5" t="s">
        <v>104</v>
      </c>
    </row>
    <row r="175" spans="1:5" x14ac:dyDescent="0.25">
      <c r="A175" s="4" t="s">
        <v>357</v>
      </c>
      <c r="B175" s="5" t="s">
        <v>248</v>
      </c>
      <c r="C175" s="5" t="s">
        <v>358</v>
      </c>
      <c r="D175" s="5" t="s">
        <v>250</v>
      </c>
      <c r="E175" s="5" t="s">
        <v>104</v>
      </c>
    </row>
    <row r="176" spans="1:5" x14ac:dyDescent="0.25">
      <c r="A176" s="4" t="s">
        <v>359</v>
      </c>
      <c r="B176" s="5" t="s">
        <v>248</v>
      </c>
      <c r="C176" s="5" t="s">
        <v>360</v>
      </c>
      <c r="D176" s="5" t="s">
        <v>250</v>
      </c>
      <c r="E176" s="5" t="s">
        <v>104</v>
      </c>
    </row>
    <row r="177" spans="1:5" x14ac:dyDescent="0.25">
      <c r="A177" s="4" t="s">
        <v>361</v>
      </c>
      <c r="B177" s="5" t="s">
        <v>304</v>
      </c>
      <c r="C177" s="5" t="s">
        <v>362</v>
      </c>
      <c r="D177" s="5" t="s">
        <v>306</v>
      </c>
      <c r="E177" s="5" t="s">
        <v>104</v>
      </c>
    </row>
    <row r="178" spans="1:5" x14ac:dyDescent="0.25">
      <c r="A178" s="4" t="s">
        <v>363</v>
      </c>
      <c r="B178" s="5" t="s">
        <v>195</v>
      </c>
      <c r="C178" s="5" t="s">
        <v>364</v>
      </c>
      <c r="D178" s="5" t="s">
        <v>197</v>
      </c>
      <c r="E178" s="5" t="s">
        <v>104</v>
      </c>
    </row>
    <row r="179" spans="1:5" x14ac:dyDescent="0.25">
      <c r="A179" s="4" t="s">
        <v>365</v>
      </c>
      <c r="B179" s="5" t="s">
        <v>195</v>
      </c>
      <c r="C179" s="5" t="s">
        <v>366</v>
      </c>
      <c r="D179" s="5" t="s">
        <v>197</v>
      </c>
      <c r="E179" s="5" t="s">
        <v>104</v>
      </c>
    </row>
    <row r="180" spans="1:5" x14ac:dyDescent="0.25">
      <c r="A180" s="4" t="s">
        <v>367</v>
      </c>
      <c r="B180" s="5" t="s">
        <v>368</v>
      </c>
      <c r="C180" s="5" t="s">
        <v>369</v>
      </c>
      <c r="D180" s="5" t="s">
        <v>370</v>
      </c>
      <c r="E180" s="5" t="s">
        <v>104</v>
      </c>
    </row>
    <row r="181" spans="1:5" x14ac:dyDescent="0.25">
      <c r="A181" s="4" t="s">
        <v>371</v>
      </c>
      <c r="B181" s="5" t="s">
        <v>230</v>
      </c>
      <c r="C181" s="5" t="s">
        <v>372</v>
      </c>
      <c r="D181" s="5" t="s">
        <v>232</v>
      </c>
      <c r="E181" s="5" t="s">
        <v>104</v>
      </c>
    </row>
    <row r="182" spans="1:5" x14ac:dyDescent="0.25">
      <c r="A182" s="4" t="s">
        <v>373</v>
      </c>
      <c r="B182" s="5" t="s">
        <v>368</v>
      </c>
      <c r="C182" s="5" t="s">
        <v>374</v>
      </c>
      <c r="D182" s="5" t="s">
        <v>370</v>
      </c>
      <c r="E182" s="5" t="s">
        <v>104</v>
      </c>
    </row>
    <row r="183" spans="1:5" x14ac:dyDescent="0.25">
      <c r="A183" s="4" t="s">
        <v>375</v>
      </c>
      <c r="B183" s="5" t="s">
        <v>368</v>
      </c>
      <c r="C183" s="5" t="s">
        <v>376</v>
      </c>
      <c r="D183" s="5" t="s">
        <v>370</v>
      </c>
      <c r="E183" s="5" t="s">
        <v>104</v>
      </c>
    </row>
    <row r="184" spans="1:5" x14ac:dyDescent="0.25">
      <c r="A184" s="4" t="s">
        <v>377</v>
      </c>
      <c r="B184" s="5" t="s">
        <v>236</v>
      </c>
      <c r="C184" s="5" t="s">
        <v>378</v>
      </c>
      <c r="D184" s="5" t="s">
        <v>238</v>
      </c>
      <c r="E184" s="5" t="s">
        <v>104</v>
      </c>
    </row>
    <row r="185" spans="1:5" x14ac:dyDescent="0.25">
      <c r="A185" s="4" t="s">
        <v>379</v>
      </c>
      <c r="B185" s="5" t="s">
        <v>199</v>
      </c>
      <c r="C185" s="5" t="s">
        <v>380</v>
      </c>
      <c r="D185" s="5" t="s">
        <v>0</v>
      </c>
      <c r="E185" s="5" t="s">
        <v>104</v>
      </c>
    </row>
    <row r="186" spans="1:5" x14ac:dyDescent="0.25">
      <c r="A186" s="4" t="s">
        <v>381</v>
      </c>
      <c r="B186" s="5" t="s">
        <v>218</v>
      </c>
      <c r="C186" s="5" t="s">
        <v>382</v>
      </c>
      <c r="D186" s="5" t="s">
        <v>220</v>
      </c>
      <c r="E186" s="5" t="s">
        <v>104</v>
      </c>
    </row>
    <row r="187" spans="1:5" x14ac:dyDescent="0.25">
      <c r="A187" s="4" t="s">
        <v>383</v>
      </c>
      <c r="B187" s="5" t="s">
        <v>218</v>
      </c>
      <c r="C187" s="5" t="s">
        <v>384</v>
      </c>
      <c r="D187" s="5" t="s">
        <v>220</v>
      </c>
      <c r="E187" s="5" t="s">
        <v>104</v>
      </c>
    </row>
    <row r="188" spans="1:5" x14ac:dyDescent="0.25">
      <c r="A188" s="4" t="s">
        <v>385</v>
      </c>
      <c r="B188" s="5" t="s">
        <v>204</v>
      </c>
      <c r="C188" s="5" t="s">
        <v>386</v>
      </c>
      <c r="D188" s="5" t="s">
        <v>206</v>
      </c>
      <c r="E188" s="5" t="s">
        <v>104</v>
      </c>
    </row>
    <row r="189" spans="1:5" x14ac:dyDescent="0.25">
      <c r="A189" s="4" t="s">
        <v>387</v>
      </c>
      <c r="B189" s="5" t="s">
        <v>204</v>
      </c>
      <c r="C189" s="5" t="s">
        <v>388</v>
      </c>
      <c r="D189" s="5" t="s">
        <v>206</v>
      </c>
      <c r="E189" s="5" t="s">
        <v>104</v>
      </c>
    </row>
    <row r="190" spans="1:5" x14ac:dyDescent="0.25">
      <c r="A190" s="4" t="s">
        <v>389</v>
      </c>
      <c r="B190" s="5" t="s">
        <v>304</v>
      </c>
      <c r="C190" s="5" t="s">
        <v>390</v>
      </c>
      <c r="D190" s="5" t="s">
        <v>306</v>
      </c>
      <c r="E190" s="5" t="s">
        <v>104</v>
      </c>
    </row>
    <row r="191" spans="1:5" x14ac:dyDescent="0.25">
      <c r="A191" s="4" t="s">
        <v>391</v>
      </c>
      <c r="B191" s="5" t="s">
        <v>236</v>
      </c>
      <c r="C191" s="5" t="s">
        <v>392</v>
      </c>
      <c r="D191" s="5" t="s">
        <v>238</v>
      </c>
      <c r="E191" s="5" t="s">
        <v>104</v>
      </c>
    </row>
    <row r="192" spans="1:5" x14ac:dyDescent="0.25">
      <c r="A192" s="4" t="s">
        <v>393</v>
      </c>
      <c r="B192" s="5" t="s">
        <v>236</v>
      </c>
      <c r="C192" s="5" t="s">
        <v>394</v>
      </c>
      <c r="D192" s="5" t="s">
        <v>238</v>
      </c>
      <c r="E192" s="5" t="s">
        <v>104</v>
      </c>
    </row>
    <row r="193" spans="1:52" x14ac:dyDescent="0.25">
      <c r="A193" s="4" t="s">
        <v>395</v>
      </c>
      <c r="B193" s="5" t="s">
        <v>214</v>
      </c>
      <c r="C193" s="5" t="s">
        <v>396</v>
      </c>
      <c r="D193" s="5" t="s">
        <v>216</v>
      </c>
      <c r="E193" s="5" t="s">
        <v>104</v>
      </c>
    </row>
    <row r="194" spans="1:52" x14ac:dyDescent="0.25">
      <c r="A194" s="4" t="s">
        <v>397</v>
      </c>
      <c r="B194" s="5" t="s">
        <v>248</v>
      </c>
      <c r="C194" s="5" t="s">
        <v>398</v>
      </c>
      <c r="D194" s="5" t="s">
        <v>250</v>
      </c>
      <c r="E194" s="5" t="s">
        <v>104</v>
      </c>
    </row>
    <row r="195" spans="1:52" x14ac:dyDescent="0.25">
      <c r="A195" s="4" t="s">
        <v>399</v>
      </c>
      <c r="B195" s="5" t="s">
        <v>248</v>
      </c>
      <c r="C195" s="5" t="s">
        <v>400</v>
      </c>
      <c r="D195" s="5" t="s">
        <v>250</v>
      </c>
      <c r="E195" s="5" t="s">
        <v>104</v>
      </c>
    </row>
    <row r="196" spans="1:52" x14ac:dyDescent="0.25">
      <c r="A196" s="4" t="s">
        <v>401</v>
      </c>
      <c r="B196" s="5" t="s">
        <v>368</v>
      </c>
      <c r="C196" s="5" t="s">
        <v>402</v>
      </c>
      <c r="D196" s="5" t="s">
        <v>370</v>
      </c>
      <c r="E196" s="5" t="s">
        <v>104</v>
      </c>
    </row>
    <row r="197" spans="1:52" x14ac:dyDescent="0.25">
      <c r="A197" s="4" t="s">
        <v>403</v>
      </c>
      <c r="B197" s="5" t="s">
        <v>368</v>
      </c>
      <c r="C197" s="5" t="s">
        <v>404</v>
      </c>
      <c r="D197" s="5" t="s">
        <v>370</v>
      </c>
      <c r="E197" s="5" t="s">
        <v>104</v>
      </c>
    </row>
    <row r="198" spans="1:52" x14ac:dyDescent="0.25">
      <c r="A198" s="4" t="s">
        <v>405</v>
      </c>
      <c r="B198" s="5" t="s">
        <v>368</v>
      </c>
      <c r="C198" s="5" t="s">
        <v>406</v>
      </c>
      <c r="D198" s="5" t="s">
        <v>370</v>
      </c>
      <c r="E198" s="5" t="s">
        <v>104</v>
      </c>
    </row>
    <row r="199" spans="1:52" x14ac:dyDescent="0.25">
      <c r="A199" s="4" t="s">
        <v>407</v>
      </c>
      <c r="B199" s="5" t="s">
        <v>368</v>
      </c>
      <c r="C199" s="5" t="s">
        <v>408</v>
      </c>
      <c r="D199" s="5" t="s">
        <v>370</v>
      </c>
      <c r="E199" s="5" t="s">
        <v>104</v>
      </c>
    </row>
    <row r="200" spans="1:52" x14ac:dyDescent="0.25">
      <c r="A200" s="4" t="s">
        <v>409</v>
      </c>
      <c r="B200" s="5" t="s">
        <v>368</v>
      </c>
      <c r="C200" s="5" t="s">
        <v>410</v>
      </c>
      <c r="D200" s="5" t="s">
        <v>370</v>
      </c>
      <c r="E200" s="5" t="s">
        <v>104</v>
      </c>
    </row>
    <row r="201" spans="1:52" x14ac:dyDescent="0.25">
      <c r="A201" s="4" t="s">
        <v>411</v>
      </c>
      <c r="B201" s="5">
        <v>971</v>
      </c>
      <c r="C201" s="5" t="s">
        <v>412</v>
      </c>
      <c r="D201" s="5" t="s">
        <v>413</v>
      </c>
      <c r="E201" s="5" t="s">
        <v>104</v>
      </c>
    </row>
    <row r="202" spans="1:52" x14ac:dyDescent="0.25">
      <c r="A202" s="4" t="s">
        <v>414</v>
      </c>
      <c r="B202" s="5">
        <v>972</v>
      </c>
      <c r="C202" s="5" t="s">
        <v>415</v>
      </c>
      <c r="D202" s="5" t="s">
        <v>413</v>
      </c>
      <c r="E202" s="5" t="s">
        <v>104</v>
      </c>
    </row>
    <row r="203" spans="1:52" x14ac:dyDescent="0.25">
      <c r="A203" s="4" t="s">
        <v>416</v>
      </c>
      <c r="B203" s="5">
        <v>973</v>
      </c>
      <c r="C203" s="5" t="s">
        <v>417</v>
      </c>
      <c r="D203" s="5" t="s">
        <v>413</v>
      </c>
      <c r="E203" s="5" t="s">
        <v>104</v>
      </c>
    </row>
    <row r="204" spans="1:52" x14ac:dyDescent="0.25">
      <c r="A204" s="4" t="s">
        <v>418</v>
      </c>
      <c r="B204" s="5">
        <v>974</v>
      </c>
      <c r="C204" s="5" t="s">
        <v>419</v>
      </c>
      <c r="D204" s="5" t="s">
        <v>413</v>
      </c>
      <c r="E204" s="5" t="s">
        <v>104</v>
      </c>
    </row>
    <row r="205" spans="1:52" x14ac:dyDescent="0.25">
      <c r="A205" s="4" t="s">
        <v>420</v>
      </c>
      <c r="B205" s="5">
        <v>976</v>
      </c>
      <c r="C205" s="5" t="s">
        <v>421</v>
      </c>
      <c r="D205" s="5" t="s">
        <v>413</v>
      </c>
      <c r="E205" s="5" t="s">
        <v>104</v>
      </c>
    </row>
    <row r="206" spans="1:52" x14ac:dyDescent="0.25">
      <c r="A206" s="4" t="s">
        <v>422</v>
      </c>
      <c r="B206" s="5">
        <v>987</v>
      </c>
      <c r="C206" s="5" t="s">
        <v>423</v>
      </c>
      <c r="D206" s="5" t="s">
        <v>413</v>
      </c>
      <c r="E206" s="5" t="s">
        <v>104</v>
      </c>
    </row>
    <row r="207" spans="1:52" x14ac:dyDescent="0.25">
      <c r="A207" s="4" t="s">
        <v>424</v>
      </c>
      <c r="B207" s="5">
        <v>988</v>
      </c>
      <c r="C207" s="5" t="s">
        <v>425</v>
      </c>
      <c r="D207" s="5" t="s">
        <v>413</v>
      </c>
      <c r="E207" s="5" t="s">
        <v>104</v>
      </c>
    </row>
    <row r="208" spans="1:52" x14ac:dyDescent="0.25">
      <c r="A208" s="4" t="s">
        <v>194</v>
      </c>
      <c r="B208" s="5" t="s">
        <v>195</v>
      </c>
      <c r="C208" s="5" t="s">
        <v>196</v>
      </c>
      <c r="D208" s="5" t="s">
        <v>197</v>
      </c>
      <c r="E208" s="5" t="s">
        <v>20</v>
      </c>
      <c r="F208">
        <v>1</v>
      </c>
      <c r="G208" t="s">
        <v>470</v>
      </c>
      <c r="H208">
        <v>1</v>
      </c>
      <c r="I208" t="s">
        <v>470</v>
      </c>
      <c r="J208">
        <v>1</v>
      </c>
      <c r="L208" t="s">
        <v>470</v>
      </c>
      <c r="M208" t="s">
        <v>470</v>
      </c>
      <c r="N208" t="s">
        <v>470</v>
      </c>
      <c r="O208" t="s">
        <v>470</v>
      </c>
      <c r="P208" t="s">
        <v>470</v>
      </c>
      <c r="Q208" t="s">
        <v>470</v>
      </c>
      <c r="T208" t="s">
        <v>470</v>
      </c>
      <c r="V208">
        <v>1</v>
      </c>
      <c r="X208">
        <v>1</v>
      </c>
      <c r="Z208">
        <v>1</v>
      </c>
      <c r="AA208" t="s">
        <v>470</v>
      </c>
      <c r="AB208">
        <v>1</v>
      </c>
      <c r="AC208">
        <v>1</v>
      </c>
      <c r="AD208" t="s">
        <v>470</v>
      </c>
      <c r="AF208">
        <v>1</v>
      </c>
      <c r="AG208" t="s">
        <v>470</v>
      </c>
      <c r="AH208" t="s">
        <v>470</v>
      </c>
      <c r="AI208" t="s">
        <v>470</v>
      </c>
      <c r="AJ208" t="s">
        <v>470</v>
      </c>
      <c r="AK208" t="s">
        <v>470</v>
      </c>
      <c r="AL208" t="s">
        <v>470</v>
      </c>
      <c r="AM208" t="s">
        <v>470</v>
      </c>
      <c r="AN208">
        <v>1</v>
      </c>
      <c r="AO208">
        <v>1</v>
      </c>
      <c r="AP208">
        <v>1</v>
      </c>
      <c r="AR208">
        <v>1</v>
      </c>
      <c r="AS208" t="s">
        <v>470</v>
      </c>
      <c r="AT208" t="s">
        <v>470</v>
      </c>
      <c r="AU208" t="s">
        <v>470</v>
      </c>
      <c r="AV208" t="s">
        <v>470</v>
      </c>
      <c r="AW208" t="s">
        <v>470</v>
      </c>
      <c r="AX208" t="s">
        <v>470</v>
      </c>
      <c r="AY208" t="s">
        <v>470</v>
      </c>
      <c r="AZ208" t="s">
        <v>470</v>
      </c>
    </row>
    <row r="209" spans="1:52" x14ac:dyDescent="0.25">
      <c r="A209" s="4" t="s">
        <v>198</v>
      </c>
      <c r="B209" s="5" t="s">
        <v>199</v>
      </c>
      <c r="C209" s="5" t="s">
        <v>200</v>
      </c>
      <c r="D209" s="5" t="s">
        <v>0</v>
      </c>
      <c r="E209" s="5" t="s">
        <v>20</v>
      </c>
      <c r="F209">
        <v>1</v>
      </c>
      <c r="G209" t="s">
        <v>470</v>
      </c>
      <c r="H209" t="s">
        <v>470</v>
      </c>
      <c r="I209" t="s">
        <v>470</v>
      </c>
      <c r="J209" t="s">
        <v>470</v>
      </c>
      <c r="L209" t="s">
        <v>470</v>
      </c>
      <c r="M209" t="s">
        <v>470</v>
      </c>
      <c r="N209" t="s">
        <v>470</v>
      </c>
      <c r="O209" t="s">
        <v>470</v>
      </c>
      <c r="P209" t="s">
        <v>470</v>
      </c>
      <c r="Q209" t="s">
        <v>470</v>
      </c>
      <c r="T209" t="s">
        <v>470</v>
      </c>
      <c r="V209" t="s">
        <v>470</v>
      </c>
      <c r="X209">
        <v>1</v>
      </c>
      <c r="Z209">
        <v>1</v>
      </c>
      <c r="AA209" t="s">
        <v>470</v>
      </c>
      <c r="AB209">
        <v>1</v>
      </c>
      <c r="AC209" t="s">
        <v>470</v>
      </c>
      <c r="AD209" t="s">
        <v>470</v>
      </c>
      <c r="AF209" t="s">
        <v>470</v>
      </c>
      <c r="AG209" t="s">
        <v>470</v>
      </c>
      <c r="AH209" t="s">
        <v>470</v>
      </c>
      <c r="AI209" t="s">
        <v>470</v>
      </c>
      <c r="AJ209" t="s">
        <v>470</v>
      </c>
      <c r="AK209" t="s">
        <v>470</v>
      </c>
      <c r="AL209" t="s">
        <v>470</v>
      </c>
      <c r="AM209" t="s">
        <v>470</v>
      </c>
      <c r="AN209">
        <v>1</v>
      </c>
      <c r="AO209" t="s">
        <v>470</v>
      </c>
      <c r="AP209" t="s">
        <v>470</v>
      </c>
      <c r="AR209">
        <v>1</v>
      </c>
      <c r="AS209" t="s">
        <v>470</v>
      </c>
      <c r="AT209" t="s">
        <v>470</v>
      </c>
      <c r="AU209" t="s">
        <v>470</v>
      </c>
      <c r="AV209" t="s">
        <v>470</v>
      </c>
      <c r="AW209">
        <v>1</v>
      </c>
      <c r="AX209" t="s">
        <v>470</v>
      </c>
      <c r="AY209" t="s">
        <v>470</v>
      </c>
      <c r="AZ209" t="s">
        <v>470</v>
      </c>
    </row>
    <row r="210" spans="1:52" x14ac:dyDescent="0.25">
      <c r="A210" s="4" t="s">
        <v>201</v>
      </c>
      <c r="B210" s="5" t="s">
        <v>195</v>
      </c>
      <c r="C210" s="5" t="s">
        <v>202</v>
      </c>
      <c r="D210" s="5" t="s">
        <v>197</v>
      </c>
      <c r="E210" s="5" t="s">
        <v>20</v>
      </c>
      <c r="F210">
        <v>1</v>
      </c>
      <c r="G210">
        <v>1</v>
      </c>
      <c r="H210" t="s">
        <v>470</v>
      </c>
      <c r="I210" t="s">
        <v>470</v>
      </c>
      <c r="J210">
        <v>1</v>
      </c>
      <c r="L210" t="s">
        <v>470</v>
      </c>
      <c r="M210" t="s">
        <v>470</v>
      </c>
      <c r="N210" t="s">
        <v>470</v>
      </c>
      <c r="O210">
        <v>1</v>
      </c>
      <c r="P210">
        <v>1</v>
      </c>
      <c r="Q210" t="s">
        <v>470</v>
      </c>
      <c r="T210" t="s">
        <v>470</v>
      </c>
      <c r="V210" t="s">
        <v>470</v>
      </c>
      <c r="X210">
        <v>1</v>
      </c>
      <c r="Z210">
        <v>1</v>
      </c>
      <c r="AA210" t="s">
        <v>470</v>
      </c>
      <c r="AB210">
        <v>1</v>
      </c>
      <c r="AC210" t="s">
        <v>470</v>
      </c>
      <c r="AD210" t="s">
        <v>470</v>
      </c>
      <c r="AF210" t="s">
        <v>470</v>
      </c>
      <c r="AG210" t="s">
        <v>470</v>
      </c>
      <c r="AH210" t="s">
        <v>470</v>
      </c>
      <c r="AI210" t="s">
        <v>470</v>
      </c>
      <c r="AJ210" t="s">
        <v>470</v>
      </c>
      <c r="AK210" t="s">
        <v>470</v>
      </c>
      <c r="AL210" t="s">
        <v>470</v>
      </c>
      <c r="AM210" t="s">
        <v>470</v>
      </c>
      <c r="AN210">
        <v>1</v>
      </c>
      <c r="AO210" t="s">
        <v>470</v>
      </c>
      <c r="AP210">
        <v>1</v>
      </c>
      <c r="AR210">
        <v>1</v>
      </c>
      <c r="AS210" t="s">
        <v>470</v>
      </c>
      <c r="AT210" t="s">
        <v>470</v>
      </c>
      <c r="AU210" t="s">
        <v>470</v>
      </c>
      <c r="AV210">
        <v>1</v>
      </c>
      <c r="AW210" t="s">
        <v>470</v>
      </c>
      <c r="AX210" t="s">
        <v>470</v>
      </c>
      <c r="AY210" t="s">
        <v>470</v>
      </c>
      <c r="AZ210" t="s">
        <v>470</v>
      </c>
    </row>
    <row r="211" spans="1:52" x14ac:dyDescent="0.25">
      <c r="A211" s="4" t="s">
        <v>203</v>
      </c>
      <c r="B211" s="5" t="s">
        <v>204</v>
      </c>
      <c r="C211" s="5" t="s">
        <v>205</v>
      </c>
      <c r="D211" s="5" t="s">
        <v>206</v>
      </c>
      <c r="E211" s="5" t="s">
        <v>20</v>
      </c>
      <c r="F211">
        <v>1</v>
      </c>
      <c r="G211" t="s">
        <v>470</v>
      </c>
      <c r="H211" t="s">
        <v>470</v>
      </c>
      <c r="I211" t="s">
        <v>470</v>
      </c>
      <c r="J211">
        <v>1</v>
      </c>
      <c r="L211" t="s">
        <v>470</v>
      </c>
      <c r="M211" t="s">
        <v>470</v>
      </c>
      <c r="N211" t="s">
        <v>470</v>
      </c>
      <c r="O211" t="s">
        <v>470</v>
      </c>
      <c r="P211" t="s">
        <v>470</v>
      </c>
      <c r="Q211" t="s">
        <v>470</v>
      </c>
      <c r="T211" t="s">
        <v>470</v>
      </c>
      <c r="V211" t="s">
        <v>470</v>
      </c>
      <c r="X211">
        <v>1</v>
      </c>
      <c r="Z211">
        <v>1</v>
      </c>
      <c r="AA211" t="s">
        <v>470</v>
      </c>
      <c r="AB211">
        <v>1</v>
      </c>
      <c r="AC211">
        <v>1</v>
      </c>
      <c r="AD211" t="s">
        <v>470</v>
      </c>
      <c r="AF211" t="s">
        <v>470</v>
      </c>
      <c r="AG211" t="s">
        <v>470</v>
      </c>
      <c r="AH211" t="s">
        <v>470</v>
      </c>
      <c r="AI211" t="s">
        <v>470</v>
      </c>
      <c r="AJ211" t="s">
        <v>470</v>
      </c>
      <c r="AK211" t="s">
        <v>470</v>
      </c>
      <c r="AL211" t="s">
        <v>470</v>
      </c>
      <c r="AM211" t="s">
        <v>470</v>
      </c>
      <c r="AN211">
        <v>1</v>
      </c>
      <c r="AO211">
        <v>1</v>
      </c>
      <c r="AP211">
        <v>1</v>
      </c>
      <c r="AR211">
        <v>1</v>
      </c>
      <c r="AS211">
        <v>1</v>
      </c>
      <c r="AT211" t="s">
        <v>470</v>
      </c>
      <c r="AU211" t="s">
        <v>470</v>
      </c>
      <c r="AV211" t="s">
        <v>470</v>
      </c>
      <c r="AW211">
        <v>1</v>
      </c>
      <c r="AX211">
        <v>1</v>
      </c>
      <c r="AY211">
        <v>1</v>
      </c>
      <c r="AZ211" t="s">
        <v>470</v>
      </c>
    </row>
    <row r="212" spans="1:52" x14ac:dyDescent="0.25">
      <c r="A212" s="4" t="s">
        <v>207</v>
      </c>
      <c r="B212" s="5" t="s">
        <v>204</v>
      </c>
      <c r="C212" s="5" t="s">
        <v>208</v>
      </c>
      <c r="D212" s="5" t="s">
        <v>206</v>
      </c>
      <c r="E212" s="5" t="s">
        <v>20</v>
      </c>
      <c r="F212">
        <v>1</v>
      </c>
      <c r="G212" t="s">
        <v>470</v>
      </c>
      <c r="H212" t="s">
        <v>470</v>
      </c>
      <c r="I212" t="s">
        <v>470</v>
      </c>
      <c r="J212" t="s">
        <v>470</v>
      </c>
      <c r="L212" t="s">
        <v>470</v>
      </c>
      <c r="M212" t="s">
        <v>470</v>
      </c>
      <c r="N212" t="s">
        <v>470</v>
      </c>
      <c r="O212">
        <v>1</v>
      </c>
      <c r="P212" t="s">
        <v>470</v>
      </c>
      <c r="Q212" t="s">
        <v>470</v>
      </c>
      <c r="T212" t="s">
        <v>470</v>
      </c>
      <c r="V212">
        <v>1</v>
      </c>
      <c r="X212">
        <v>1</v>
      </c>
      <c r="Z212">
        <v>1</v>
      </c>
      <c r="AA212" t="s">
        <v>470</v>
      </c>
      <c r="AB212">
        <v>1</v>
      </c>
      <c r="AC212" t="s">
        <v>470</v>
      </c>
      <c r="AD212">
        <v>1</v>
      </c>
      <c r="AF212" t="s">
        <v>470</v>
      </c>
      <c r="AG212" t="s">
        <v>470</v>
      </c>
      <c r="AH212" t="s">
        <v>470</v>
      </c>
      <c r="AI212" t="s">
        <v>470</v>
      </c>
      <c r="AJ212" t="s">
        <v>470</v>
      </c>
      <c r="AK212">
        <v>1</v>
      </c>
      <c r="AL212">
        <v>1</v>
      </c>
      <c r="AM212" t="s">
        <v>470</v>
      </c>
      <c r="AN212">
        <v>1</v>
      </c>
      <c r="AO212">
        <v>1</v>
      </c>
      <c r="AP212" t="s">
        <v>470</v>
      </c>
      <c r="AR212">
        <v>1</v>
      </c>
      <c r="AS212" t="s">
        <v>470</v>
      </c>
      <c r="AT212" t="s">
        <v>470</v>
      </c>
      <c r="AU212" t="s">
        <v>470</v>
      </c>
      <c r="AV212" t="s">
        <v>470</v>
      </c>
      <c r="AW212">
        <v>1</v>
      </c>
      <c r="AX212" t="s">
        <v>470</v>
      </c>
      <c r="AY212" t="s">
        <v>470</v>
      </c>
      <c r="AZ212" t="s">
        <v>470</v>
      </c>
    </row>
    <row r="213" spans="1:52" x14ac:dyDescent="0.25">
      <c r="A213" s="4" t="s">
        <v>209</v>
      </c>
      <c r="B213" s="5" t="s">
        <v>204</v>
      </c>
      <c r="C213" s="5" t="s">
        <v>210</v>
      </c>
      <c r="D213" s="5" t="s">
        <v>206</v>
      </c>
      <c r="E213" s="5" t="s">
        <v>20</v>
      </c>
      <c r="F213" t="s">
        <v>470</v>
      </c>
      <c r="G213" t="s">
        <v>470</v>
      </c>
      <c r="H213" t="s">
        <v>470</v>
      </c>
      <c r="I213" t="s">
        <v>470</v>
      </c>
      <c r="J213" t="s">
        <v>470</v>
      </c>
      <c r="L213" t="s">
        <v>470</v>
      </c>
      <c r="M213" t="s">
        <v>470</v>
      </c>
      <c r="N213" t="s">
        <v>470</v>
      </c>
      <c r="O213" t="s">
        <v>470</v>
      </c>
      <c r="P213" t="s">
        <v>470</v>
      </c>
      <c r="Q213" t="s">
        <v>470</v>
      </c>
      <c r="T213" t="s">
        <v>470</v>
      </c>
      <c r="V213" t="s">
        <v>470</v>
      </c>
      <c r="X213">
        <v>1</v>
      </c>
      <c r="Z213" t="s">
        <v>470</v>
      </c>
      <c r="AA213" t="s">
        <v>470</v>
      </c>
      <c r="AB213" t="s">
        <v>470</v>
      </c>
      <c r="AC213" t="s">
        <v>470</v>
      </c>
      <c r="AD213" t="s">
        <v>470</v>
      </c>
      <c r="AF213" t="s">
        <v>470</v>
      </c>
      <c r="AG213" t="s">
        <v>470</v>
      </c>
      <c r="AH213" t="s">
        <v>470</v>
      </c>
      <c r="AI213" t="s">
        <v>470</v>
      </c>
      <c r="AJ213" t="s">
        <v>470</v>
      </c>
      <c r="AK213" t="s">
        <v>470</v>
      </c>
      <c r="AL213" t="s">
        <v>470</v>
      </c>
      <c r="AM213" t="s">
        <v>470</v>
      </c>
      <c r="AN213" t="s">
        <v>470</v>
      </c>
      <c r="AO213" t="s">
        <v>470</v>
      </c>
      <c r="AP213" t="s">
        <v>470</v>
      </c>
      <c r="AR213" t="s">
        <v>470</v>
      </c>
      <c r="AS213">
        <v>1</v>
      </c>
      <c r="AT213" t="s">
        <v>470</v>
      </c>
      <c r="AU213" t="s">
        <v>470</v>
      </c>
      <c r="AV213" t="s">
        <v>470</v>
      </c>
      <c r="AW213" t="s">
        <v>470</v>
      </c>
      <c r="AX213" t="s">
        <v>470</v>
      </c>
      <c r="AY213" t="s">
        <v>470</v>
      </c>
      <c r="AZ213" t="s">
        <v>470</v>
      </c>
    </row>
    <row r="214" spans="1:52" x14ac:dyDescent="0.25">
      <c r="A214" s="4" t="s">
        <v>211</v>
      </c>
      <c r="B214" s="5" t="s">
        <v>195</v>
      </c>
      <c r="C214" s="5" t="s">
        <v>212</v>
      </c>
      <c r="D214" s="5" t="s">
        <v>197</v>
      </c>
      <c r="E214" s="5" t="s">
        <v>20</v>
      </c>
      <c r="F214" t="s">
        <v>470</v>
      </c>
      <c r="G214" t="s">
        <v>470</v>
      </c>
      <c r="H214" t="s">
        <v>470</v>
      </c>
      <c r="I214" t="s">
        <v>470</v>
      </c>
      <c r="J214" t="s">
        <v>470</v>
      </c>
      <c r="L214" t="s">
        <v>470</v>
      </c>
      <c r="M214" t="s">
        <v>470</v>
      </c>
      <c r="N214" t="s">
        <v>470</v>
      </c>
      <c r="O214" t="s">
        <v>470</v>
      </c>
      <c r="P214" t="s">
        <v>470</v>
      </c>
      <c r="Q214" t="s">
        <v>470</v>
      </c>
      <c r="T214" t="s">
        <v>470</v>
      </c>
      <c r="V214" t="s">
        <v>470</v>
      </c>
      <c r="X214" t="s">
        <v>470</v>
      </c>
      <c r="Z214" t="s">
        <v>470</v>
      </c>
      <c r="AA214" t="s">
        <v>470</v>
      </c>
      <c r="AB214" t="s">
        <v>470</v>
      </c>
      <c r="AC214" t="s">
        <v>470</v>
      </c>
      <c r="AD214" t="s">
        <v>470</v>
      </c>
      <c r="AF214" t="s">
        <v>470</v>
      </c>
      <c r="AG214" t="s">
        <v>470</v>
      </c>
      <c r="AH214" t="s">
        <v>470</v>
      </c>
      <c r="AI214" t="s">
        <v>470</v>
      </c>
      <c r="AJ214" t="s">
        <v>470</v>
      </c>
      <c r="AK214" t="s">
        <v>470</v>
      </c>
      <c r="AL214" t="s">
        <v>470</v>
      </c>
      <c r="AM214" t="s">
        <v>470</v>
      </c>
      <c r="AN214" t="s">
        <v>470</v>
      </c>
      <c r="AO214" t="s">
        <v>470</v>
      </c>
      <c r="AP214" t="s">
        <v>470</v>
      </c>
      <c r="AR214" t="s">
        <v>470</v>
      </c>
      <c r="AS214" t="s">
        <v>470</v>
      </c>
      <c r="AT214" t="s">
        <v>470</v>
      </c>
      <c r="AU214" t="s">
        <v>470</v>
      </c>
      <c r="AV214" t="s">
        <v>470</v>
      </c>
      <c r="AW214" t="s">
        <v>470</v>
      </c>
      <c r="AX214" t="s">
        <v>470</v>
      </c>
      <c r="AY214" t="s">
        <v>470</v>
      </c>
      <c r="AZ214" t="s">
        <v>470</v>
      </c>
    </row>
    <row r="215" spans="1:52" x14ac:dyDescent="0.25">
      <c r="A215" s="4" t="s">
        <v>213</v>
      </c>
      <c r="B215" s="5" t="s">
        <v>214</v>
      </c>
      <c r="C215" s="5" t="s">
        <v>215</v>
      </c>
      <c r="D215" s="5" t="s">
        <v>216</v>
      </c>
      <c r="E215" s="5" t="s">
        <v>20</v>
      </c>
      <c r="F215" t="s">
        <v>470</v>
      </c>
      <c r="G215" t="s">
        <v>470</v>
      </c>
      <c r="H215" t="s">
        <v>470</v>
      </c>
      <c r="I215" t="s">
        <v>470</v>
      </c>
      <c r="J215" t="s">
        <v>470</v>
      </c>
      <c r="L215" t="s">
        <v>470</v>
      </c>
      <c r="M215" t="s">
        <v>470</v>
      </c>
      <c r="N215" t="s">
        <v>470</v>
      </c>
      <c r="O215" t="s">
        <v>470</v>
      </c>
      <c r="P215" t="s">
        <v>470</v>
      </c>
      <c r="Q215" t="s">
        <v>470</v>
      </c>
      <c r="T215" t="s">
        <v>470</v>
      </c>
      <c r="V215" t="s">
        <v>470</v>
      </c>
      <c r="X215" t="s">
        <v>470</v>
      </c>
      <c r="Z215" t="s">
        <v>470</v>
      </c>
      <c r="AA215" t="s">
        <v>470</v>
      </c>
      <c r="AB215" t="s">
        <v>470</v>
      </c>
      <c r="AC215" t="s">
        <v>470</v>
      </c>
      <c r="AD215" t="s">
        <v>470</v>
      </c>
      <c r="AF215" t="s">
        <v>470</v>
      </c>
      <c r="AG215" t="s">
        <v>470</v>
      </c>
      <c r="AH215" t="s">
        <v>470</v>
      </c>
      <c r="AI215" t="s">
        <v>470</v>
      </c>
      <c r="AJ215" t="s">
        <v>470</v>
      </c>
      <c r="AK215" t="s">
        <v>470</v>
      </c>
      <c r="AL215" t="s">
        <v>470</v>
      </c>
      <c r="AM215" t="s">
        <v>470</v>
      </c>
      <c r="AN215" t="s">
        <v>470</v>
      </c>
      <c r="AO215" t="s">
        <v>470</v>
      </c>
      <c r="AP215" t="s">
        <v>470</v>
      </c>
      <c r="AR215" t="s">
        <v>470</v>
      </c>
      <c r="AS215" t="s">
        <v>470</v>
      </c>
      <c r="AT215" t="s">
        <v>470</v>
      </c>
      <c r="AU215" t="s">
        <v>470</v>
      </c>
      <c r="AV215" t="s">
        <v>470</v>
      </c>
      <c r="AW215" t="s">
        <v>470</v>
      </c>
      <c r="AX215" t="s">
        <v>470</v>
      </c>
      <c r="AY215" t="s">
        <v>470</v>
      </c>
      <c r="AZ215" t="s">
        <v>470</v>
      </c>
    </row>
    <row r="216" spans="1:52" x14ac:dyDescent="0.25">
      <c r="A216" s="4" t="s">
        <v>217</v>
      </c>
      <c r="B216" s="5" t="s">
        <v>218</v>
      </c>
      <c r="C216" s="5" t="s">
        <v>219</v>
      </c>
      <c r="D216" s="5" t="s">
        <v>220</v>
      </c>
      <c r="E216" s="5" t="s">
        <v>20</v>
      </c>
      <c r="F216" t="s">
        <v>470</v>
      </c>
      <c r="G216" t="s">
        <v>470</v>
      </c>
      <c r="H216" t="s">
        <v>470</v>
      </c>
      <c r="I216" t="s">
        <v>470</v>
      </c>
      <c r="J216" t="s">
        <v>470</v>
      </c>
      <c r="L216" t="s">
        <v>470</v>
      </c>
      <c r="M216" t="s">
        <v>470</v>
      </c>
      <c r="N216" t="s">
        <v>470</v>
      </c>
      <c r="O216" t="s">
        <v>470</v>
      </c>
      <c r="P216" t="s">
        <v>470</v>
      </c>
      <c r="Q216" t="s">
        <v>470</v>
      </c>
      <c r="T216" t="s">
        <v>470</v>
      </c>
      <c r="V216" t="s">
        <v>470</v>
      </c>
      <c r="X216">
        <v>1</v>
      </c>
      <c r="Z216">
        <v>1</v>
      </c>
      <c r="AA216" t="s">
        <v>470</v>
      </c>
      <c r="AB216" t="s">
        <v>470</v>
      </c>
      <c r="AC216">
        <v>1</v>
      </c>
      <c r="AD216" t="s">
        <v>470</v>
      </c>
      <c r="AF216" t="s">
        <v>470</v>
      </c>
      <c r="AG216" t="s">
        <v>470</v>
      </c>
      <c r="AH216" t="s">
        <v>470</v>
      </c>
      <c r="AI216" t="s">
        <v>470</v>
      </c>
      <c r="AJ216" t="s">
        <v>470</v>
      </c>
      <c r="AK216" t="s">
        <v>470</v>
      </c>
      <c r="AL216" t="s">
        <v>470</v>
      </c>
      <c r="AM216" t="s">
        <v>470</v>
      </c>
      <c r="AN216">
        <v>1</v>
      </c>
      <c r="AO216" t="s">
        <v>470</v>
      </c>
      <c r="AP216" t="s">
        <v>470</v>
      </c>
      <c r="AR216" t="s">
        <v>470</v>
      </c>
      <c r="AS216" t="s">
        <v>470</v>
      </c>
      <c r="AT216" t="s">
        <v>470</v>
      </c>
      <c r="AU216" t="s">
        <v>470</v>
      </c>
      <c r="AV216" t="s">
        <v>470</v>
      </c>
      <c r="AW216" t="s">
        <v>470</v>
      </c>
      <c r="AX216">
        <v>1</v>
      </c>
      <c r="AY216" t="s">
        <v>470</v>
      </c>
      <c r="AZ216">
        <v>1</v>
      </c>
    </row>
    <row r="217" spans="1:52" x14ac:dyDescent="0.25">
      <c r="A217" s="4" t="s">
        <v>221</v>
      </c>
      <c r="B217" s="5" t="s">
        <v>214</v>
      </c>
      <c r="C217" s="5" t="s">
        <v>222</v>
      </c>
      <c r="D217" s="5" t="s">
        <v>216</v>
      </c>
      <c r="E217" s="5" t="s">
        <v>20</v>
      </c>
      <c r="F217">
        <v>1</v>
      </c>
      <c r="G217" t="s">
        <v>470</v>
      </c>
      <c r="H217">
        <v>1</v>
      </c>
      <c r="I217" t="s">
        <v>470</v>
      </c>
      <c r="J217">
        <v>1</v>
      </c>
      <c r="L217" t="s">
        <v>470</v>
      </c>
      <c r="M217" t="s">
        <v>470</v>
      </c>
      <c r="N217" t="s">
        <v>470</v>
      </c>
      <c r="O217" t="s">
        <v>470</v>
      </c>
      <c r="P217" t="s">
        <v>470</v>
      </c>
      <c r="Q217" t="s">
        <v>470</v>
      </c>
      <c r="T217" t="s">
        <v>470</v>
      </c>
      <c r="V217">
        <v>1</v>
      </c>
      <c r="X217">
        <v>1</v>
      </c>
      <c r="Z217">
        <v>1</v>
      </c>
      <c r="AA217" t="s">
        <v>470</v>
      </c>
      <c r="AB217">
        <v>1</v>
      </c>
      <c r="AC217">
        <v>1</v>
      </c>
      <c r="AD217">
        <v>1</v>
      </c>
      <c r="AF217">
        <v>1</v>
      </c>
      <c r="AG217" t="s">
        <v>470</v>
      </c>
      <c r="AH217" t="s">
        <v>470</v>
      </c>
      <c r="AI217" t="s">
        <v>470</v>
      </c>
      <c r="AJ217" t="s">
        <v>470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R217">
        <v>1</v>
      </c>
      <c r="AS217" t="s">
        <v>470</v>
      </c>
      <c r="AT217" t="s">
        <v>470</v>
      </c>
      <c r="AU217" t="s">
        <v>470</v>
      </c>
      <c r="AV217" t="s">
        <v>470</v>
      </c>
      <c r="AW217" t="s">
        <v>470</v>
      </c>
      <c r="AX217" t="s">
        <v>470</v>
      </c>
      <c r="AY217" t="s">
        <v>470</v>
      </c>
      <c r="AZ217" t="s">
        <v>470</v>
      </c>
    </row>
    <row r="218" spans="1:52" x14ac:dyDescent="0.25">
      <c r="A218" s="4" t="s">
        <v>223</v>
      </c>
      <c r="B218" s="5" t="s">
        <v>218</v>
      </c>
      <c r="C218" s="5" t="s">
        <v>224</v>
      </c>
      <c r="D218" s="5" t="s">
        <v>220</v>
      </c>
      <c r="E218" s="5" t="s">
        <v>20</v>
      </c>
      <c r="F218" t="s">
        <v>470</v>
      </c>
      <c r="G218" t="s">
        <v>470</v>
      </c>
      <c r="H218" t="s">
        <v>470</v>
      </c>
      <c r="I218" t="s">
        <v>470</v>
      </c>
      <c r="J218" t="s">
        <v>470</v>
      </c>
      <c r="L218" t="s">
        <v>470</v>
      </c>
      <c r="M218" t="s">
        <v>470</v>
      </c>
      <c r="N218" t="s">
        <v>470</v>
      </c>
      <c r="O218" t="s">
        <v>470</v>
      </c>
      <c r="P218" t="s">
        <v>470</v>
      </c>
      <c r="Q218" t="s">
        <v>470</v>
      </c>
      <c r="T218" t="s">
        <v>470</v>
      </c>
      <c r="V218" t="s">
        <v>470</v>
      </c>
      <c r="X218" t="s">
        <v>470</v>
      </c>
      <c r="Z218">
        <v>1</v>
      </c>
      <c r="AA218" t="s">
        <v>470</v>
      </c>
      <c r="AB218">
        <v>1</v>
      </c>
      <c r="AC218" t="s">
        <v>470</v>
      </c>
      <c r="AD218" t="s">
        <v>470</v>
      </c>
      <c r="AF218" t="s">
        <v>470</v>
      </c>
      <c r="AG218" t="s">
        <v>470</v>
      </c>
      <c r="AH218" t="s">
        <v>470</v>
      </c>
      <c r="AI218" t="s">
        <v>470</v>
      </c>
      <c r="AJ218" t="s">
        <v>470</v>
      </c>
      <c r="AK218" t="s">
        <v>470</v>
      </c>
      <c r="AL218" t="s">
        <v>470</v>
      </c>
      <c r="AM218" t="s">
        <v>470</v>
      </c>
      <c r="AN218">
        <v>1</v>
      </c>
      <c r="AO218" t="s">
        <v>470</v>
      </c>
      <c r="AP218" t="s">
        <v>470</v>
      </c>
      <c r="AR218" t="s">
        <v>470</v>
      </c>
      <c r="AS218" t="s">
        <v>470</v>
      </c>
      <c r="AT218" t="s">
        <v>470</v>
      </c>
      <c r="AU218" t="s">
        <v>470</v>
      </c>
      <c r="AV218" t="s">
        <v>470</v>
      </c>
      <c r="AW218" t="s">
        <v>470</v>
      </c>
      <c r="AX218" t="s">
        <v>470</v>
      </c>
      <c r="AY218" t="s">
        <v>470</v>
      </c>
      <c r="AZ218" t="s">
        <v>470</v>
      </c>
    </row>
    <row r="219" spans="1:52" x14ac:dyDescent="0.25">
      <c r="A219" s="4" t="s">
        <v>225</v>
      </c>
      <c r="B219" s="5" t="s">
        <v>218</v>
      </c>
      <c r="C219" s="5" t="s">
        <v>226</v>
      </c>
      <c r="D219" s="5" t="s">
        <v>220</v>
      </c>
      <c r="E219" s="5" t="s">
        <v>20</v>
      </c>
      <c r="F219" t="s">
        <v>470</v>
      </c>
      <c r="G219" t="s">
        <v>470</v>
      </c>
      <c r="H219">
        <v>1</v>
      </c>
      <c r="I219" t="s">
        <v>470</v>
      </c>
      <c r="J219">
        <v>1</v>
      </c>
      <c r="L219" t="s">
        <v>470</v>
      </c>
      <c r="M219">
        <v>1</v>
      </c>
      <c r="N219" t="s">
        <v>470</v>
      </c>
      <c r="O219" t="s">
        <v>470</v>
      </c>
      <c r="P219" t="s">
        <v>470</v>
      </c>
      <c r="Q219" t="s">
        <v>470</v>
      </c>
      <c r="T219" t="s">
        <v>470</v>
      </c>
      <c r="V219">
        <v>1</v>
      </c>
      <c r="X219">
        <v>1</v>
      </c>
      <c r="Z219">
        <v>1</v>
      </c>
      <c r="AA219" t="s">
        <v>470</v>
      </c>
      <c r="AB219">
        <v>1</v>
      </c>
      <c r="AC219">
        <v>1</v>
      </c>
      <c r="AD219" t="s">
        <v>470</v>
      </c>
      <c r="AF219" t="s">
        <v>470</v>
      </c>
      <c r="AG219" t="s">
        <v>470</v>
      </c>
      <c r="AH219" t="s">
        <v>470</v>
      </c>
      <c r="AI219">
        <v>1</v>
      </c>
      <c r="AJ219" t="s">
        <v>470</v>
      </c>
      <c r="AK219">
        <v>1</v>
      </c>
      <c r="AL219">
        <v>1</v>
      </c>
      <c r="AM219" t="s">
        <v>470</v>
      </c>
      <c r="AN219">
        <v>1</v>
      </c>
      <c r="AO219" t="s">
        <v>470</v>
      </c>
      <c r="AP219">
        <v>1</v>
      </c>
      <c r="AR219">
        <v>1</v>
      </c>
      <c r="AS219">
        <v>1</v>
      </c>
      <c r="AT219" t="s">
        <v>470</v>
      </c>
      <c r="AU219" t="s">
        <v>470</v>
      </c>
      <c r="AV219" t="s">
        <v>470</v>
      </c>
      <c r="AW219" t="s">
        <v>470</v>
      </c>
      <c r="AX219">
        <v>1</v>
      </c>
      <c r="AY219" t="s">
        <v>470</v>
      </c>
      <c r="AZ219">
        <v>1</v>
      </c>
    </row>
    <row r="220" spans="1:52" x14ac:dyDescent="0.25">
      <c r="A220" s="4" t="s">
        <v>227</v>
      </c>
      <c r="B220" s="5" t="s">
        <v>204</v>
      </c>
      <c r="C220" s="5" t="s">
        <v>228</v>
      </c>
      <c r="D220" s="5" t="s">
        <v>206</v>
      </c>
      <c r="E220" s="5" t="s">
        <v>20</v>
      </c>
      <c r="F220">
        <v>1</v>
      </c>
      <c r="G220" t="s">
        <v>470</v>
      </c>
      <c r="H220">
        <v>1</v>
      </c>
      <c r="I220" t="s">
        <v>470</v>
      </c>
      <c r="J220">
        <v>1</v>
      </c>
      <c r="L220" t="s">
        <v>470</v>
      </c>
      <c r="M220" t="s">
        <v>470</v>
      </c>
      <c r="N220" t="s">
        <v>470</v>
      </c>
      <c r="O220" t="s">
        <v>470</v>
      </c>
      <c r="P220" t="s">
        <v>470</v>
      </c>
      <c r="Q220" t="s">
        <v>470</v>
      </c>
      <c r="T220" t="s">
        <v>470</v>
      </c>
      <c r="V220" t="s">
        <v>470</v>
      </c>
      <c r="X220">
        <v>1</v>
      </c>
      <c r="Z220" t="s">
        <v>470</v>
      </c>
      <c r="AA220" t="s">
        <v>470</v>
      </c>
      <c r="AB220">
        <v>1</v>
      </c>
      <c r="AC220" t="s">
        <v>470</v>
      </c>
      <c r="AD220" t="s">
        <v>470</v>
      </c>
      <c r="AF220">
        <v>1</v>
      </c>
      <c r="AG220" t="s">
        <v>470</v>
      </c>
      <c r="AH220" t="s">
        <v>470</v>
      </c>
      <c r="AI220" t="s">
        <v>470</v>
      </c>
      <c r="AJ220" t="s">
        <v>470</v>
      </c>
      <c r="AK220">
        <v>1</v>
      </c>
      <c r="AL220" t="s">
        <v>470</v>
      </c>
      <c r="AM220" t="s">
        <v>470</v>
      </c>
      <c r="AN220">
        <v>1</v>
      </c>
      <c r="AO220" t="s">
        <v>470</v>
      </c>
      <c r="AP220" t="s">
        <v>470</v>
      </c>
      <c r="AR220">
        <v>1</v>
      </c>
      <c r="AS220">
        <v>1</v>
      </c>
      <c r="AT220" t="s">
        <v>470</v>
      </c>
      <c r="AU220" t="s">
        <v>470</v>
      </c>
      <c r="AV220" t="s">
        <v>470</v>
      </c>
      <c r="AW220" t="s">
        <v>470</v>
      </c>
      <c r="AX220">
        <v>1</v>
      </c>
      <c r="AY220" t="s">
        <v>470</v>
      </c>
      <c r="AZ220">
        <v>1</v>
      </c>
    </row>
    <row r="221" spans="1:52" x14ac:dyDescent="0.25">
      <c r="A221" s="4" t="s">
        <v>229</v>
      </c>
      <c r="B221" s="5" t="s">
        <v>230</v>
      </c>
      <c r="C221" s="5" t="s">
        <v>231</v>
      </c>
      <c r="D221" s="5" t="s">
        <v>232</v>
      </c>
      <c r="E221" s="5" t="s">
        <v>20</v>
      </c>
      <c r="F221" t="s">
        <v>470</v>
      </c>
      <c r="G221" t="s">
        <v>470</v>
      </c>
      <c r="H221" t="s">
        <v>470</v>
      </c>
      <c r="I221" t="s">
        <v>470</v>
      </c>
      <c r="J221" t="s">
        <v>470</v>
      </c>
      <c r="L221" t="s">
        <v>470</v>
      </c>
      <c r="M221" t="s">
        <v>470</v>
      </c>
      <c r="N221" t="s">
        <v>470</v>
      </c>
      <c r="O221" t="s">
        <v>470</v>
      </c>
      <c r="P221" t="s">
        <v>470</v>
      </c>
      <c r="Q221" t="s">
        <v>470</v>
      </c>
      <c r="T221" t="s">
        <v>470</v>
      </c>
      <c r="V221" t="s">
        <v>470</v>
      </c>
      <c r="X221" t="s">
        <v>470</v>
      </c>
      <c r="Z221" t="s">
        <v>470</v>
      </c>
      <c r="AA221" t="s">
        <v>470</v>
      </c>
      <c r="AB221" t="s">
        <v>470</v>
      </c>
      <c r="AC221">
        <v>1</v>
      </c>
      <c r="AD221" t="s">
        <v>470</v>
      </c>
      <c r="AF221" t="s">
        <v>470</v>
      </c>
      <c r="AG221" t="s">
        <v>470</v>
      </c>
      <c r="AH221" t="s">
        <v>470</v>
      </c>
      <c r="AI221" t="s">
        <v>470</v>
      </c>
      <c r="AJ221" t="s">
        <v>470</v>
      </c>
      <c r="AK221" t="s">
        <v>470</v>
      </c>
      <c r="AL221" t="s">
        <v>470</v>
      </c>
      <c r="AM221" t="s">
        <v>470</v>
      </c>
      <c r="AN221" t="s">
        <v>470</v>
      </c>
      <c r="AO221">
        <v>1</v>
      </c>
      <c r="AP221" t="s">
        <v>470</v>
      </c>
      <c r="AR221" t="s">
        <v>470</v>
      </c>
      <c r="AS221" t="s">
        <v>470</v>
      </c>
      <c r="AT221" t="s">
        <v>470</v>
      </c>
      <c r="AU221" t="s">
        <v>470</v>
      </c>
      <c r="AV221" t="s">
        <v>470</v>
      </c>
      <c r="AW221" t="s">
        <v>470</v>
      </c>
      <c r="AX221" t="s">
        <v>470</v>
      </c>
      <c r="AY221" t="s">
        <v>470</v>
      </c>
      <c r="AZ221" t="s">
        <v>470</v>
      </c>
    </row>
    <row r="222" spans="1:52" x14ac:dyDescent="0.25">
      <c r="A222" s="4" t="s">
        <v>233</v>
      </c>
      <c r="B222" s="5" t="s">
        <v>195</v>
      </c>
      <c r="C222" s="5" t="s">
        <v>234</v>
      </c>
      <c r="D222" s="5" t="s">
        <v>197</v>
      </c>
      <c r="E222" s="5" t="s">
        <v>20</v>
      </c>
      <c r="F222" t="s">
        <v>470</v>
      </c>
      <c r="G222" t="s">
        <v>470</v>
      </c>
      <c r="H222" t="s">
        <v>470</v>
      </c>
      <c r="I222" t="s">
        <v>470</v>
      </c>
      <c r="J222" t="s">
        <v>470</v>
      </c>
      <c r="L222" t="s">
        <v>470</v>
      </c>
      <c r="M222" t="s">
        <v>470</v>
      </c>
      <c r="N222" t="s">
        <v>470</v>
      </c>
      <c r="O222" t="s">
        <v>470</v>
      </c>
      <c r="P222" t="s">
        <v>470</v>
      </c>
      <c r="Q222" t="s">
        <v>470</v>
      </c>
      <c r="T222" t="s">
        <v>470</v>
      </c>
      <c r="V222" t="s">
        <v>470</v>
      </c>
      <c r="X222" t="s">
        <v>470</v>
      </c>
      <c r="Z222" t="s">
        <v>470</v>
      </c>
      <c r="AA222" t="s">
        <v>470</v>
      </c>
      <c r="AB222" t="s">
        <v>470</v>
      </c>
      <c r="AC222" t="s">
        <v>470</v>
      </c>
      <c r="AD222" t="s">
        <v>470</v>
      </c>
      <c r="AF222" t="s">
        <v>470</v>
      </c>
      <c r="AG222" t="s">
        <v>470</v>
      </c>
      <c r="AH222" t="s">
        <v>470</v>
      </c>
      <c r="AI222" t="s">
        <v>470</v>
      </c>
      <c r="AJ222" t="s">
        <v>470</v>
      </c>
      <c r="AK222" t="s">
        <v>470</v>
      </c>
      <c r="AL222" t="s">
        <v>470</v>
      </c>
      <c r="AM222" t="s">
        <v>470</v>
      </c>
      <c r="AN222" t="s">
        <v>470</v>
      </c>
      <c r="AO222" t="s">
        <v>470</v>
      </c>
      <c r="AP222" t="s">
        <v>470</v>
      </c>
      <c r="AR222" t="s">
        <v>470</v>
      </c>
      <c r="AS222" t="s">
        <v>470</v>
      </c>
      <c r="AT222" t="s">
        <v>470</v>
      </c>
      <c r="AU222" t="s">
        <v>470</v>
      </c>
      <c r="AV222" t="s">
        <v>470</v>
      </c>
      <c r="AW222" t="s">
        <v>470</v>
      </c>
      <c r="AX222" t="s">
        <v>470</v>
      </c>
      <c r="AY222" t="s">
        <v>470</v>
      </c>
      <c r="AZ222" t="s">
        <v>470</v>
      </c>
    </row>
    <row r="223" spans="1:52" x14ac:dyDescent="0.25">
      <c r="A223" s="4" t="s">
        <v>235</v>
      </c>
      <c r="B223" s="5" t="s">
        <v>236</v>
      </c>
      <c r="C223" s="5" t="s">
        <v>237</v>
      </c>
      <c r="D223" s="5" t="s">
        <v>238</v>
      </c>
      <c r="E223" s="5" t="s">
        <v>20</v>
      </c>
      <c r="F223">
        <v>1</v>
      </c>
      <c r="G223" t="s">
        <v>470</v>
      </c>
      <c r="H223" t="s">
        <v>470</v>
      </c>
      <c r="I223" t="s">
        <v>470</v>
      </c>
      <c r="J223">
        <v>1</v>
      </c>
      <c r="L223" t="s">
        <v>470</v>
      </c>
      <c r="M223" t="s">
        <v>470</v>
      </c>
      <c r="N223" t="s">
        <v>470</v>
      </c>
      <c r="O223">
        <v>1</v>
      </c>
      <c r="P223">
        <v>1</v>
      </c>
      <c r="Q223" t="s">
        <v>470</v>
      </c>
      <c r="T223" t="s">
        <v>470</v>
      </c>
      <c r="V223">
        <v>1</v>
      </c>
      <c r="X223">
        <v>1</v>
      </c>
      <c r="Z223">
        <v>1</v>
      </c>
      <c r="AA223" t="s">
        <v>470</v>
      </c>
      <c r="AB223">
        <v>1</v>
      </c>
      <c r="AC223">
        <v>1</v>
      </c>
      <c r="AD223" t="s">
        <v>470</v>
      </c>
      <c r="AF223" t="s">
        <v>470</v>
      </c>
      <c r="AG223" t="s">
        <v>470</v>
      </c>
      <c r="AH223" t="s">
        <v>470</v>
      </c>
      <c r="AI223" t="s">
        <v>470</v>
      </c>
      <c r="AJ223" t="s">
        <v>470</v>
      </c>
      <c r="AK223" t="s">
        <v>470</v>
      </c>
      <c r="AL223" t="s">
        <v>470</v>
      </c>
      <c r="AM223" t="s">
        <v>470</v>
      </c>
      <c r="AN223">
        <v>1</v>
      </c>
      <c r="AO223">
        <v>1</v>
      </c>
      <c r="AP223" t="s">
        <v>470</v>
      </c>
      <c r="AR223">
        <v>1</v>
      </c>
      <c r="AS223" t="s">
        <v>470</v>
      </c>
      <c r="AT223" t="s">
        <v>470</v>
      </c>
      <c r="AU223" t="s">
        <v>470</v>
      </c>
      <c r="AV223" t="s">
        <v>470</v>
      </c>
      <c r="AW223">
        <v>1</v>
      </c>
      <c r="AX223" t="s">
        <v>470</v>
      </c>
      <c r="AY223" t="s">
        <v>470</v>
      </c>
      <c r="AZ223">
        <v>1</v>
      </c>
    </row>
    <row r="224" spans="1:52" x14ac:dyDescent="0.25">
      <c r="A224" s="4" t="s">
        <v>239</v>
      </c>
      <c r="B224" s="5" t="s">
        <v>236</v>
      </c>
      <c r="C224" s="5" t="s">
        <v>240</v>
      </c>
      <c r="D224" s="5" t="s">
        <v>238</v>
      </c>
      <c r="E224" s="5" t="s">
        <v>20</v>
      </c>
      <c r="F224" t="s">
        <v>470</v>
      </c>
      <c r="G224" t="s">
        <v>470</v>
      </c>
      <c r="H224" t="s">
        <v>470</v>
      </c>
      <c r="I224" t="s">
        <v>470</v>
      </c>
      <c r="J224" t="s">
        <v>470</v>
      </c>
      <c r="L224" t="s">
        <v>470</v>
      </c>
      <c r="M224" t="s">
        <v>470</v>
      </c>
      <c r="N224" t="s">
        <v>470</v>
      </c>
      <c r="O224" t="s">
        <v>470</v>
      </c>
      <c r="P224" t="s">
        <v>470</v>
      </c>
      <c r="Q224" t="s">
        <v>470</v>
      </c>
      <c r="T224" t="s">
        <v>470</v>
      </c>
      <c r="V224" t="s">
        <v>470</v>
      </c>
      <c r="X224" t="s">
        <v>470</v>
      </c>
      <c r="Z224">
        <v>1</v>
      </c>
      <c r="AA224" t="s">
        <v>470</v>
      </c>
      <c r="AB224">
        <v>1</v>
      </c>
      <c r="AC224" t="s">
        <v>470</v>
      </c>
      <c r="AD224" t="s">
        <v>470</v>
      </c>
      <c r="AF224" t="s">
        <v>470</v>
      </c>
      <c r="AG224" t="s">
        <v>470</v>
      </c>
      <c r="AH224" t="s">
        <v>470</v>
      </c>
      <c r="AI224" t="s">
        <v>470</v>
      </c>
      <c r="AJ224" t="s">
        <v>470</v>
      </c>
      <c r="AK224" t="s">
        <v>470</v>
      </c>
      <c r="AL224" t="s">
        <v>470</v>
      </c>
      <c r="AM224" t="s">
        <v>470</v>
      </c>
      <c r="AN224">
        <v>1</v>
      </c>
      <c r="AO224" t="s">
        <v>470</v>
      </c>
      <c r="AP224" t="s">
        <v>470</v>
      </c>
      <c r="AR224" t="s">
        <v>470</v>
      </c>
      <c r="AS224" t="s">
        <v>470</v>
      </c>
      <c r="AT224" t="s">
        <v>470</v>
      </c>
      <c r="AU224" t="s">
        <v>470</v>
      </c>
      <c r="AV224">
        <v>1</v>
      </c>
      <c r="AW224" t="s">
        <v>470</v>
      </c>
      <c r="AX224" t="s">
        <v>470</v>
      </c>
      <c r="AY224">
        <v>1</v>
      </c>
      <c r="AZ224">
        <v>1</v>
      </c>
    </row>
    <row r="225" spans="1:52" x14ac:dyDescent="0.25">
      <c r="A225" s="4" t="s">
        <v>241</v>
      </c>
      <c r="B225" s="5" t="s">
        <v>242</v>
      </c>
      <c r="C225" s="5" t="s">
        <v>243</v>
      </c>
      <c r="D225" s="5" t="s">
        <v>244</v>
      </c>
      <c r="E225" s="5" t="s">
        <v>20</v>
      </c>
      <c r="F225" t="s">
        <v>470</v>
      </c>
      <c r="G225" t="s">
        <v>470</v>
      </c>
      <c r="H225" t="s">
        <v>470</v>
      </c>
      <c r="I225" t="s">
        <v>470</v>
      </c>
      <c r="J225" t="s">
        <v>470</v>
      </c>
      <c r="L225" t="s">
        <v>470</v>
      </c>
      <c r="M225" t="s">
        <v>470</v>
      </c>
      <c r="N225" t="s">
        <v>470</v>
      </c>
      <c r="O225" t="s">
        <v>470</v>
      </c>
      <c r="P225" t="s">
        <v>470</v>
      </c>
      <c r="Q225" t="s">
        <v>470</v>
      </c>
      <c r="T225" t="s">
        <v>470</v>
      </c>
      <c r="V225" t="s">
        <v>470</v>
      </c>
      <c r="X225">
        <v>1</v>
      </c>
      <c r="Z225" t="s">
        <v>470</v>
      </c>
      <c r="AA225" t="s">
        <v>470</v>
      </c>
      <c r="AB225" t="s">
        <v>470</v>
      </c>
      <c r="AC225" t="s">
        <v>470</v>
      </c>
      <c r="AD225" t="s">
        <v>470</v>
      </c>
      <c r="AF225" t="s">
        <v>470</v>
      </c>
      <c r="AG225" t="s">
        <v>470</v>
      </c>
      <c r="AH225" t="s">
        <v>470</v>
      </c>
      <c r="AI225" t="s">
        <v>470</v>
      </c>
      <c r="AJ225" t="s">
        <v>470</v>
      </c>
      <c r="AK225" t="s">
        <v>470</v>
      </c>
      <c r="AL225" t="s">
        <v>470</v>
      </c>
      <c r="AM225" t="s">
        <v>470</v>
      </c>
      <c r="AN225" t="s">
        <v>470</v>
      </c>
      <c r="AO225" t="s">
        <v>470</v>
      </c>
      <c r="AP225" t="s">
        <v>470</v>
      </c>
      <c r="AR225" t="s">
        <v>470</v>
      </c>
      <c r="AS225" t="s">
        <v>470</v>
      </c>
      <c r="AT225" t="s">
        <v>470</v>
      </c>
      <c r="AU225" t="s">
        <v>470</v>
      </c>
      <c r="AV225" t="s">
        <v>470</v>
      </c>
      <c r="AW225" t="s">
        <v>470</v>
      </c>
      <c r="AX225" t="s">
        <v>470</v>
      </c>
      <c r="AY225" t="s">
        <v>470</v>
      </c>
      <c r="AZ225" t="s">
        <v>470</v>
      </c>
    </row>
    <row r="226" spans="1:52" x14ac:dyDescent="0.25">
      <c r="A226" s="4" t="s">
        <v>245</v>
      </c>
      <c r="B226" s="5" t="s">
        <v>236</v>
      </c>
      <c r="C226" s="5" t="s">
        <v>246</v>
      </c>
      <c r="D226" s="5" t="s">
        <v>238</v>
      </c>
      <c r="E226" s="5" t="s">
        <v>20</v>
      </c>
      <c r="F226" t="s">
        <v>470</v>
      </c>
      <c r="G226" t="s">
        <v>470</v>
      </c>
      <c r="H226" t="s">
        <v>470</v>
      </c>
      <c r="I226" t="s">
        <v>470</v>
      </c>
      <c r="J226">
        <v>1</v>
      </c>
      <c r="L226">
        <v>1</v>
      </c>
      <c r="M226">
        <v>1</v>
      </c>
      <c r="N226" t="s">
        <v>470</v>
      </c>
      <c r="O226" t="s">
        <v>470</v>
      </c>
      <c r="P226" t="s">
        <v>470</v>
      </c>
      <c r="Q226">
        <v>1</v>
      </c>
      <c r="T226" t="s">
        <v>470</v>
      </c>
      <c r="V226">
        <v>1</v>
      </c>
      <c r="X226">
        <v>1</v>
      </c>
      <c r="Z226">
        <v>1</v>
      </c>
      <c r="AA226" t="s">
        <v>470</v>
      </c>
      <c r="AB226">
        <v>1</v>
      </c>
      <c r="AC226" t="s">
        <v>470</v>
      </c>
      <c r="AD226" t="s">
        <v>470</v>
      </c>
      <c r="AF226" t="s">
        <v>470</v>
      </c>
      <c r="AG226" t="s">
        <v>470</v>
      </c>
      <c r="AH226" t="s">
        <v>470</v>
      </c>
      <c r="AI226" t="s">
        <v>470</v>
      </c>
      <c r="AJ226" t="s">
        <v>470</v>
      </c>
      <c r="AK226">
        <v>1</v>
      </c>
      <c r="AL226">
        <v>1</v>
      </c>
      <c r="AM226" t="s">
        <v>470</v>
      </c>
      <c r="AN226">
        <v>1</v>
      </c>
      <c r="AO226" t="s">
        <v>470</v>
      </c>
      <c r="AP226">
        <v>1</v>
      </c>
      <c r="AR226">
        <v>1</v>
      </c>
      <c r="AS226" t="s">
        <v>470</v>
      </c>
      <c r="AT226" t="s">
        <v>470</v>
      </c>
      <c r="AU226" t="s">
        <v>470</v>
      </c>
      <c r="AV226" t="s">
        <v>470</v>
      </c>
      <c r="AW226" t="s">
        <v>470</v>
      </c>
      <c r="AX226" t="s">
        <v>470</v>
      </c>
      <c r="AY226" t="s">
        <v>470</v>
      </c>
      <c r="AZ226" t="s">
        <v>470</v>
      </c>
    </row>
    <row r="227" spans="1:52" x14ac:dyDescent="0.25">
      <c r="A227" s="4" t="s">
        <v>247</v>
      </c>
      <c r="B227" s="49" t="s">
        <v>248</v>
      </c>
      <c r="C227" s="5" t="s">
        <v>249</v>
      </c>
      <c r="D227" s="5" t="s">
        <v>250</v>
      </c>
      <c r="E227" s="5" t="s">
        <v>20</v>
      </c>
      <c r="F227" t="s">
        <v>470</v>
      </c>
      <c r="G227" t="s">
        <v>470</v>
      </c>
      <c r="H227" t="s">
        <v>470</v>
      </c>
      <c r="I227" t="s">
        <v>470</v>
      </c>
      <c r="J227" t="s">
        <v>470</v>
      </c>
      <c r="L227" t="s">
        <v>470</v>
      </c>
      <c r="M227" t="s">
        <v>470</v>
      </c>
      <c r="N227" t="s">
        <v>470</v>
      </c>
      <c r="O227" t="s">
        <v>470</v>
      </c>
      <c r="P227" t="s">
        <v>470</v>
      </c>
      <c r="Q227" t="s">
        <v>470</v>
      </c>
      <c r="T227" t="s">
        <v>470</v>
      </c>
      <c r="V227" t="s">
        <v>470</v>
      </c>
      <c r="X227">
        <v>1</v>
      </c>
      <c r="Z227">
        <v>1</v>
      </c>
      <c r="AA227" t="s">
        <v>470</v>
      </c>
      <c r="AB227">
        <v>1</v>
      </c>
      <c r="AC227" t="s">
        <v>470</v>
      </c>
      <c r="AD227" t="s">
        <v>470</v>
      </c>
      <c r="AF227" t="s">
        <v>470</v>
      </c>
      <c r="AG227" t="s">
        <v>470</v>
      </c>
      <c r="AH227" t="s">
        <v>470</v>
      </c>
      <c r="AI227" t="s">
        <v>470</v>
      </c>
      <c r="AJ227" t="s">
        <v>470</v>
      </c>
      <c r="AK227" t="s">
        <v>470</v>
      </c>
      <c r="AL227" t="s">
        <v>470</v>
      </c>
      <c r="AM227" t="s">
        <v>470</v>
      </c>
      <c r="AN227">
        <v>1</v>
      </c>
      <c r="AO227" t="s">
        <v>470</v>
      </c>
      <c r="AP227" t="s">
        <v>470</v>
      </c>
      <c r="AR227" t="s">
        <v>470</v>
      </c>
      <c r="AS227" t="s">
        <v>470</v>
      </c>
      <c r="AT227" t="s">
        <v>470</v>
      </c>
      <c r="AU227" t="s">
        <v>470</v>
      </c>
      <c r="AV227" t="s">
        <v>470</v>
      </c>
      <c r="AW227" t="s">
        <v>470</v>
      </c>
      <c r="AX227" t="s">
        <v>470</v>
      </c>
      <c r="AY227" t="s">
        <v>470</v>
      </c>
      <c r="AZ227" t="s">
        <v>470</v>
      </c>
    </row>
    <row r="228" spans="1:52" x14ac:dyDescent="0.25">
      <c r="A228" s="4" t="s">
        <v>251</v>
      </c>
      <c r="B228" s="49" t="s">
        <v>252</v>
      </c>
      <c r="C228" s="5" t="s">
        <v>253</v>
      </c>
      <c r="D228" s="5" t="s">
        <v>254</v>
      </c>
      <c r="E228" s="5" t="s">
        <v>20</v>
      </c>
      <c r="F228" t="s">
        <v>470</v>
      </c>
      <c r="G228" t="s">
        <v>470</v>
      </c>
      <c r="H228" t="s">
        <v>470</v>
      </c>
      <c r="I228" t="s">
        <v>470</v>
      </c>
      <c r="J228" t="s">
        <v>470</v>
      </c>
      <c r="L228" t="s">
        <v>470</v>
      </c>
      <c r="M228" t="s">
        <v>470</v>
      </c>
      <c r="N228" t="s">
        <v>470</v>
      </c>
      <c r="O228" t="s">
        <v>470</v>
      </c>
      <c r="P228" t="s">
        <v>470</v>
      </c>
      <c r="Q228" t="s">
        <v>470</v>
      </c>
      <c r="T228" t="s">
        <v>470</v>
      </c>
      <c r="V228" t="s">
        <v>470</v>
      </c>
      <c r="X228" t="s">
        <v>470</v>
      </c>
      <c r="Z228" t="s">
        <v>470</v>
      </c>
      <c r="AA228" t="s">
        <v>470</v>
      </c>
      <c r="AB228" t="s">
        <v>470</v>
      </c>
      <c r="AC228" t="s">
        <v>470</v>
      </c>
      <c r="AD228" t="s">
        <v>470</v>
      </c>
      <c r="AF228" t="s">
        <v>470</v>
      </c>
      <c r="AG228" t="s">
        <v>470</v>
      </c>
      <c r="AH228" t="s">
        <v>470</v>
      </c>
      <c r="AI228" t="s">
        <v>470</v>
      </c>
      <c r="AJ228" t="s">
        <v>470</v>
      </c>
      <c r="AK228" t="s">
        <v>470</v>
      </c>
      <c r="AL228" t="s">
        <v>470</v>
      </c>
      <c r="AM228" t="s">
        <v>470</v>
      </c>
      <c r="AN228" t="s">
        <v>470</v>
      </c>
      <c r="AO228" t="s">
        <v>470</v>
      </c>
      <c r="AP228" t="s">
        <v>470</v>
      </c>
      <c r="AR228" t="s">
        <v>470</v>
      </c>
      <c r="AS228" t="s">
        <v>470</v>
      </c>
      <c r="AT228" t="s">
        <v>470</v>
      </c>
      <c r="AU228" t="s">
        <v>470</v>
      </c>
      <c r="AV228" t="s">
        <v>470</v>
      </c>
      <c r="AW228" t="s">
        <v>470</v>
      </c>
      <c r="AX228" t="s">
        <v>470</v>
      </c>
      <c r="AY228" t="s">
        <v>470</v>
      </c>
      <c r="AZ228" t="s">
        <v>470</v>
      </c>
    </row>
    <row r="229" spans="1:52" x14ac:dyDescent="0.25">
      <c r="A229" s="4" t="s">
        <v>255</v>
      </c>
      <c r="B229" s="5" t="s">
        <v>236</v>
      </c>
      <c r="C229" s="5" t="s">
        <v>256</v>
      </c>
      <c r="D229" s="5" t="s">
        <v>238</v>
      </c>
      <c r="E229" s="5" t="s">
        <v>20</v>
      </c>
      <c r="F229" t="s">
        <v>470</v>
      </c>
      <c r="G229" t="s">
        <v>470</v>
      </c>
      <c r="H229" t="s">
        <v>470</v>
      </c>
      <c r="I229" t="s">
        <v>470</v>
      </c>
      <c r="J229" t="s">
        <v>470</v>
      </c>
      <c r="L229" t="s">
        <v>470</v>
      </c>
      <c r="M229" t="s">
        <v>470</v>
      </c>
      <c r="N229" t="s">
        <v>470</v>
      </c>
      <c r="O229" t="s">
        <v>470</v>
      </c>
      <c r="P229" t="s">
        <v>470</v>
      </c>
      <c r="Q229" t="s">
        <v>470</v>
      </c>
      <c r="T229" t="s">
        <v>470</v>
      </c>
      <c r="V229" t="s">
        <v>470</v>
      </c>
      <c r="X229">
        <v>1</v>
      </c>
      <c r="Z229" t="s">
        <v>470</v>
      </c>
      <c r="AA229" t="s">
        <v>470</v>
      </c>
      <c r="AB229">
        <v>1</v>
      </c>
      <c r="AC229" t="s">
        <v>470</v>
      </c>
      <c r="AD229" t="s">
        <v>470</v>
      </c>
      <c r="AF229" t="s">
        <v>470</v>
      </c>
      <c r="AG229" t="s">
        <v>470</v>
      </c>
      <c r="AH229" t="s">
        <v>470</v>
      </c>
      <c r="AI229" t="s">
        <v>470</v>
      </c>
      <c r="AJ229" t="s">
        <v>470</v>
      </c>
      <c r="AK229" t="s">
        <v>470</v>
      </c>
      <c r="AL229" t="s">
        <v>470</v>
      </c>
      <c r="AM229" t="s">
        <v>470</v>
      </c>
      <c r="AN229">
        <v>1</v>
      </c>
      <c r="AO229" t="s">
        <v>470</v>
      </c>
      <c r="AP229" t="s">
        <v>470</v>
      </c>
      <c r="AR229" t="s">
        <v>470</v>
      </c>
      <c r="AS229" t="s">
        <v>470</v>
      </c>
      <c r="AT229" t="s">
        <v>470</v>
      </c>
      <c r="AU229" t="s">
        <v>470</v>
      </c>
      <c r="AV229" t="s">
        <v>470</v>
      </c>
      <c r="AW229" t="s">
        <v>470</v>
      </c>
      <c r="AX229" t="s">
        <v>470</v>
      </c>
      <c r="AY229" t="s">
        <v>470</v>
      </c>
      <c r="AZ229" t="s">
        <v>470</v>
      </c>
    </row>
    <row r="230" spans="1:52" x14ac:dyDescent="0.25">
      <c r="A230" s="4" t="s">
        <v>257</v>
      </c>
      <c r="B230" s="5" t="s">
        <v>236</v>
      </c>
      <c r="C230" s="5" t="s">
        <v>258</v>
      </c>
      <c r="D230" s="5" t="s">
        <v>238</v>
      </c>
      <c r="E230" s="5" t="s">
        <v>20</v>
      </c>
      <c r="F230" t="s">
        <v>470</v>
      </c>
      <c r="G230" t="s">
        <v>470</v>
      </c>
      <c r="H230">
        <v>1</v>
      </c>
      <c r="I230">
        <v>1</v>
      </c>
      <c r="J230">
        <v>1</v>
      </c>
      <c r="L230" t="s">
        <v>470</v>
      </c>
      <c r="M230" t="s">
        <v>470</v>
      </c>
      <c r="N230">
        <v>1</v>
      </c>
      <c r="O230" t="s">
        <v>470</v>
      </c>
      <c r="P230" t="s">
        <v>470</v>
      </c>
      <c r="Q230" t="s">
        <v>470</v>
      </c>
      <c r="T230" t="s">
        <v>470</v>
      </c>
      <c r="V230">
        <v>1</v>
      </c>
      <c r="X230">
        <v>1</v>
      </c>
      <c r="Z230">
        <v>1</v>
      </c>
      <c r="AA230" t="s">
        <v>470</v>
      </c>
      <c r="AB230">
        <v>1</v>
      </c>
      <c r="AC230" t="s">
        <v>470</v>
      </c>
      <c r="AD230" t="s">
        <v>470</v>
      </c>
      <c r="AF230" t="s">
        <v>470</v>
      </c>
      <c r="AG230" t="s">
        <v>470</v>
      </c>
      <c r="AH230" t="s">
        <v>470</v>
      </c>
      <c r="AI230" t="s">
        <v>470</v>
      </c>
      <c r="AJ230" t="s">
        <v>470</v>
      </c>
      <c r="AK230" t="s">
        <v>470</v>
      </c>
      <c r="AL230" t="s">
        <v>470</v>
      </c>
      <c r="AM230" t="s">
        <v>470</v>
      </c>
      <c r="AN230">
        <v>1</v>
      </c>
      <c r="AO230">
        <v>1</v>
      </c>
      <c r="AP230" t="s">
        <v>470</v>
      </c>
      <c r="AR230">
        <v>1</v>
      </c>
      <c r="AS230" t="s">
        <v>470</v>
      </c>
      <c r="AT230" t="s">
        <v>470</v>
      </c>
      <c r="AU230" t="s">
        <v>470</v>
      </c>
      <c r="AV230" t="s">
        <v>470</v>
      </c>
      <c r="AW230" t="s">
        <v>470</v>
      </c>
      <c r="AX230" t="s">
        <v>470</v>
      </c>
      <c r="AY230" t="s">
        <v>470</v>
      </c>
      <c r="AZ230" t="s">
        <v>470</v>
      </c>
    </row>
    <row r="231" spans="1:52" x14ac:dyDescent="0.25">
      <c r="A231" s="4" t="s">
        <v>259</v>
      </c>
      <c r="B231" s="5" t="s">
        <v>248</v>
      </c>
      <c r="C231" s="5" t="s">
        <v>260</v>
      </c>
      <c r="D231" s="5" t="s">
        <v>250</v>
      </c>
      <c r="E231" s="5" t="s">
        <v>20</v>
      </c>
      <c r="F231" t="s">
        <v>470</v>
      </c>
      <c r="G231" t="s">
        <v>470</v>
      </c>
      <c r="H231" t="s">
        <v>470</v>
      </c>
      <c r="I231" t="s">
        <v>470</v>
      </c>
      <c r="J231" t="s">
        <v>470</v>
      </c>
      <c r="L231" t="s">
        <v>470</v>
      </c>
      <c r="M231" t="s">
        <v>470</v>
      </c>
      <c r="N231" t="s">
        <v>470</v>
      </c>
      <c r="O231" t="s">
        <v>470</v>
      </c>
      <c r="P231" t="s">
        <v>470</v>
      </c>
      <c r="Q231" t="s">
        <v>470</v>
      </c>
      <c r="T231" t="s">
        <v>470</v>
      </c>
      <c r="V231" t="s">
        <v>470</v>
      </c>
      <c r="X231" t="s">
        <v>470</v>
      </c>
      <c r="Z231" t="s">
        <v>470</v>
      </c>
      <c r="AA231" t="s">
        <v>470</v>
      </c>
      <c r="AB231" t="s">
        <v>470</v>
      </c>
      <c r="AC231" t="s">
        <v>470</v>
      </c>
      <c r="AD231" t="s">
        <v>470</v>
      </c>
      <c r="AF231" t="s">
        <v>470</v>
      </c>
      <c r="AG231" t="s">
        <v>470</v>
      </c>
      <c r="AH231" t="s">
        <v>470</v>
      </c>
      <c r="AI231" t="s">
        <v>470</v>
      </c>
      <c r="AJ231" t="s">
        <v>470</v>
      </c>
      <c r="AK231" t="s">
        <v>470</v>
      </c>
      <c r="AL231" t="s">
        <v>470</v>
      </c>
      <c r="AM231" t="s">
        <v>470</v>
      </c>
      <c r="AN231" t="s">
        <v>470</v>
      </c>
      <c r="AO231" t="s">
        <v>470</v>
      </c>
      <c r="AP231" t="s">
        <v>470</v>
      </c>
      <c r="AR231" t="s">
        <v>470</v>
      </c>
      <c r="AS231" t="s">
        <v>470</v>
      </c>
      <c r="AT231" t="s">
        <v>470</v>
      </c>
      <c r="AU231" t="s">
        <v>470</v>
      </c>
      <c r="AV231" t="s">
        <v>470</v>
      </c>
      <c r="AW231" t="s">
        <v>470</v>
      </c>
      <c r="AX231" t="s">
        <v>470</v>
      </c>
      <c r="AY231" t="s">
        <v>470</v>
      </c>
      <c r="AZ231" t="s">
        <v>470</v>
      </c>
    </row>
    <row r="232" spans="1:52" x14ac:dyDescent="0.25">
      <c r="A232" s="4" t="s">
        <v>261</v>
      </c>
      <c r="B232" s="5" t="s">
        <v>195</v>
      </c>
      <c r="C232" s="5" t="s">
        <v>262</v>
      </c>
      <c r="D232" s="5" t="s">
        <v>197</v>
      </c>
      <c r="E232" s="5" t="s">
        <v>20</v>
      </c>
      <c r="F232">
        <v>1</v>
      </c>
      <c r="G232" t="s">
        <v>470</v>
      </c>
      <c r="H232" t="s">
        <v>470</v>
      </c>
      <c r="I232" t="s">
        <v>470</v>
      </c>
      <c r="J232" t="s">
        <v>470</v>
      </c>
      <c r="L232" t="s">
        <v>470</v>
      </c>
      <c r="M232" t="s">
        <v>470</v>
      </c>
      <c r="N232" t="s">
        <v>470</v>
      </c>
      <c r="O232">
        <v>1</v>
      </c>
      <c r="P232" t="s">
        <v>470</v>
      </c>
      <c r="Q232" t="s">
        <v>470</v>
      </c>
      <c r="T232" t="s">
        <v>470</v>
      </c>
      <c r="V232" t="s">
        <v>470</v>
      </c>
      <c r="X232" t="s">
        <v>470</v>
      </c>
      <c r="Z232">
        <v>1</v>
      </c>
      <c r="AA232" t="s">
        <v>470</v>
      </c>
      <c r="AB232" t="s">
        <v>470</v>
      </c>
      <c r="AC232" t="s">
        <v>470</v>
      </c>
      <c r="AD232" t="s">
        <v>470</v>
      </c>
      <c r="AF232" t="s">
        <v>470</v>
      </c>
      <c r="AG232" t="s">
        <v>470</v>
      </c>
      <c r="AH232" t="s">
        <v>470</v>
      </c>
      <c r="AI232" t="s">
        <v>470</v>
      </c>
      <c r="AJ232" t="s">
        <v>470</v>
      </c>
      <c r="AK232" t="s">
        <v>470</v>
      </c>
      <c r="AL232" t="s">
        <v>470</v>
      </c>
      <c r="AM232" t="s">
        <v>470</v>
      </c>
      <c r="AN232" t="s">
        <v>470</v>
      </c>
      <c r="AO232" t="s">
        <v>470</v>
      </c>
      <c r="AP232" t="s">
        <v>470</v>
      </c>
      <c r="AR232" t="s">
        <v>470</v>
      </c>
      <c r="AS232" t="s">
        <v>470</v>
      </c>
      <c r="AT232" t="s">
        <v>470</v>
      </c>
      <c r="AU232" t="s">
        <v>470</v>
      </c>
      <c r="AV232" t="s">
        <v>470</v>
      </c>
      <c r="AW232" t="s">
        <v>470</v>
      </c>
      <c r="AX232" t="s">
        <v>470</v>
      </c>
      <c r="AY232" t="s">
        <v>470</v>
      </c>
      <c r="AZ232" t="s">
        <v>470</v>
      </c>
    </row>
    <row r="233" spans="1:52" x14ac:dyDescent="0.25">
      <c r="A233" s="4" t="s">
        <v>263</v>
      </c>
      <c r="B233" s="5" t="s">
        <v>230</v>
      </c>
      <c r="C233" s="5" t="s">
        <v>264</v>
      </c>
      <c r="D233" s="5" t="s">
        <v>232</v>
      </c>
      <c r="E233" s="5" t="s">
        <v>20</v>
      </c>
      <c r="F233">
        <v>1</v>
      </c>
      <c r="G233" t="s">
        <v>470</v>
      </c>
      <c r="H233" t="s">
        <v>470</v>
      </c>
      <c r="I233" t="s">
        <v>470</v>
      </c>
      <c r="J233" t="s">
        <v>470</v>
      </c>
      <c r="L233" t="s">
        <v>470</v>
      </c>
      <c r="M233" t="s">
        <v>470</v>
      </c>
      <c r="N233" t="s">
        <v>470</v>
      </c>
      <c r="O233" t="s">
        <v>470</v>
      </c>
      <c r="P233" t="s">
        <v>470</v>
      </c>
      <c r="Q233" t="s">
        <v>470</v>
      </c>
      <c r="T233" t="s">
        <v>470</v>
      </c>
      <c r="V233">
        <v>1</v>
      </c>
      <c r="X233">
        <v>1</v>
      </c>
      <c r="Z233" t="s">
        <v>470</v>
      </c>
      <c r="AA233" t="s">
        <v>470</v>
      </c>
      <c r="AB233">
        <v>1</v>
      </c>
      <c r="AC233" t="s">
        <v>470</v>
      </c>
      <c r="AD233" t="s">
        <v>470</v>
      </c>
      <c r="AF233" t="s">
        <v>470</v>
      </c>
      <c r="AG233" t="s">
        <v>470</v>
      </c>
      <c r="AH233" t="s">
        <v>470</v>
      </c>
      <c r="AI233" t="s">
        <v>470</v>
      </c>
      <c r="AJ233" t="s">
        <v>470</v>
      </c>
      <c r="AK233" t="s">
        <v>470</v>
      </c>
      <c r="AL233" t="s">
        <v>470</v>
      </c>
      <c r="AM233" t="s">
        <v>470</v>
      </c>
      <c r="AN233">
        <v>1</v>
      </c>
      <c r="AO233">
        <v>1</v>
      </c>
      <c r="AP233" t="s">
        <v>470</v>
      </c>
      <c r="AR233" t="s">
        <v>470</v>
      </c>
      <c r="AS233" t="s">
        <v>470</v>
      </c>
      <c r="AT233" t="s">
        <v>470</v>
      </c>
      <c r="AU233" t="s">
        <v>470</v>
      </c>
      <c r="AV233" t="s">
        <v>470</v>
      </c>
      <c r="AW233">
        <v>1</v>
      </c>
      <c r="AX233" t="s">
        <v>470</v>
      </c>
      <c r="AY233" t="s">
        <v>470</v>
      </c>
      <c r="AZ233" t="s">
        <v>470</v>
      </c>
    </row>
    <row r="234" spans="1:52" x14ac:dyDescent="0.25">
      <c r="A234" s="4" t="s">
        <v>265</v>
      </c>
      <c r="B234" s="5" t="s">
        <v>242</v>
      </c>
      <c r="C234" s="5" t="s">
        <v>266</v>
      </c>
      <c r="D234" s="5" t="s">
        <v>244</v>
      </c>
      <c r="E234" s="5" t="s">
        <v>20</v>
      </c>
      <c r="F234" t="s">
        <v>470</v>
      </c>
      <c r="G234" t="s">
        <v>470</v>
      </c>
      <c r="H234" t="s">
        <v>470</v>
      </c>
      <c r="I234" t="s">
        <v>470</v>
      </c>
      <c r="J234" t="s">
        <v>470</v>
      </c>
      <c r="L234" t="s">
        <v>470</v>
      </c>
      <c r="M234" t="s">
        <v>470</v>
      </c>
      <c r="N234" t="s">
        <v>470</v>
      </c>
      <c r="O234" t="s">
        <v>470</v>
      </c>
      <c r="P234" t="s">
        <v>470</v>
      </c>
      <c r="Q234" t="s">
        <v>470</v>
      </c>
      <c r="T234" t="s">
        <v>470</v>
      </c>
      <c r="V234" t="s">
        <v>470</v>
      </c>
      <c r="X234" t="s">
        <v>470</v>
      </c>
      <c r="Z234">
        <v>1</v>
      </c>
      <c r="AA234" t="s">
        <v>470</v>
      </c>
      <c r="AB234">
        <v>1</v>
      </c>
      <c r="AC234" t="s">
        <v>470</v>
      </c>
      <c r="AD234" t="s">
        <v>470</v>
      </c>
      <c r="AF234" t="s">
        <v>470</v>
      </c>
      <c r="AG234" t="s">
        <v>470</v>
      </c>
      <c r="AH234" t="s">
        <v>470</v>
      </c>
      <c r="AI234" t="s">
        <v>470</v>
      </c>
      <c r="AJ234" t="s">
        <v>470</v>
      </c>
      <c r="AK234" t="s">
        <v>470</v>
      </c>
      <c r="AL234" t="s">
        <v>470</v>
      </c>
      <c r="AM234" t="s">
        <v>470</v>
      </c>
      <c r="AN234">
        <v>1</v>
      </c>
      <c r="AO234" t="s">
        <v>470</v>
      </c>
      <c r="AP234" t="s">
        <v>470</v>
      </c>
      <c r="AR234">
        <v>1</v>
      </c>
      <c r="AS234">
        <v>1</v>
      </c>
      <c r="AT234" t="s">
        <v>470</v>
      </c>
      <c r="AU234" t="s">
        <v>470</v>
      </c>
      <c r="AV234" t="s">
        <v>470</v>
      </c>
      <c r="AW234" t="s">
        <v>470</v>
      </c>
      <c r="AX234" t="s">
        <v>470</v>
      </c>
      <c r="AY234" t="s">
        <v>470</v>
      </c>
      <c r="AZ234" t="s">
        <v>470</v>
      </c>
    </row>
    <row r="235" spans="1:52" x14ac:dyDescent="0.25">
      <c r="A235" s="4" t="s">
        <v>267</v>
      </c>
      <c r="B235" s="5" t="s">
        <v>252</v>
      </c>
      <c r="C235" s="5" t="s">
        <v>268</v>
      </c>
      <c r="D235" s="5" t="s">
        <v>254</v>
      </c>
      <c r="E235" s="5" t="s">
        <v>20</v>
      </c>
      <c r="F235" t="s">
        <v>470</v>
      </c>
      <c r="G235" t="s">
        <v>470</v>
      </c>
      <c r="H235" t="s">
        <v>470</v>
      </c>
      <c r="I235" t="s">
        <v>470</v>
      </c>
      <c r="J235" t="s">
        <v>470</v>
      </c>
      <c r="L235" t="s">
        <v>470</v>
      </c>
      <c r="M235" t="s">
        <v>470</v>
      </c>
      <c r="N235" t="s">
        <v>470</v>
      </c>
      <c r="O235" t="s">
        <v>470</v>
      </c>
      <c r="P235" t="s">
        <v>470</v>
      </c>
      <c r="Q235" t="s">
        <v>470</v>
      </c>
      <c r="T235" t="s">
        <v>470</v>
      </c>
      <c r="V235" t="s">
        <v>470</v>
      </c>
      <c r="X235" t="s">
        <v>470</v>
      </c>
      <c r="Z235" t="s">
        <v>470</v>
      </c>
      <c r="AA235" t="s">
        <v>470</v>
      </c>
      <c r="AB235" t="s">
        <v>470</v>
      </c>
      <c r="AC235">
        <v>1</v>
      </c>
      <c r="AD235" t="s">
        <v>470</v>
      </c>
      <c r="AF235" t="s">
        <v>470</v>
      </c>
      <c r="AG235" t="s">
        <v>470</v>
      </c>
      <c r="AH235" t="s">
        <v>470</v>
      </c>
      <c r="AI235" t="s">
        <v>470</v>
      </c>
      <c r="AJ235" t="s">
        <v>470</v>
      </c>
      <c r="AK235" t="s">
        <v>470</v>
      </c>
      <c r="AL235" t="s">
        <v>470</v>
      </c>
      <c r="AM235" t="s">
        <v>470</v>
      </c>
      <c r="AN235" t="s">
        <v>470</v>
      </c>
      <c r="AO235" t="s">
        <v>470</v>
      </c>
      <c r="AP235" t="s">
        <v>470</v>
      </c>
      <c r="AR235" t="s">
        <v>470</v>
      </c>
      <c r="AS235" t="s">
        <v>470</v>
      </c>
      <c r="AT235" t="s">
        <v>470</v>
      </c>
      <c r="AU235" t="s">
        <v>470</v>
      </c>
      <c r="AV235" t="s">
        <v>470</v>
      </c>
      <c r="AW235" t="s">
        <v>470</v>
      </c>
      <c r="AX235" t="s">
        <v>470</v>
      </c>
      <c r="AY235" t="s">
        <v>470</v>
      </c>
      <c r="AZ235" t="s">
        <v>470</v>
      </c>
    </row>
    <row r="236" spans="1:52" x14ac:dyDescent="0.25">
      <c r="A236" s="4" t="s">
        <v>269</v>
      </c>
      <c r="B236" s="49" t="s">
        <v>270</v>
      </c>
      <c r="C236" s="5" t="s">
        <v>271</v>
      </c>
      <c r="D236" s="5" t="s">
        <v>272</v>
      </c>
      <c r="E236" s="5" t="s">
        <v>20</v>
      </c>
      <c r="F236" t="s">
        <v>470</v>
      </c>
      <c r="G236" t="s">
        <v>470</v>
      </c>
      <c r="H236" t="s">
        <v>470</v>
      </c>
      <c r="I236" t="s">
        <v>470</v>
      </c>
      <c r="J236" t="s">
        <v>470</v>
      </c>
      <c r="L236" t="s">
        <v>470</v>
      </c>
      <c r="M236" t="s">
        <v>470</v>
      </c>
      <c r="N236" t="s">
        <v>470</v>
      </c>
      <c r="O236" t="s">
        <v>470</v>
      </c>
      <c r="P236" t="s">
        <v>470</v>
      </c>
      <c r="Q236" t="s">
        <v>470</v>
      </c>
      <c r="T236" t="s">
        <v>470</v>
      </c>
      <c r="V236" t="s">
        <v>470</v>
      </c>
      <c r="X236">
        <v>1</v>
      </c>
      <c r="Z236" t="s">
        <v>470</v>
      </c>
      <c r="AA236" t="s">
        <v>470</v>
      </c>
      <c r="AB236">
        <v>1</v>
      </c>
      <c r="AC236" t="s">
        <v>470</v>
      </c>
      <c r="AD236" t="s">
        <v>470</v>
      </c>
      <c r="AF236" t="s">
        <v>470</v>
      </c>
      <c r="AG236" t="s">
        <v>470</v>
      </c>
      <c r="AH236" t="s">
        <v>470</v>
      </c>
      <c r="AI236" t="s">
        <v>470</v>
      </c>
      <c r="AJ236" t="s">
        <v>470</v>
      </c>
      <c r="AK236">
        <v>1</v>
      </c>
      <c r="AL236" t="s">
        <v>470</v>
      </c>
      <c r="AM236" t="s">
        <v>470</v>
      </c>
      <c r="AN236">
        <v>1</v>
      </c>
      <c r="AO236" t="s">
        <v>470</v>
      </c>
      <c r="AP236" t="s">
        <v>470</v>
      </c>
      <c r="AR236" t="s">
        <v>470</v>
      </c>
      <c r="AS236" t="s">
        <v>470</v>
      </c>
      <c r="AT236" t="s">
        <v>470</v>
      </c>
      <c r="AU236" t="s">
        <v>470</v>
      </c>
      <c r="AV236" t="s">
        <v>470</v>
      </c>
      <c r="AW236" t="s">
        <v>470</v>
      </c>
      <c r="AX236" t="s">
        <v>470</v>
      </c>
      <c r="AY236" t="s">
        <v>470</v>
      </c>
      <c r="AZ236">
        <v>1</v>
      </c>
    </row>
    <row r="237" spans="1:52" x14ac:dyDescent="0.25">
      <c r="A237" s="4" t="s">
        <v>273</v>
      </c>
      <c r="B237" s="49" t="s">
        <v>270</v>
      </c>
      <c r="C237" s="5" t="s">
        <v>274</v>
      </c>
      <c r="D237" s="5" t="s">
        <v>272</v>
      </c>
      <c r="E237" s="5" t="s">
        <v>20</v>
      </c>
      <c r="F237" t="s">
        <v>470</v>
      </c>
      <c r="G237" t="s">
        <v>470</v>
      </c>
      <c r="H237" t="s">
        <v>470</v>
      </c>
      <c r="I237" t="s">
        <v>470</v>
      </c>
      <c r="J237" t="s">
        <v>470</v>
      </c>
      <c r="L237" t="s">
        <v>470</v>
      </c>
      <c r="M237" t="s">
        <v>470</v>
      </c>
      <c r="N237" t="s">
        <v>470</v>
      </c>
      <c r="O237" t="s">
        <v>470</v>
      </c>
      <c r="P237" t="s">
        <v>470</v>
      </c>
      <c r="Q237" t="s">
        <v>470</v>
      </c>
      <c r="T237" t="s">
        <v>470</v>
      </c>
      <c r="V237" t="s">
        <v>470</v>
      </c>
      <c r="X237" t="s">
        <v>470</v>
      </c>
      <c r="Z237" t="s">
        <v>470</v>
      </c>
      <c r="AA237" t="s">
        <v>470</v>
      </c>
      <c r="AB237" t="s">
        <v>470</v>
      </c>
      <c r="AC237" t="s">
        <v>470</v>
      </c>
      <c r="AD237" t="s">
        <v>470</v>
      </c>
      <c r="AF237" t="s">
        <v>470</v>
      </c>
      <c r="AG237" t="s">
        <v>470</v>
      </c>
      <c r="AH237" t="s">
        <v>470</v>
      </c>
      <c r="AI237" t="s">
        <v>470</v>
      </c>
      <c r="AJ237" t="s">
        <v>470</v>
      </c>
      <c r="AK237" t="s">
        <v>470</v>
      </c>
      <c r="AL237" t="s">
        <v>470</v>
      </c>
      <c r="AM237" t="s">
        <v>470</v>
      </c>
      <c r="AN237" t="s">
        <v>470</v>
      </c>
      <c r="AO237" t="s">
        <v>470</v>
      </c>
      <c r="AP237" t="s">
        <v>470</v>
      </c>
      <c r="AR237" t="s">
        <v>470</v>
      </c>
      <c r="AS237" t="s">
        <v>470</v>
      </c>
      <c r="AT237" t="s">
        <v>470</v>
      </c>
      <c r="AU237" t="s">
        <v>470</v>
      </c>
      <c r="AV237" t="s">
        <v>470</v>
      </c>
      <c r="AW237" t="s">
        <v>470</v>
      </c>
      <c r="AX237" t="s">
        <v>470</v>
      </c>
      <c r="AY237" t="s">
        <v>470</v>
      </c>
      <c r="AZ237" t="s">
        <v>470</v>
      </c>
    </row>
    <row r="238" spans="1:52" x14ac:dyDescent="0.25">
      <c r="A238" s="4" t="s">
        <v>275</v>
      </c>
      <c r="B238" s="5" t="s">
        <v>218</v>
      </c>
      <c r="C238" s="5" t="s">
        <v>276</v>
      </c>
      <c r="D238" s="5" t="s">
        <v>220</v>
      </c>
      <c r="E238" s="5" t="s">
        <v>20</v>
      </c>
      <c r="F238" t="s">
        <v>470</v>
      </c>
      <c r="G238" t="s">
        <v>470</v>
      </c>
      <c r="H238" t="s">
        <v>470</v>
      </c>
      <c r="I238" t="s">
        <v>470</v>
      </c>
      <c r="J238" t="s">
        <v>470</v>
      </c>
      <c r="L238" t="s">
        <v>470</v>
      </c>
      <c r="M238" t="s">
        <v>470</v>
      </c>
      <c r="N238" t="s">
        <v>470</v>
      </c>
      <c r="O238" t="s">
        <v>470</v>
      </c>
      <c r="P238" t="s">
        <v>470</v>
      </c>
      <c r="Q238" t="s">
        <v>470</v>
      </c>
      <c r="T238" t="s">
        <v>470</v>
      </c>
      <c r="V238">
        <v>1</v>
      </c>
      <c r="X238">
        <v>1</v>
      </c>
      <c r="Z238" t="s">
        <v>470</v>
      </c>
      <c r="AA238" t="s">
        <v>470</v>
      </c>
      <c r="AB238">
        <v>1</v>
      </c>
      <c r="AC238">
        <v>1</v>
      </c>
      <c r="AD238" t="s">
        <v>470</v>
      </c>
      <c r="AF238" t="s">
        <v>470</v>
      </c>
      <c r="AG238" t="s">
        <v>470</v>
      </c>
      <c r="AH238" t="s">
        <v>470</v>
      </c>
      <c r="AI238" t="s">
        <v>470</v>
      </c>
      <c r="AJ238" t="s">
        <v>470</v>
      </c>
      <c r="AK238" t="s">
        <v>470</v>
      </c>
      <c r="AL238" t="s">
        <v>470</v>
      </c>
      <c r="AM238" t="s">
        <v>470</v>
      </c>
      <c r="AN238">
        <v>1</v>
      </c>
      <c r="AO238" t="s">
        <v>470</v>
      </c>
      <c r="AP238" t="s">
        <v>470</v>
      </c>
      <c r="AR238" t="s">
        <v>470</v>
      </c>
      <c r="AS238" t="s">
        <v>470</v>
      </c>
      <c r="AT238" t="s">
        <v>470</v>
      </c>
      <c r="AU238">
        <v>1</v>
      </c>
      <c r="AV238" t="s">
        <v>470</v>
      </c>
      <c r="AW238" t="s">
        <v>470</v>
      </c>
      <c r="AX238" t="s">
        <v>470</v>
      </c>
      <c r="AY238" t="s">
        <v>470</v>
      </c>
      <c r="AZ238" t="s">
        <v>470</v>
      </c>
    </row>
    <row r="239" spans="1:52" x14ac:dyDescent="0.25">
      <c r="A239" s="4" t="s">
        <v>277</v>
      </c>
      <c r="B239" s="5" t="s">
        <v>218</v>
      </c>
      <c r="C239" s="5" t="s">
        <v>278</v>
      </c>
      <c r="D239" s="5" t="s">
        <v>220</v>
      </c>
      <c r="E239" s="5" t="s">
        <v>20</v>
      </c>
      <c r="F239" t="s">
        <v>470</v>
      </c>
      <c r="G239" t="s">
        <v>470</v>
      </c>
      <c r="H239">
        <v>1</v>
      </c>
      <c r="I239" t="s">
        <v>470</v>
      </c>
      <c r="J239">
        <v>1</v>
      </c>
      <c r="L239" t="s">
        <v>470</v>
      </c>
      <c r="M239" t="s">
        <v>470</v>
      </c>
      <c r="N239" t="s">
        <v>470</v>
      </c>
      <c r="O239" t="s">
        <v>470</v>
      </c>
      <c r="P239" t="s">
        <v>470</v>
      </c>
      <c r="Q239" t="s">
        <v>470</v>
      </c>
      <c r="T239" t="s">
        <v>470</v>
      </c>
      <c r="V239" t="s">
        <v>470</v>
      </c>
      <c r="X239">
        <v>1</v>
      </c>
      <c r="Z239">
        <v>1</v>
      </c>
      <c r="AA239" t="s">
        <v>470</v>
      </c>
      <c r="AB239">
        <v>1</v>
      </c>
      <c r="AC239" t="s">
        <v>470</v>
      </c>
      <c r="AD239">
        <v>1</v>
      </c>
      <c r="AF239" t="s">
        <v>470</v>
      </c>
      <c r="AG239" t="s">
        <v>470</v>
      </c>
      <c r="AH239" t="s">
        <v>470</v>
      </c>
      <c r="AI239" t="s">
        <v>470</v>
      </c>
      <c r="AJ239">
        <v>1</v>
      </c>
      <c r="AK239" t="s">
        <v>470</v>
      </c>
      <c r="AL239" t="s">
        <v>470</v>
      </c>
      <c r="AM239" t="s">
        <v>470</v>
      </c>
      <c r="AN239">
        <v>1</v>
      </c>
      <c r="AO239" t="s">
        <v>470</v>
      </c>
      <c r="AP239">
        <v>1</v>
      </c>
      <c r="AR239">
        <v>1</v>
      </c>
      <c r="AS239" t="s">
        <v>470</v>
      </c>
      <c r="AT239" t="s">
        <v>470</v>
      </c>
      <c r="AU239" t="s">
        <v>470</v>
      </c>
      <c r="AV239" t="s">
        <v>470</v>
      </c>
      <c r="AW239" t="s">
        <v>470</v>
      </c>
      <c r="AX239">
        <v>1</v>
      </c>
      <c r="AY239" t="s">
        <v>470</v>
      </c>
      <c r="AZ239" t="s">
        <v>470</v>
      </c>
    </row>
    <row r="240" spans="1:52" x14ac:dyDescent="0.25">
      <c r="A240" s="4" t="s">
        <v>279</v>
      </c>
      <c r="B240" s="5" t="s">
        <v>218</v>
      </c>
      <c r="C240" s="5" t="s">
        <v>280</v>
      </c>
      <c r="D240" s="5" t="s">
        <v>220</v>
      </c>
      <c r="E240" s="5" t="s">
        <v>20</v>
      </c>
      <c r="F240">
        <v>1</v>
      </c>
      <c r="G240" t="s">
        <v>470</v>
      </c>
      <c r="H240">
        <v>1</v>
      </c>
      <c r="I240" t="s">
        <v>470</v>
      </c>
      <c r="J240">
        <v>1</v>
      </c>
      <c r="L240" t="s">
        <v>470</v>
      </c>
      <c r="M240" t="s">
        <v>470</v>
      </c>
      <c r="N240" t="s">
        <v>470</v>
      </c>
      <c r="O240" t="s">
        <v>470</v>
      </c>
      <c r="P240" t="s">
        <v>470</v>
      </c>
      <c r="Q240" t="s">
        <v>470</v>
      </c>
      <c r="T240" t="s">
        <v>470</v>
      </c>
      <c r="V240" t="s">
        <v>470</v>
      </c>
      <c r="X240">
        <v>1</v>
      </c>
      <c r="Z240">
        <v>1</v>
      </c>
      <c r="AA240" t="s">
        <v>470</v>
      </c>
      <c r="AB240">
        <v>1</v>
      </c>
      <c r="AC240" t="s">
        <v>470</v>
      </c>
      <c r="AD240">
        <v>1</v>
      </c>
      <c r="AF240" t="s">
        <v>470</v>
      </c>
      <c r="AG240" t="s">
        <v>470</v>
      </c>
      <c r="AH240" t="s">
        <v>470</v>
      </c>
      <c r="AI240" t="s">
        <v>470</v>
      </c>
      <c r="AJ240">
        <v>1</v>
      </c>
      <c r="AK240" t="s">
        <v>470</v>
      </c>
      <c r="AL240" t="s">
        <v>470</v>
      </c>
      <c r="AM240" t="s">
        <v>470</v>
      </c>
      <c r="AN240">
        <v>1</v>
      </c>
      <c r="AO240" t="s">
        <v>470</v>
      </c>
      <c r="AP240">
        <v>1</v>
      </c>
      <c r="AR240">
        <v>1</v>
      </c>
      <c r="AS240">
        <v>1</v>
      </c>
      <c r="AT240" t="s">
        <v>470</v>
      </c>
      <c r="AU240" t="s">
        <v>470</v>
      </c>
      <c r="AV240" t="s">
        <v>470</v>
      </c>
      <c r="AW240">
        <v>1</v>
      </c>
      <c r="AX240">
        <v>1</v>
      </c>
      <c r="AY240" t="s">
        <v>470</v>
      </c>
      <c r="AZ240" t="s">
        <v>470</v>
      </c>
    </row>
    <row r="241" spans="1:52" x14ac:dyDescent="0.25">
      <c r="A241" s="4" t="s">
        <v>281</v>
      </c>
      <c r="B241" s="5" t="s">
        <v>236</v>
      </c>
      <c r="C241" s="5" t="s">
        <v>282</v>
      </c>
      <c r="D241" s="5" t="s">
        <v>238</v>
      </c>
      <c r="E241" s="5" t="s">
        <v>20</v>
      </c>
      <c r="F241" t="s">
        <v>470</v>
      </c>
      <c r="G241" t="s">
        <v>470</v>
      </c>
      <c r="H241" t="s">
        <v>470</v>
      </c>
      <c r="I241" t="s">
        <v>470</v>
      </c>
      <c r="J241" t="s">
        <v>470</v>
      </c>
      <c r="L241" t="s">
        <v>470</v>
      </c>
      <c r="M241" t="s">
        <v>470</v>
      </c>
      <c r="N241" t="s">
        <v>470</v>
      </c>
      <c r="O241" t="s">
        <v>470</v>
      </c>
      <c r="P241" t="s">
        <v>470</v>
      </c>
      <c r="Q241" t="s">
        <v>470</v>
      </c>
      <c r="T241" t="s">
        <v>470</v>
      </c>
      <c r="V241" t="s">
        <v>470</v>
      </c>
      <c r="X241">
        <v>1</v>
      </c>
      <c r="Z241" t="s">
        <v>470</v>
      </c>
      <c r="AA241" t="s">
        <v>470</v>
      </c>
      <c r="AB241" t="s">
        <v>470</v>
      </c>
      <c r="AC241" t="s">
        <v>470</v>
      </c>
      <c r="AD241" t="s">
        <v>470</v>
      </c>
      <c r="AF241" t="s">
        <v>470</v>
      </c>
      <c r="AG241" t="s">
        <v>470</v>
      </c>
      <c r="AH241" t="s">
        <v>470</v>
      </c>
      <c r="AI241" t="s">
        <v>470</v>
      </c>
      <c r="AJ241" t="s">
        <v>470</v>
      </c>
      <c r="AK241" t="s">
        <v>470</v>
      </c>
      <c r="AL241" t="s">
        <v>470</v>
      </c>
      <c r="AM241" t="s">
        <v>470</v>
      </c>
      <c r="AN241">
        <v>1</v>
      </c>
      <c r="AO241" t="s">
        <v>470</v>
      </c>
      <c r="AP241" t="s">
        <v>470</v>
      </c>
      <c r="AR241" t="s">
        <v>470</v>
      </c>
      <c r="AS241" t="s">
        <v>470</v>
      </c>
      <c r="AT241" t="s">
        <v>470</v>
      </c>
      <c r="AU241" t="s">
        <v>470</v>
      </c>
      <c r="AV241" t="s">
        <v>470</v>
      </c>
      <c r="AW241" t="s">
        <v>470</v>
      </c>
      <c r="AX241" t="s">
        <v>470</v>
      </c>
      <c r="AY241" t="s">
        <v>470</v>
      </c>
      <c r="AZ241" t="s">
        <v>470</v>
      </c>
    </row>
    <row r="242" spans="1:52" x14ac:dyDescent="0.25">
      <c r="A242" s="4" t="s">
        <v>283</v>
      </c>
      <c r="B242" s="5" t="s">
        <v>218</v>
      </c>
      <c r="C242" s="5" t="s">
        <v>284</v>
      </c>
      <c r="D242" s="5" t="s">
        <v>220</v>
      </c>
      <c r="E242" s="5" t="s">
        <v>20</v>
      </c>
      <c r="F242" t="s">
        <v>470</v>
      </c>
      <c r="G242" t="s">
        <v>470</v>
      </c>
      <c r="H242" t="s">
        <v>470</v>
      </c>
      <c r="I242" t="s">
        <v>470</v>
      </c>
      <c r="J242" t="s">
        <v>470</v>
      </c>
      <c r="L242" t="s">
        <v>470</v>
      </c>
      <c r="M242" t="s">
        <v>470</v>
      </c>
      <c r="N242" t="s">
        <v>470</v>
      </c>
      <c r="O242" t="s">
        <v>470</v>
      </c>
      <c r="P242" t="s">
        <v>470</v>
      </c>
      <c r="Q242" t="s">
        <v>470</v>
      </c>
      <c r="T242" t="s">
        <v>470</v>
      </c>
      <c r="V242" t="s">
        <v>470</v>
      </c>
      <c r="X242" t="s">
        <v>470</v>
      </c>
      <c r="Z242">
        <v>1</v>
      </c>
      <c r="AA242" t="s">
        <v>470</v>
      </c>
      <c r="AB242" t="s">
        <v>470</v>
      </c>
      <c r="AC242" t="s">
        <v>470</v>
      </c>
      <c r="AD242" t="s">
        <v>470</v>
      </c>
      <c r="AF242" t="s">
        <v>470</v>
      </c>
      <c r="AG242" t="s">
        <v>470</v>
      </c>
      <c r="AH242" t="s">
        <v>470</v>
      </c>
      <c r="AI242" t="s">
        <v>470</v>
      </c>
      <c r="AJ242" t="s">
        <v>470</v>
      </c>
      <c r="AK242" t="s">
        <v>470</v>
      </c>
      <c r="AL242" t="s">
        <v>470</v>
      </c>
      <c r="AM242" t="s">
        <v>470</v>
      </c>
      <c r="AN242">
        <v>1</v>
      </c>
      <c r="AO242" t="s">
        <v>470</v>
      </c>
      <c r="AP242" t="s">
        <v>470</v>
      </c>
      <c r="AR242" t="s">
        <v>470</v>
      </c>
      <c r="AS242" t="s">
        <v>470</v>
      </c>
      <c r="AT242" t="s">
        <v>470</v>
      </c>
      <c r="AU242" t="s">
        <v>470</v>
      </c>
      <c r="AV242" t="s">
        <v>470</v>
      </c>
      <c r="AW242" t="s">
        <v>470</v>
      </c>
      <c r="AX242" t="s">
        <v>470</v>
      </c>
      <c r="AY242" t="s">
        <v>470</v>
      </c>
      <c r="AZ242" t="s">
        <v>470</v>
      </c>
    </row>
    <row r="243" spans="1:52" x14ac:dyDescent="0.25">
      <c r="A243" s="4" t="s">
        <v>285</v>
      </c>
      <c r="B243" s="5" t="s">
        <v>252</v>
      </c>
      <c r="C243" s="5" t="s">
        <v>286</v>
      </c>
      <c r="D243" s="5" t="s">
        <v>254</v>
      </c>
      <c r="E243" s="5" t="s">
        <v>20</v>
      </c>
      <c r="F243" t="s">
        <v>470</v>
      </c>
      <c r="G243" t="s">
        <v>470</v>
      </c>
      <c r="H243">
        <v>1</v>
      </c>
      <c r="I243">
        <v>1</v>
      </c>
      <c r="J243">
        <v>1</v>
      </c>
      <c r="L243" t="s">
        <v>470</v>
      </c>
      <c r="M243" t="s">
        <v>470</v>
      </c>
      <c r="N243" t="s">
        <v>470</v>
      </c>
      <c r="O243" t="s">
        <v>470</v>
      </c>
      <c r="P243" t="s">
        <v>470</v>
      </c>
      <c r="Q243" t="s">
        <v>470</v>
      </c>
      <c r="T243" t="s">
        <v>470</v>
      </c>
      <c r="V243">
        <v>1</v>
      </c>
      <c r="X243">
        <v>1</v>
      </c>
      <c r="Z243" t="s">
        <v>470</v>
      </c>
      <c r="AA243" t="s">
        <v>470</v>
      </c>
      <c r="AB243">
        <v>1</v>
      </c>
      <c r="AC243" t="s">
        <v>470</v>
      </c>
      <c r="AD243" t="s">
        <v>470</v>
      </c>
      <c r="AF243" t="s">
        <v>470</v>
      </c>
      <c r="AG243" t="s">
        <v>470</v>
      </c>
      <c r="AH243" t="s">
        <v>470</v>
      </c>
      <c r="AI243" t="s">
        <v>470</v>
      </c>
      <c r="AJ243" t="s">
        <v>470</v>
      </c>
      <c r="AK243">
        <v>1</v>
      </c>
      <c r="AL243">
        <v>1</v>
      </c>
      <c r="AM243" t="s">
        <v>470</v>
      </c>
      <c r="AN243">
        <v>1</v>
      </c>
      <c r="AO243" t="s">
        <v>470</v>
      </c>
      <c r="AP243" t="s">
        <v>470</v>
      </c>
      <c r="AR243" t="s">
        <v>470</v>
      </c>
      <c r="AS243" t="s">
        <v>470</v>
      </c>
      <c r="AT243" t="s">
        <v>470</v>
      </c>
      <c r="AU243" t="s">
        <v>470</v>
      </c>
      <c r="AV243" t="s">
        <v>470</v>
      </c>
      <c r="AW243" t="s">
        <v>470</v>
      </c>
      <c r="AX243" t="s">
        <v>470</v>
      </c>
      <c r="AY243" t="s">
        <v>470</v>
      </c>
      <c r="AZ243" t="s">
        <v>470</v>
      </c>
    </row>
    <row r="244" spans="1:52" x14ac:dyDescent="0.25">
      <c r="A244" s="4" t="s">
        <v>287</v>
      </c>
      <c r="B244" s="5" t="s">
        <v>242</v>
      </c>
      <c r="C244" s="5" t="s">
        <v>288</v>
      </c>
      <c r="D244" s="5" t="s">
        <v>244</v>
      </c>
      <c r="E244" s="5" t="s">
        <v>20</v>
      </c>
      <c r="F244" t="s">
        <v>470</v>
      </c>
      <c r="G244" t="s">
        <v>470</v>
      </c>
      <c r="H244" t="s">
        <v>470</v>
      </c>
      <c r="I244" t="s">
        <v>470</v>
      </c>
      <c r="J244" t="s">
        <v>470</v>
      </c>
      <c r="L244" t="s">
        <v>470</v>
      </c>
      <c r="M244" t="s">
        <v>470</v>
      </c>
      <c r="N244" t="s">
        <v>470</v>
      </c>
      <c r="O244" t="s">
        <v>470</v>
      </c>
      <c r="P244" t="s">
        <v>470</v>
      </c>
      <c r="Q244" t="s">
        <v>470</v>
      </c>
      <c r="T244" t="s">
        <v>470</v>
      </c>
      <c r="V244" t="s">
        <v>470</v>
      </c>
      <c r="X244" t="s">
        <v>470</v>
      </c>
      <c r="Z244" t="s">
        <v>470</v>
      </c>
      <c r="AA244" t="s">
        <v>470</v>
      </c>
      <c r="AB244" t="s">
        <v>470</v>
      </c>
      <c r="AC244" t="s">
        <v>470</v>
      </c>
      <c r="AD244" t="s">
        <v>470</v>
      </c>
      <c r="AF244" t="s">
        <v>470</v>
      </c>
      <c r="AG244" t="s">
        <v>470</v>
      </c>
      <c r="AH244" t="s">
        <v>470</v>
      </c>
      <c r="AI244" t="s">
        <v>470</v>
      </c>
      <c r="AJ244" t="s">
        <v>470</v>
      </c>
      <c r="AK244" t="s">
        <v>470</v>
      </c>
      <c r="AL244" t="s">
        <v>470</v>
      </c>
      <c r="AM244" t="s">
        <v>470</v>
      </c>
      <c r="AN244" t="s">
        <v>470</v>
      </c>
      <c r="AO244" t="s">
        <v>470</v>
      </c>
      <c r="AP244" t="s">
        <v>470</v>
      </c>
      <c r="AR244" t="s">
        <v>470</v>
      </c>
      <c r="AS244" t="s">
        <v>470</v>
      </c>
      <c r="AT244" t="s">
        <v>470</v>
      </c>
      <c r="AU244" t="s">
        <v>470</v>
      </c>
      <c r="AV244" t="s">
        <v>470</v>
      </c>
      <c r="AW244" t="s">
        <v>470</v>
      </c>
      <c r="AX244" t="s">
        <v>470</v>
      </c>
      <c r="AY244" t="s">
        <v>470</v>
      </c>
      <c r="AZ244" t="s">
        <v>470</v>
      </c>
    </row>
    <row r="245" spans="1:52" x14ac:dyDescent="0.25">
      <c r="A245" s="4" t="s">
        <v>289</v>
      </c>
      <c r="B245" s="5" t="s">
        <v>242</v>
      </c>
      <c r="C245" s="5" t="s">
        <v>290</v>
      </c>
      <c r="D245" s="5" t="s">
        <v>244</v>
      </c>
      <c r="E245" s="5" t="s">
        <v>20</v>
      </c>
      <c r="F245">
        <v>1</v>
      </c>
      <c r="G245" t="s">
        <v>470</v>
      </c>
      <c r="H245">
        <v>1</v>
      </c>
      <c r="I245" t="s">
        <v>470</v>
      </c>
      <c r="J245">
        <v>1</v>
      </c>
      <c r="L245" t="s">
        <v>470</v>
      </c>
      <c r="M245" t="s">
        <v>470</v>
      </c>
      <c r="N245" t="s">
        <v>470</v>
      </c>
      <c r="O245" t="s">
        <v>470</v>
      </c>
      <c r="P245" t="s">
        <v>470</v>
      </c>
      <c r="Q245" t="s">
        <v>470</v>
      </c>
      <c r="T245" t="s">
        <v>470</v>
      </c>
      <c r="V245" t="s">
        <v>470</v>
      </c>
      <c r="X245">
        <v>1</v>
      </c>
      <c r="Z245">
        <v>1</v>
      </c>
      <c r="AA245" t="s">
        <v>470</v>
      </c>
      <c r="AB245">
        <v>1</v>
      </c>
      <c r="AC245" t="s">
        <v>470</v>
      </c>
      <c r="AD245" t="s">
        <v>470</v>
      </c>
      <c r="AF245" t="s">
        <v>470</v>
      </c>
      <c r="AG245">
        <v>1</v>
      </c>
      <c r="AH245" t="s">
        <v>470</v>
      </c>
      <c r="AI245" t="s">
        <v>470</v>
      </c>
      <c r="AJ245" t="s">
        <v>470</v>
      </c>
      <c r="AK245" t="s">
        <v>470</v>
      </c>
      <c r="AL245" t="s">
        <v>470</v>
      </c>
      <c r="AM245" t="s">
        <v>470</v>
      </c>
      <c r="AN245">
        <v>1</v>
      </c>
      <c r="AO245" t="s">
        <v>470</v>
      </c>
      <c r="AP245" t="s">
        <v>470</v>
      </c>
      <c r="AR245">
        <v>1</v>
      </c>
      <c r="AS245" t="s">
        <v>470</v>
      </c>
      <c r="AT245" t="s">
        <v>470</v>
      </c>
      <c r="AU245" t="s">
        <v>470</v>
      </c>
      <c r="AV245" t="s">
        <v>470</v>
      </c>
      <c r="AW245" t="s">
        <v>470</v>
      </c>
      <c r="AX245" t="s">
        <v>470</v>
      </c>
      <c r="AY245" t="s">
        <v>470</v>
      </c>
      <c r="AZ245">
        <v>1</v>
      </c>
    </row>
    <row r="246" spans="1:52" x14ac:dyDescent="0.25">
      <c r="A246" s="4" t="s">
        <v>291</v>
      </c>
      <c r="B246" s="5" t="s">
        <v>195</v>
      </c>
      <c r="C246" s="5" t="s">
        <v>292</v>
      </c>
      <c r="D246" s="5" t="s">
        <v>197</v>
      </c>
      <c r="E246" s="5" t="s">
        <v>20</v>
      </c>
      <c r="F246">
        <v>1</v>
      </c>
      <c r="G246" t="s">
        <v>470</v>
      </c>
      <c r="H246">
        <v>1</v>
      </c>
      <c r="I246" t="s">
        <v>470</v>
      </c>
      <c r="J246">
        <v>1</v>
      </c>
      <c r="L246" t="s">
        <v>470</v>
      </c>
      <c r="M246">
        <v>1</v>
      </c>
      <c r="N246" t="s">
        <v>470</v>
      </c>
      <c r="O246" t="s">
        <v>470</v>
      </c>
      <c r="P246">
        <v>1</v>
      </c>
      <c r="Q246" t="s">
        <v>470</v>
      </c>
      <c r="T246" t="s">
        <v>470</v>
      </c>
      <c r="V246">
        <v>1</v>
      </c>
      <c r="X246">
        <v>1</v>
      </c>
      <c r="Z246" t="s">
        <v>470</v>
      </c>
      <c r="AA246" t="s">
        <v>470</v>
      </c>
      <c r="AB246" t="s">
        <v>470</v>
      </c>
      <c r="AC246" t="s">
        <v>470</v>
      </c>
      <c r="AD246" t="s">
        <v>470</v>
      </c>
      <c r="AF246" t="s">
        <v>470</v>
      </c>
      <c r="AG246" t="s">
        <v>470</v>
      </c>
      <c r="AH246" t="s">
        <v>470</v>
      </c>
      <c r="AI246" t="s">
        <v>470</v>
      </c>
      <c r="AJ246" t="s">
        <v>470</v>
      </c>
      <c r="AK246" t="s">
        <v>470</v>
      </c>
      <c r="AL246" t="s">
        <v>470</v>
      </c>
      <c r="AM246" t="s">
        <v>470</v>
      </c>
      <c r="AN246">
        <v>1</v>
      </c>
      <c r="AO246" t="s">
        <v>470</v>
      </c>
      <c r="AP246" t="s">
        <v>470</v>
      </c>
      <c r="AR246" t="s">
        <v>470</v>
      </c>
      <c r="AS246" t="s">
        <v>470</v>
      </c>
      <c r="AT246" t="s">
        <v>470</v>
      </c>
      <c r="AU246" t="s">
        <v>470</v>
      </c>
      <c r="AV246" t="s">
        <v>470</v>
      </c>
      <c r="AW246" t="s">
        <v>470</v>
      </c>
      <c r="AX246" t="s">
        <v>470</v>
      </c>
      <c r="AY246" t="s">
        <v>470</v>
      </c>
      <c r="AZ246" t="s">
        <v>470</v>
      </c>
    </row>
    <row r="247" spans="1:52" x14ac:dyDescent="0.25">
      <c r="A247" s="4" t="s">
        <v>293</v>
      </c>
      <c r="B247" s="5" t="s">
        <v>248</v>
      </c>
      <c r="C247" s="5" t="s">
        <v>294</v>
      </c>
      <c r="D247" s="5" t="s">
        <v>250</v>
      </c>
      <c r="E247" s="5" t="s">
        <v>20</v>
      </c>
      <c r="F247" t="s">
        <v>470</v>
      </c>
      <c r="G247" t="s">
        <v>470</v>
      </c>
      <c r="H247" t="s">
        <v>470</v>
      </c>
      <c r="I247" t="s">
        <v>470</v>
      </c>
      <c r="J247" t="s">
        <v>470</v>
      </c>
      <c r="L247" t="s">
        <v>470</v>
      </c>
      <c r="M247" t="s">
        <v>470</v>
      </c>
      <c r="N247" t="s">
        <v>470</v>
      </c>
      <c r="O247" t="s">
        <v>470</v>
      </c>
      <c r="P247" t="s">
        <v>470</v>
      </c>
      <c r="Q247" t="s">
        <v>470</v>
      </c>
      <c r="T247" t="s">
        <v>470</v>
      </c>
      <c r="V247" t="s">
        <v>470</v>
      </c>
      <c r="X247">
        <v>1</v>
      </c>
      <c r="Z247" t="s">
        <v>470</v>
      </c>
      <c r="AA247" t="s">
        <v>470</v>
      </c>
      <c r="AB247" t="s">
        <v>470</v>
      </c>
      <c r="AC247" t="s">
        <v>470</v>
      </c>
      <c r="AD247" t="s">
        <v>470</v>
      </c>
      <c r="AF247" t="s">
        <v>470</v>
      </c>
      <c r="AG247" t="s">
        <v>470</v>
      </c>
      <c r="AH247" t="s">
        <v>470</v>
      </c>
      <c r="AI247" t="s">
        <v>470</v>
      </c>
      <c r="AJ247" t="s">
        <v>470</v>
      </c>
      <c r="AK247" t="s">
        <v>470</v>
      </c>
      <c r="AL247" t="s">
        <v>470</v>
      </c>
      <c r="AM247" t="s">
        <v>470</v>
      </c>
      <c r="AN247" t="s">
        <v>470</v>
      </c>
      <c r="AO247" t="s">
        <v>470</v>
      </c>
      <c r="AP247" t="s">
        <v>470</v>
      </c>
      <c r="AR247" t="s">
        <v>470</v>
      </c>
      <c r="AS247" t="s">
        <v>470</v>
      </c>
      <c r="AT247" t="s">
        <v>470</v>
      </c>
      <c r="AU247" t="s">
        <v>470</v>
      </c>
      <c r="AV247" t="s">
        <v>470</v>
      </c>
      <c r="AW247" t="s">
        <v>470</v>
      </c>
      <c r="AX247" t="s">
        <v>470</v>
      </c>
      <c r="AY247" t="s">
        <v>470</v>
      </c>
      <c r="AZ247" t="s">
        <v>470</v>
      </c>
    </row>
    <row r="248" spans="1:52" x14ac:dyDescent="0.25">
      <c r="A248" s="4" t="s">
        <v>295</v>
      </c>
      <c r="B248" s="5" t="s">
        <v>236</v>
      </c>
      <c r="C248" s="5" t="s">
        <v>296</v>
      </c>
      <c r="D248" s="5" t="s">
        <v>238</v>
      </c>
      <c r="E248" s="5" t="s">
        <v>20</v>
      </c>
      <c r="F248">
        <v>1</v>
      </c>
      <c r="G248" t="s">
        <v>470</v>
      </c>
      <c r="H248">
        <v>1</v>
      </c>
      <c r="I248" t="s">
        <v>470</v>
      </c>
      <c r="J248">
        <v>1</v>
      </c>
      <c r="L248" t="s">
        <v>470</v>
      </c>
      <c r="M248" t="s">
        <v>470</v>
      </c>
      <c r="N248" t="s">
        <v>470</v>
      </c>
      <c r="O248" t="s">
        <v>470</v>
      </c>
      <c r="P248" t="s">
        <v>470</v>
      </c>
      <c r="Q248" t="s">
        <v>470</v>
      </c>
      <c r="T248" t="s">
        <v>470</v>
      </c>
      <c r="V248">
        <v>1</v>
      </c>
      <c r="X248">
        <v>1</v>
      </c>
      <c r="Z248">
        <v>1</v>
      </c>
      <c r="AA248">
        <v>1</v>
      </c>
      <c r="AB248">
        <v>1</v>
      </c>
      <c r="AC248">
        <v>1</v>
      </c>
      <c r="AD248" t="s">
        <v>470</v>
      </c>
      <c r="AF248">
        <v>1</v>
      </c>
      <c r="AG248" t="s">
        <v>470</v>
      </c>
      <c r="AH248" t="s">
        <v>470</v>
      </c>
      <c r="AI248" t="s">
        <v>470</v>
      </c>
      <c r="AJ248">
        <v>1</v>
      </c>
      <c r="AK248" t="s">
        <v>470</v>
      </c>
      <c r="AL248" t="s">
        <v>470</v>
      </c>
      <c r="AM248" t="s">
        <v>470</v>
      </c>
      <c r="AN248">
        <v>1</v>
      </c>
      <c r="AO248">
        <v>1</v>
      </c>
      <c r="AP248" t="s">
        <v>470</v>
      </c>
      <c r="AR248">
        <v>1</v>
      </c>
      <c r="AS248" t="s">
        <v>470</v>
      </c>
      <c r="AT248" t="s">
        <v>470</v>
      </c>
      <c r="AU248" t="s">
        <v>470</v>
      </c>
      <c r="AV248" t="s">
        <v>470</v>
      </c>
      <c r="AW248" t="s">
        <v>470</v>
      </c>
      <c r="AX248">
        <v>1</v>
      </c>
      <c r="AY248" t="s">
        <v>470</v>
      </c>
      <c r="AZ248" t="s">
        <v>470</v>
      </c>
    </row>
    <row r="249" spans="1:52" x14ac:dyDescent="0.25">
      <c r="A249" s="4" t="s">
        <v>297</v>
      </c>
      <c r="B249" s="5" t="s">
        <v>242</v>
      </c>
      <c r="C249" s="5" t="s">
        <v>298</v>
      </c>
      <c r="D249" s="5" t="s">
        <v>244</v>
      </c>
      <c r="E249" s="5" t="s">
        <v>20</v>
      </c>
      <c r="F249" t="s">
        <v>470</v>
      </c>
      <c r="G249" t="s">
        <v>470</v>
      </c>
      <c r="H249" t="s">
        <v>470</v>
      </c>
      <c r="I249" t="s">
        <v>470</v>
      </c>
      <c r="J249" t="s">
        <v>470</v>
      </c>
      <c r="L249" t="s">
        <v>470</v>
      </c>
      <c r="M249" t="s">
        <v>470</v>
      </c>
      <c r="N249" t="s">
        <v>470</v>
      </c>
      <c r="O249" t="s">
        <v>470</v>
      </c>
      <c r="P249" t="s">
        <v>470</v>
      </c>
      <c r="Q249" t="s">
        <v>470</v>
      </c>
      <c r="T249" t="s">
        <v>470</v>
      </c>
      <c r="V249" t="s">
        <v>470</v>
      </c>
      <c r="X249" t="s">
        <v>470</v>
      </c>
      <c r="Z249" t="s">
        <v>470</v>
      </c>
      <c r="AA249" t="s">
        <v>470</v>
      </c>
      <c r="AB249" t="s">
        <v>470</v>
      </c>
      <c r="AC249" t="s">
        <v>470</v>
      </c>
      <c r="AD249" t="s">
        <v>470</v>
      </c>
      <c r="AF249" t="s">
        <v>470</v>
      </c>
      <c r="AG249" t="s">
        <v>470</v>
      </c>
      <c r="AH249" t="s">
        <v>470</v>
      </c>
      <c r="AI249" t="s">
        <v>470</v>
      </c>
      <c r="AJ249" t="s">
        <v>470</v>
      </c>
      <c r="AK249" t="s">
        <v>470</v>
      </c>
      <c r="AL249" t="s">
        <v>470</v>
      </c>
      <c r="AM249" t="s">
        <v>470</v>
      </c>
      <c r="AN249" t="s">
        <v>470</v>
      </c>
      <c r="AO249" t="s">
        <v>470</v>
      </c>
      <c r="AP249" t="s">
        <v>470</v>
      </c>
      <c r="AR249" t="s">
        <v>470</v>
      </c>
      <c r="AS249" t="s">
        <v>470</v>
      </c>
      <c r="AT249" t="s">
        <v>470</v>
      </c>
      <c r="AU249" t="s">
        <v>470</v>
      </c>
      <c r="AV249" t="s">
        <v>470</v>
      </c>
      <c r="AW249" t="s">
        <v>470</v>
      </c>
      <c r="AX249" t="s">
        <v>470</v>
      </c>
      <c r="AY249" t="s">
        <v>470</v>
      </c>
      <c r="AZ249" t="s">
        <v>470</v>
      </c>
    </row>
    <row r="250" spans="1:52" x14ac:dyDescent="0.25">
      <c r="A250" s="4" t="s">
        <v>299</v>
      </c>
      <c r="B250" s="5" t="s">
        <v>195</v>
      </c>
      <c r="C250" s="5" t="s">
        <v>300</v>
      </c>
      <c r="D250" s="5" t="s">
        <v>197</v>
      </c>
      <c r="E250" s="5" t="s">
        <v>20</v>
      </c>
      <c r="F250" t="s">
        <v>470</v>
      </c>
      <c r="G250" t="s">
        <v>470</v>
      </c>
      <c r="H250" t="s">
        <v>470</v>
      </c>
      <c r="I250" t="s">
        <v>470</v>
      </c>
      <c r="J250" t="s">
        <v>470</v>
      </c>
      <c r="L250" t="s">
        <v>470</v>
      </c>
      <c r="M250" t="s">
        <v>470</v>
      </c>
      <c r="N250" t="s">
        <v>470</v>
      </c>
      <c r="O250" t="s">
        <v>470</v>
      </c>
      <c r="P250" t="s">
        <v>470</v>
      </c>
      <c r="Q250" t="s">
        <v>470</v>
      </c>
      <c r="T250" t="s">
        <v>470</v>
      </c>
      <c r="V250" t="s">
        <v>470</v>
      </c>
      <c r="X250" t="s">
        <v>470</v>
      </c>
      <c r="Z250" t="s">
        <v>470</v>
      </c>
      <c r="AA250" t="s">
        <v>470</v>
      </c>
      <c r="AB250" t="s">
        <v>470</v>
      </c>
      <c r="AC250">
        <v>1</v>
      </c>
      <c r="AD250" t="s">
        <v>470</v>
      </c>
      <c r="AF250" t="s">
        <v>470</v>
      </c>
      <c r="AG250" t="s">
        <v>470</v>
      </c>
      <c r="AH250" t="s">
        <v>470</v>
      </c>
      <c r="AI250" t="s">
        <v>470</v>
      </c>
      <c r="AJ250" t="s">
        <v>470</v>
      </c>
      <c r="AK250" t="s">
        <v>470</v>
      </c>
      <c r="AL250" t="s">
        <v>470</v>
      </c>
      <c r="AM250" t="s">
        <v>470</v>
      </c>
      <c r="AN250" t="s">
        <v>470</v>
      </c>
      <c r="AO250">
        <v>1</v>
      </c>
      <c r="AP250" t="s">
        <v>470</v>
      </c>
      <c r="AR250">
        <v>1</v>
      </c>
      <c r="AS250" t="s">
        <v>470</v>
      </c>
      <c r="AT250" t="s">
        <v>470</v>
      </c>
      <c r="AU250" t="s">
        <v>470</v>
      </c>
      <c r="AV250" t="s">
        <v>470</v>
      </c>
      <c r="AW250" t="s">
        <v>470</v>
      </c>
      <c r="AX250" t="s">
        <v>470</v>
      </c>
      <c r="AY250" t="s">
        <v>470</v>
      </c>
      <c r="AZ250" t="s">
        <v>470</v>
      </c>
    </row>
    <row r="251" spans="1:52" x14ac:dyDescent="0.25">
      <c r="A251" s="4" t="s">
        <v>301</v>
      </c>
      <c r="B251" s="5" t="s">
        <v>195</v>
      </c>
      <c r="C251" s="5" t="s">
        <v>302</v>
      </c>
      <c r="D251" s="5" t="s">
        <v>197</v>
      </c>
      <c r="E251" s="5" t="s">
        <v>20</v>
      </c>
      <c r="F251" t="s">
        <v>470</v>
      </c>
      <c r="G251" t="s">
        <v>470</v>
      </c>
      <c r="H251" t="s">
        <v>470</v>
      </c>
      <c r="I251" t="s">
        <v>470</v>
      </c>
      <c r="J251">
        <v>1</v>
      </c>
      <c r="L251" t="s">
        <v>470</v>
      </c>
      <c r="M251" t="s">
        <v>470</v>
      </c>
      <c r="N251" t="s">
        <v>470</v>
      </c>
      <c r="O251">
        <v>1</v>
      </c>
      <c r="P251" t="s">
        <v>470</v>
      </c>
      <c r="Q251" t="s">
        <v>470</v>
      </c>
      <c r="T251" t="s">
        <v>470</v>
      </c>
      <c r="V251" t="s">
        <v>470</v>
      </c>
      <c r="X251">
        <v>1</v>
      </c>
      <c r="Z251">
        <v>1</v>
      </c>
      <c r="AA251" t="s">
        <v>470</v>
      </c>
      <c r="AB251">
        <v>1</v>
      </c>
      <c r="AC251" t="s">
        <v>470</v>
      </c>
      <c r="AD251" t="s">
        <v>470</v>
      </c>
      <c r="AF251" t="s">
        <v>470</v>
      </c>
      <c r="AG251" t="s">
        <v>470</v>
      </c>
      <c r="AH251" t="s">
        <v>470</v>
      </c>
      <c r="AI251" t="s">
        <v>470</v>
      </c>
      <c r="AJ251" t="s">
        <v>470</v>
      </c>
      <c r="AK251" t="s">
        <v>470</v>
      </c>
      <c r="AL251" t="s">
        <v>470</v>
      </c>
      <c r="AM251" t="s">
        <v>470</v>
      </c>
      <c r="AN251">
        <v>1</v>
      </c>
      <c r="AO251" t="s">
        <v>470</v>
      </c>
      <c r="AP251" t="s">
        <v>470</v>
      </c>
      <c r="AR251" t="s">
        <v>470</v>
      </c>
      <c r="AS251" t="s">
        <v>470</v>
      </c>
      <c r="AT251" t="s">
        <v>470</v>
      </c>
      <c r="AU251" t="s">
        <v>470</v>
      </c>
      <c r="AV251" t="s">
        <v>470</v>
      </c>
      <c r="AW251" t="s">
        <v>470</v>
      </c>
      <c r="AX251" t="s">
        <v>470</v>
      </c>
      <c r="AY251" t="s">
        <v>470</v>
      </c>
      <c r="AZ251" t="s">
        <v>470</v>
      </c>
    </row>
    <row r="252" spans="1:52" x14ac:dyDescent="0.25">
      <c r="A252" s="4" t="s">
        <v>303</v>
      </c>
      <c r="B252" s="5" t="s">
        <v>304</v>
      </c>
      <c r="C252" s="5" t="s">
        <v>305</v>
      </c>
      <c r="D252" s="5" t="s">
        <v>306</v>
      </c>
      <c r="E252" s="5" t="s">
        <v>20</v>
      </c>
      <c r="F252" t="s">
        <v>470</v>
      </c>
      <c r="G252" t="s">
        <v>470</v>
      </c>
      <c r="H252" t="s">
        <v>470</v>
      </c>
      <c r="I252" t="s">
        <v>470</v>
      </c>
      <c r="J252">
        <v>1</v>
      </c>
      <c r="L252" t="s">
        <v>470</v>
      </c>
      <c r="M252" t="s">
        <v>470</v>
      </c>
      <c r="N252" t="s">
        <v>470</v>
      </c>
      <c r="O252" t="s">
        <v>470</v>
      </c>
      <c r="P252" t="s">
        <v>470</v>
      </c>
      <c r="Q252" t="s">
        <v>470</v>
      </c>
      <c r="T252" t="s">
        <v>470</v>
      </c>
      <c r="V252" t="s">
        <v>470</v>
      </c>
      <c r="X252" t="s">
        <v>470</v>
      </c>
      <c r="Z252" t="s">
        <v>470</v>
      </c>
      <c r="AA252" t="s">
        <v>470</v>
      </c>
      <c r="AB252" t="s">
        <v>470</v>
      </c>
      <c r="AC252" t="s">
        <v>470</v>
      </c>
      <c r="AD252" t="s">
        <v>470</v>
      </c>
      <c r="AF252" t="s">
        <v>470</v>
      </c>
      <c r="AG252" t="s">
        <v>470</v>
      </c>
      <c r="AH252" t="s">
        <v>470</v>
      </c>
      <c r="AI252" t="s">
        <v>470</v>
      </c>
      <c r="AJ252" t="s">
        <v>470</v>
      </c>
      <c r="AK252" t="s">
        <v>470</v>
      </c>
      <c r="AL252" t="s">
        <v>470</v>
      </c>
      <c r="AM252" t="s">
        <v>470</v>
      </c>
      <c r="AN252" t="s">
        <v>470</v>
      </c>
      <c r="AO252" t="s">
        <v>470</v>
      </c>
      <c r="AP252" t="s">
        <v>470</v>
      </c>
      <c r="AR252" t="s">
        <v>470</v>
      </c>
      <c r="AS252" t="s">
        <v>470</v>
      </c>
      <c r="AT252" t="s">
        <v>470</v>
      </c>
      <c r="AU252" t="s">
        <v>470</v>
      </c>
      <c r="AV252" t="s">
        <v>470</v>
      </c>
      <c r="AW252" t="s">
        <v>470</v>
      </c>
      <c r="AX252" t="s">
        <v>470</v>
      </c>
      <c r="AY252" t="s">
        <v>470</v>
      </c>
      <c r="AZ252" t="s">
        <v>470</v>
      </c>
    </row>
    <row r="253" spans="1:52" x14ac:dyDescent="0.25">
      <c r="A253" s="4" t="s">
        <v>307</v>
      </c>
      <c r="B253" s="5" t="s">
        <v>242</v>
      </c>
      <c r="C253" s="5" t="s">
        <v>308</v>
      </c>
      <c r="D253" s="5" t="s">
        <v>244</v>
      </c>
      <c r="E253" s="5" t="s">
        <v>20</v>
      </c>
      <c r="F253" t="s">
        <v>470</v>
      </c>
      <c r="G253" t="s">
        <v>470</v>
      </c>
      <c r="H253" t="s">
        <v>470</v>
      </c>
      <c r="I253" t="s">
        <v>470</v>
      </c>
      <c r="J253" t="s">
        <v>470</v>
      </c>
      <c r="L253" t="s">
        <v>470</v>
      </c>
      <c r="M253" t="s">
        <v>470</v>
      </c>
      <c r="N253" t="s">
        <v>470</v>
      </c>
      <c r="O253" t="s">
        <v>470</v>
      </c>
      <c r="P253" t="s">
        <v>470</v>
      </c>
      <c r="Q253" t="s">
        <v>470</v>
      </c>
      <c r="T253" t="s">
        <v>470</v>
      </c>
      <c r="V253" t="s">
        <v>470</v>
      </c>
      <c r="X253" t="s">
        <v>470</v>
      </c>
      <c r="Z253" t="s">
        <v>470</v>
      </c>
      <c r="AA253" t="s">
        <v>470</v>
      </c>
      <c r="AB253" t="s">
        <v>470</v>
      </c>
      <c r="AC253" t="s">
        <v>470</v>
      </c>
      <c r="AD253" t="s">
        <v>470</v>
      </c>
      <c r="AF253" t="s">
        <v>470</v>
      </c>
      <c r="AG253" t="s">
        <v>470</v>
      </c>
      <c r="AH253" t="s">
        <v>470</v>
      </c>
      <c r="AI253" t="s">
        <v>470</v>
      </c>
      <c r="AJ253" t="s">
        <v>470</v>
      </c>
      <c r="AK253" t="s">
        <v>470</v>
      </c>
      <c r="AL253" t="s">
        <v>470</v>
      </c>
      <c r="AM253" t="s">
        <v>470</v>
      </c>
      <c r="AN253" t="s">
        <v>470</v>
      </c>
      <c r="AO253" t="s">
        <v>470</v>
      </c>
      <c r="AP253" t="s">
        <v>470</v>
      </c>
      <c r="AR253" t="s">
        <v>470</v>
      </c>
      <c r="AS253" t="s">
        <v>470</v>
      </c>
      <c r="AT253" t="s">
        <v>470</v>
      </c>
      <c r="AU253" t="s">
        <v>470</v>
      </c>
      <c r="AV253" t="s">
        <v>470</v>
      </c>
      <c r="AW253" t="s">
        <v>470</v>
      </c>
      <c r="AX253" t="s">
        <v>470</v>
      </c>
      <c r="AY253" t="s">
        <v>470</v>
      </c>
      <c r="AZ253" t="s">
        <v>470</v>
      </c>
    </row>
    <row r="254" spans="1:52" x14ac:dyDescent="0.25">
      <c r="A254" s="4" t="s">
        <v>309</v>
      </c>
      <c r="B254" s="5" t="s">
        <v>218</v>
      </c>
      <c r="C254" s="5" t="s">
        <v>310</v>
      </c>
      <c r="D254" s="5" t="s">
        <v>220</v>
      </c>
      <c r="E254" s="5" t="s">
        <v>20</v>
      </c>
      <c r="F254">
        <v>1</v>
      </c>
      <c r="G254" t="s">
        <v>470</v>
      </c>
      <c r="H254">
        <v>1</v>
      </c>
      <c r="I254" t="s">
        <v>470</v>
      </c>
      <c r="J254">
        <v>1</v>
      </c>
      <c r="L254" t="s">
        <v>470</v>
      </c>
      <c r="M254" t="s">
        <v>470</v>
      </c>
      <c r="N254" t="s">
        <v>470</v>
      </c>
      <c r="O254" t="s">
        <v>470</v>
      </c>
      <c r="P254" t="s">
        <v>470</v>
      </c>
      <c r="Q254" t="s">
        <v>470</v>
      </c>
      <c r="T254" t="s">
        <v>470</v>
      </c>
      <c r="V254">
        <v>1</v>
      </c>
      <c r="X254">
        <v>1</v>
      </c>
      <c r="Z254">
        <v>1</v>
      </c>
      <c r="AA254" t="s">
        <v>470</v>
      </c>
      <c r="AB254">
        <v>1</v>
      </c>
      <c r="AC254" t="s">
        <v>470</v>
      </c>
      <c r="AD254" t="s">
        <v>470</v>
      </c>
      <c r="AF254" t="s">
        <v>470</v>
      </c>
      <c r="AG254" t="s">
        <v>470</v>
      </c>
      <c r="AH254" t="s">
        <v>470</v>
      </c>
      <c r="AI254" t="s">
        <v>470</v>
      </c>
      <c r="AJ254" t="s">
        <v>470</v>
      </c>
      <c r="AK254" t="s">
        <v>470</v>
      </c>
      <c r="AL254" t="s">
        <v>470</v>
      </c>
      <c r="AM254" t="s">
        <v>470</v>
      </c>
      <c r="AN254">
        <v>1</v>
      </c>
      <c r="AO254" t="s">
        <v>470</v>
      </c>
      <c r="AP254" t="s">
        <v>470</v>
      </c>
      <c r="AR254">
        <v>1</v>
      </c>
      <c r="AS254" t="s">
        <v>470</v>
      </c>
      <c r="AT254" t="s">
        <v>470</v>
      </c>
      <c r="AU254" t="s">
        <v>470</v>
      </c>
      <c r="AV254" t="s">
        <v>470</v>
      </c>
      <c r="AW254" t="s">
        <v>470</v>
      </c>
      <c r="AX254" t="s">
        <v>470</v>
      </c>
      <c r="AY254" t="s">
        <v>470</v>
      </c>
      <c r="AZ254" t="s">
        <v>470</v>
      </c>
    </row>
    <row r="255" spans="1:52" x14ac:dyDescent="0.25">
      <c r="A255" s="4" t="s">
        <v>311</v>
      </c>
      <c r="B255" s="5" t="s">
        <v>236</v>
      </c>
      <c r="C255" s="5" t="s">
        <v>312</v>
      </c>
      <c r="D255" s="5" t="s">
        <v>238</v>
      </c>
      <c r="E255" s="5" t="s">
        <v>20</v>
      </c>
      <c r="F255" t="s">
        <v>470</v>
      </c>
      <c r="G255" t="s">
        <v>470</v>
      </c>
      <c r="H255">
        <v>1</v>
      </c>
      <c r="I255" t="s">
        <v>470</v>
      </c>
      <c r="J255">
        <v>1</v>
      </c>
      <c r="L255" t="s">
        <v>470</v>
      </c>
      <c r="M255" t="s">
        <v>470</v>
      </c>
      <c r="N255">
        <v>1</v>
      </c>
      <c r="O255" t="s">
        <v>470</v>
      </c>
      <c r="P255" t="s">
        <v>470</v>
      </c>
      <c r="Q255" t="s">
        <v>470</v>
      </c>
      <c r="T255" t="s">
        <v>470</v>
      </c>
      <c r="V255">
        <v>1</v>
      </c>
      <c r="X255">
        <v>1</v>
      </c>
      <c r="Z255" t="s">
        <v>470</v>
      </c>
      <c r="AA255" t="s">
        <v>470</v>
      </c>
      <c r="AB255" t="s">
        <v>470</v>
      </c>
      <c r="AC255">
        <v>1</v>
      </c>
      <c r="AD255" t="s">
        <v>470</v>
      </c>
      <c r="AF255" t="s">
        <v>470</v>
      </c>
      <c r="AG255" t="s">
        <v>470</v>
      </c>
      <c r="AH255" t="s">
        <v>470</v>
      </c>
      <c r="AI255" t="s">
        <v>470</v>
      </c>
      <c r="AJ255" t="s">
        <v>470</v>
      </c>
      <c r="AK255" t="s">
        <v>470</v>
      </c>
      <c r="AL255" t="s">
        <v>470</v>
      </c>
      <c r="AM255" t="s">
        <v>470</v>
      </c>
      <c r="AN255">
        <v>1</v>
      </c>
      <c r="AO255" t="s">
        <v>470</v>
      </c>
      <c r="AP255" t="s">
        <v>470</v>
      </c>
      <c r="AR255">
        <v>1</v>
      </c>
      <c r="AS255">
        <v>1</v>
      </c>
      <c r="AT255" t="s">
        <v>470</v>
      </c>
      <c r="AU255" t="s">
        <v>470</v>
      </c>
      <c r="AV255" t="s">
        <v>470</v>
      </c>
      <c r="AW255" t="s">
        <v>470</v>
      </c>
      <c r="AX255" t="s">
        <v>470</v>
      </c>
      <c r="AY255" t="s">
        <v>470</v>
      </c>
      <c r="AZ255" t="s">
        <v>470</v>
      </c>
    </row>
    <row r="256" spans="1:52" x14ac:dyDescent="0.25">
      <c r="A256" s="4" t="s">
        <v>313</v>
      </c>
      <c r="B256" s="5" t="s">
        <v>218</v>
      </c>
      <c r="C256" s="5" t="s">
        <v>314</v>
      </c>
      <c r="D256" s="5" t="s">
        <v>220</v>
      </c>
      <c r="E256" s="5" t="s">
        <v>20</v>
      </c>
      <c r="F256" t="s">
        <v>470</v>
      </c>
      <c r="G256" t="s">
        <v>470</v>
      </c>
      <c r="H256" t="s">
        <v>470</v>
      </c>
      <c r="I256" t="s">
        <v>470</v>
      </c>
      <c r="J256" t="s">
        <v>470</v>
      </c>
      <c r="L256" t="s">
        <v>470</v>
      </c>
      <c r="M256" t="s">
        <v>470</v>
      </c>
      <c r="N256" t="s">
        <v>470</v>
      </c>
      <c r="O256" t="s">
        <v>470</v>
      </c>
      <c r="P256" t="s">
        <v>470</v>
      </c>
      <c r="Q256" t="s">
        <v>470</v>
      </c>
      <c r="T256" t="s">
        <v>470</v>
      </c>
      <c r="V256" t="s">
        <v>470</v>
      </c>
      <c r="X256" t="s">
        <v>470</v>
      </c>
      <c r="Z256" t="s">
        <v>470</v>
      </c>
      <c r="AA256" t="s">
        <v>470</v>
      </c>
      <c r="AB256" t="s">
        <v>470</v>
      </c>
      <c r="AC256" t="s">
        <v>470</v>
      </c>
      <c r="AD256" t="s">
        <v>470</v>
      </c>
      <c r="AF256" t="s">
        <v>470</v>
      </c>
      <c r="AG256" t="s">
        <v>470</v>
      </c>
      <c r="AH256" t="s">
        <v>470</v>
      </c>
      <c r="AI256" t="s">
        <v>470</v>
      </c>
      <c r="AJ256" t="s">
        <v>470</v>
      </c>
      <c r="AK256">
        <v>1</v>
      </c>
      <c r="AL256" t="s">
        <v>470</v>
      </c>
      <c r="AM256" t="s">
        <v>470</v>
      </c>
      <c r="AN256">
        <v>1</v>
      </c>
      <c r="AO256" t="s">
        <v>470</v>
      </c>
      <c r="AP256" t="s">
        <v>470</v>
      </c>
      <c r="AR256">
        <v>1</v>
      </c>
      <c r="AS256" t="s">
        <v>470</v>
      </c>
      <c r="AT256" t="s">
        <v>470</v>
      </c>
      <c r="AU256" t="s">
        <v>470</v>
      </c>
      <c r="AV256" t="s">
        <v>470</v>
      </c>
      <c r="AW256">
        <v>1</v>
      </c>
      <c r="AX256" t="s">
        <v>470</v>
      </c>
      <c r="AY256" t="s">
        <v>470</v>
      </c>
      <c r="AZ256" t="s">
        <v>470</v>
      </c>
    </row>
    <row r="257" spans="1:52" x14ac:dyDescent="0.25">
      <c r="A257" s="4" t="s">
        <v>315</v>
      </c>
      <c r="B257" s="5" t="s">
        <v>304</v>
      </c>
      <c r="C257" s="5" t="s">
        <v>316</v>
      </c>
      <c r="D257" s="5" t="s">
        <v>306</v>
      </c>
      <c r="E257" s="5" t="s">
        <v>20</v>
      </c>
      <c r="F257" t="s">
        <v>470</v>
      </c>
      <c r="G257" t="s">
        <v>470</v>
      </c>
      <c r="H257">
        <v>1</v>
      </c>
      <c r="I257" t="s">
        <v>470</v>
      </c>
      <c r="J257">
        <v>1</v>
      </c>
      <c r="L257" t="s">
        <v>470</v>
      </c>
      <c r="M257" t="s">
        <v>470</v>
      </c>
      <c r="N257" t="s">
        <v>470</v>
      </c>
      <c r="O257" t="s">
        <v>470</v>
      </c>
      <c r="P257" t="s">
        <v>470</v>
      </c>
      <c r="Q257" t="s">
        <v>470</v>
      </c>
      <c r="T257" t="s">
        <v>470</v>
      </c>
      <c r="V257" t="s">
        <v>470</v>
      </c>
      <c r="X257">
        <v>1</v>
      </c>
      <c r="Z257">
        <v>1</v>
      </c>
      <c r="AA257" t="s">
        <v>470</v>
      </c>
      <c r="AB257">
        <v>1</v>
      </c>
      <c r="AC257" t="s">
        <v>470</v>
      </c>
      <c r="AD257" t="s">
        <v>470</v>
      </c>
      <c r="AF257" t="s">
        <v>470</v>
      </c>
      <c r="AG257" t="s">
        <v>470</v>
      </c>
      <c r="AH257" t="s">
        <v>470</v>
      </c>
      <c r="AI257" t="s">
        <v>470</v>
      </c>
      <c r="AJ257" t="s">
        <v>470</v>
      </c>
      <c r="AK257" t="s">
        <v>470</v>
      </c>
      <c r="AL257" t="s">
        <v>470</v>
      </c>
      <c r="AM257" t="s">
        <v>470</v>
      </c>
      <c r="AN257">
        <v>1</v>
      </c>
      <c r="AO257" t="s">
        <v>470</v>
      </c>
      <c r="AP257" t="s">
        <v>470</v>
      </c>
      <c r="AR257">
        <v>1</v>
      </c>
      <c r="AS257">
        <v>1</v>
      </c>
      <c r="AT257" t="s">
        <v>470</v>
      </c>
      <c r="AU257" t="s">
        <v>470</v>
      </c>
      <c r="AV257" t="s">
        <v>470</v>
      </c>
      <c r="AW257" t="s">
        <v>470</v>
      </c>
      <c r="AX257" t="s">
        <v>470</v>
      </c>
      <c r="AY257" t="s">
        <v>470</v>
      </c>
      <c r="AZ257" t="s">
        <v>470</v>
      </c>
    </row>
    <row r="258" spans="1:52" x14ac:dyDescent="0.25">
      <c r="A258" s="4" t="s">
        <v>317</v>
      </c>
      <c r="B258" s="5" t="s">
        <v>230</v>
      </c>
      <c r="C258" s="5" t="s">
        <v>318</v>
      </c>
      <c r="D258" s="5" t="s">
        <v>232</v>
      </c>
      <c r="E258" s="5" t="s">
        <v>20</v>
      </c>
      <c r="F258" t="s">
        <v>470</v>
      </c>
      <c r="G258" t="s">
        <v>470</v>
      </c>
      <c r="H258" t="s">
        <v>470</v>
      </c>
      <c r="I258" t="s">
        <v>470</v>
      </c>
      <c r="J258" t="s">
        <v>470</v>
      </c>
      <c r="L258" t="s">
        <v>470</v>
      </c>
      <c r="M258" t="s">
        <v>470</v>
      </c>
      <c r="N258" t="s">
        <v>470</v>
      </c>
      <c r="O258" t="s">
        <v>470</v>
      </c>
      <c r="P258" t="s">
        <v>470</v>
      </c>
      <c r="Q258" t="s">
        <v>470</v>
      </c>
      <c r="T258" t="s">
        <v>470</v>
      </c>
      <c r="V258" t="s">
        <v>470</v>
      </c>
      <c r="X258" t="s">
        <v>470</v>
      </c>
      <c r="Z258" t="s">
        <v>470</v>
      </c>
      <c r="AA258" t="s">
        <v>470</v>
      </c>
      <c r="AB258" t="s">
        <v>470</v>
      </c>
      <c r="AC258" t="s">
        <v>470</v>
      </c>
      <c r="AD258" t="s">
        <v>470</v>
      </c>
      <c r="AF258" t="s">
        <v>470</v>
      </c>
      <c r="AG258" t="s">
        <v>470</v>
      </c>
      <c r="AH258" t="s">
        <v>470</v>
      </c>
      <c r="AI258" t="s">
        <v>470</v>
      </c>
      <c r="AJ258" t="s">
        <v>470</v>
      </c>
      <c r="AK258" t="s">
        <v>470</v>
      </c>
      <c r="AL258" t="s">
        <v>470</v>
      </c>
      <c r="AM258" t="s">
        <v>470</v>
      </c>
      <c r="AN258" t="s">
        <v>470</v>
      </c>
      <c r="AO258" t="s">
        <v>470</v>
      </c>
      <c r="AP258" t="s">
        <v>470</v>
      </c>
      <c r="AR258" t="s">
        <v>470</v>
      </c>
      <c r="AS258" t="s">
        <v>470</v>
      </c>
      <c r="AT258" t="s">
        <v>470</v>
      </c>
      <c r="AU258" t="s">
        <v>470</v>
      </c>
      <c r="AV258" t="s">
        <v>470</v>
      </c>
      <c r="AW258" t="s">
        <v>470</v>
      </c>
      <c r="AX258" t="s">
        <v>470</v>
      </c>
      <c r="AY258" t="s">
        <v>470</v>
      </c>
      <c r="AZ258" t="s">
        <v>470</v>
      </c>
    </row>
    <row r="259" spans="1:52" x14ac:dyDescent="0.25">
      <c r="A259" s="4" t="s">
        <v>319</v>
      </c>
      <c r="B259" s="5" t="s">
        <v>214</v>
      </c>
      <c r="C259" s="5" t="s">
        <v>320</v>
      </c>
      <c r="D259" s="5" t="s">
        <v>216</v>
      </c>
      <c r="E259" s="5" t="s">
        <v>20</v>
      </c>
      <c r="F259">
        <v>1</v>
      </c>
      <c r="G259" t="s">
        <v>470</v>
      </c>
      <c r="H259" t="s">
        <v>470</v>
      </c>
      <c r="I259" t="s">
        <v>470</v>
      </c>
      <c r="J259" t="s">
        <v>470</v>
      </c>
      <c r="L259" t="s">
        <v>470</v>
      </c>
      <c r="M259" t="s">
        <v>470</v>
      </c>
      <c r="N259" t="s">
        <v>470</v>
      </c>
      <c r="O259" t="s">
        <v>470</v>
      </c>
      <c r="P259" t="s">
        <v>470</v>
      </c>
      <c r="Q259" t="s">
        <v>470</v>
      </c>
      <c r="T259" t="s">
        <v>470</v>
      </c>
      <c r="V259" t="s">
        <v>470</v>
      </c>
      <c r="X259" t="s">
        <v>470</v>
      </c>
      <c r="Z259" t="s">
        <v>470</v>
      </c>
      <c r="AA259" t="s">
        <v>470</v>
      </c>
      <c r="AB259" t="s">
        <v>470</v>
      </c>
      <c r="AC259" t="s">
        <v>470</v>
      </c>
      <c r="AD259" t="s">
        <v>470</v>
      </c>
      <c r="AF259" t="s">
        <v>470</v>
      </c>
      <c r="AG259" t="s">
        <v>470</v>
      </c>
      <c r="AH259" t="s">
        <v>470</v>
      </c>
      <c r="AI259" t="s">
        <v>470</v>
      </c>
      <c r="AJ259" t="s">
        <v>470</v>
      </c>
      <c r="AK259" t="s">
        <v>470</v>
      </c>
      <c r="AL259">
        <v>1</v>
      </c>
      <c r="AM259" t="s">
        <v>470</v>
      </c>
      <c r="AN259" t="s">
        <v>470</v>
      </c>
      <c r="AO259" t="s">
        <v>470</v>
      </c>
      <c r="AP259" t="s">
        <v>470</v>
      </c>
      <c r="AR259">
        <v>1</v>
      </c>
      <c r="AS259" t="s">
        <v>470</v>
      </c>
      <c r="AT259" t="s">
        <v>470</v>
      </c>
      <c r="AU259" t="s">
        <v>470</v>
      </c>
      <c r="AV259" t="s">
        <v>470</v>
      </c>
      <c r="AW259">
        <v>1</v>
      </c>
      <c r="AX259" t="s">
        <v>470</v>
      </c>
      <c r="AY259" t="s">
        <v>470</v>
      </c>
      <c r="AZ259" t="s">
        <v>470</v>
      </c>
    </row>
    <row r="260" spans="1:52" x14ac:dyDescent="0.25">
      <c r="A260" s="4" t="s">
        <v>321</v>
      </c>
      <c r="B260" s="5" t="s">
        <v>214</v>
      </c>
      <c r="C260" s="5" t="s">
        <v>322</v>
      </c>
      <c r="D260" s="5" t="s">
        <v>216</v>
      </c>
      <c r="E260" s="5" t="s">
        <v>20</v>
      </c>
      <c r="F260" t="s">
        <v>470</v>
      </c>
      <c r="G260" t="s">
        <v>470</v>
      </c>
      <c r="H260" t="s">
        <v>470</v>
      </c>
      <c r="I260" t="s">
        <v>470</v>
      </c>
      <c r="J260">
        <v>1</v>
      </c>
      <c r="L260" t="s">
        <v>470</v>
      </c>
      <c r="M260" t="s">
        <v>470</v>
      </c>
      <c r="N260" t="s">
        <v>470</v>
      </c>
      <c r="O260" t="s">
        <v>470</v>
      </c>
      <c r="P260" t="s">
        <v>470</v>
      </c>
      <c r="Q260" t="s">
        <v>470</v>
      </c>
      <c r="T260" t="s">
        <v>470</v>
      </c>
      <c r="V260" t="s">
        <v>470</v>
      </c>
      <c r="X260">
        <v>1</v>
      </c>
      <c r="Z260">
        <v>1</v>
      </c>
      <c r="AA260" t="s">
        <v>470</v>
      </c>
      <c r="AB260">
        <v>1</v>
      </c>
      <c r="AC260">
        <v>1</v>
      </c>
      <c r="AD260" t="s">
        <v>470</v>
      </c>
      <c r="AF260" t="s">
        <v>470</v>
      </c>
      <c r="AG260" t="s">
        <v>470</v>
      </c>
      <c r="AH260" t="s">
        <v>470</v>
      </c>
      <c r="AI260" t="s">
        <v>470</v>
      </c>
      <c r="AJ260" t="s">
        <v>470</v>
      </c>
      <c r="AK260" t="s">
        <v>470</v>
      </c>
      <c r="AL260" t="s">
        <v>470</v>
      </c>
      <c r="AM260" t="s">
        <v>470</v>
      </c>
      <c r="AN260">
        <v>1</v>
      </c>
      <c r="AO260" t="s">
        <v>470</v>
      </c>
      <c r="AP260" t="s">
        <v>470</v>
      </c>
      <c r="AR260">
        <v>1</v>
      </c>
      <c r="AS260" t="s">
        <v>470</v>
      </c>
      <c r="AT260" t="s">
        <v>470</v>
      </c>
      <c r="AU260" t="s">
        <v>470</v>
      </c>
      <c r="AV260" t="s">
        <v>470</v>
      </c>
      <c r="AW260" t="s">
        <v>470</v>
      </c>
      <c r="AX260" t="s">
        <v>470</v>
      </c>
      <c r="AY260" t="s">
        <v>470</v>
      </c>
      <c r="AZ260" t="s">
        <v>470</v>
      </c>
    </row>
    <row r="261" spans="1:52" x14ac:dyDescent="0.25">
      <c r="A261" s="4" t="s">
        <v>323</v>
      </c>
      <c r="B261" s="5" t="s">
        <v>304</v>
      </c>
      <c r="C261" s="5" t="s">
        <v>324</v>
      </c>
      <c r="D261" s="5" t="s">
        <v>306</v>
      </c>
      <c r="E261" s="5" t="s">
        <v>20</v>
      </c>
      <c r="F261" t="s">
        <v>470</v>
      </c>
      <c r="G261" t="s">
        <v>470</v>
      </c>
      <c r="H261" t="s">
        <v>470</v>
      </c>
      <c r="I261" t="s">
        <v>470</v>
      </c>
      <c r="J261" t="s">
        <v>470</v>
      </c>
      <c r="L261" t="s">
        <v>470</v>
      </c>
      <c r="M261" t="s">
        <v>470</v>
      </c>
      <c r="N261" t="s">
        <v>470</v>
      </c>
      <c r="O261" t="s">
        <v>470</v>
      </c>
      <c r="P261" t="s">
        <v>470</v>
      </c>
      <c r="Q261" t="s">
        <v>470</v>
      </c>
      <c r="T261" t="s">
        <v>470</v>
      </c>
      <c r="V261" t="s">
        <v>470</v>
      </c>
      <c r="X261">
        <v>1</v>
      </c>
      <c r="Z261" t="s">
        <v>470</v>
      </c>
      <c r="AA261" t="s">
        <v>470</v>
      </c>
      <c r="AB261" t="s">
        <v>470</v>
      </c>
      <c r="AC261" t="s">
        <v>470</v>
      </c>
      <c r="AD261" t="s">
        <v>470</v>
      </c>
      <c r="AF261" t="s">
        <v>470</v>
      </c>
      <c r="AG261" t="s">
        <v>470</v>
      </c>
      <c r="AH261" t="s">
        <v>470</v>
      </c>
      <c r="AI261" t="s">
        <v>470</v>
      </c>
      <c r="AJ261" t="s">
        <v>470</v>
      </c>
      <c r="AK261">
        <v>1</v>
      </c>
      <c r="AL261" t="s">
        <v>470</v>
      </c>
      <c r="AM261" t="s">
        <v>470</v>
      </c>
      <c r="AN261">
        <v>1</v>
      </c>
      <c r="AO261" t="s">
        <v>470</v>
      </c>
      <c r="AP261" t="s">
        <v>470</v>
      </c>
      <c r="AR261" t="s">
        <v>470</v>
      </c>
      <c r="AS261" t="s">
        <v>470</v>
      </c>
      <c r="AT261" t="s">
        <v>470</v>
      </c>
      <c r="AU261" t="s">
        <v>470</v>
      </c>
      <c r="AV261" t="s">
        <v>470</v>
      </c>
      <c r="AW261" t="s">
        <v>470</v>
      </c>
      <c r="AX261" t="s">
        <v>470</v>
      </c>
      <c r="AY261" t="s">
        <v>470</v>
      </c>
      <c r="AZ261" t="s">
        <v>470</v>
      </c>
    </row>
    <row r="262" spans="1:52" x14ac:dyDescent="0.25">
      <c r="A262" s="4" t="s">
        <v>325</v>
      </c>
      <c r="B262" s="5" t="s">
        <v>214</v>
      </c>
      <c r="C262" s="5" t="s">
        <v>326</v>
      </c>
      <c r="D262" s="5" t="s">
        <v>216</v>
      </c>
      <c r="E262" s="5" t="s">
        <v>20</v>
      </c>
      <c r="F262" t="s">
        <v>470</v>
      </c>
      <c r="G262" t="s">
        <v>470</v>
      </c>
      <c r="H262">
        <v>1</v>
      </c>
      <c r="I262" t="s">
        <v>470</v>
      </c>
      <c r="J262">
        <v>1</v>
      </c>
      <c r="L262" t="s">
        <v>470</v>
      </c>
      <c r="M262" t="s">
        <v>470</v>
      </c>
      <c r="N262" t="s">
        <v>470</v>
      </c>
      <c r="O262">
        <v>1</v>
      </c>
      <c r="P262" t="s">
        <v>470</v>
      </c>
      <c r="Q262" t="s">
        <v>470</v>
      </c>
      <c r="T262" t="s">
        <v>470</v>
      </c>
      <c r="V262" t="s">
        <v>470</v>
      </c>
      <c r="X262">
        <v>1</v>
      </c>
      <c r="Z262">
        <v>1</v>
      </c>
      <c r="AA262" t="s">
        <v>470</v>
      </c>
      <c r="AB262">
        <v>1</v>
      </c>
      <c r="AC262" t="s">
        <v>470</v>
      </c>
      <c r="AD262" t="s">
        <v>470</v>
      </c>
      <c r="AF262" t="s">
        <v>470</v>
      </c>
      <c r="AG262" t="s">
        <v>470</v>
      </c>
      <c r="AH262" t="s">
        <v>470</v>
      </c>
      <c r="AI262" t="s">
        <v>470</v>
      </c>
      <c r="AJ262" t="s">
        <v>470</v>
      </c>
      <c r="AK262" t="s">
        <v>470</v>
      </c>
      <c r="AL262" t="s">
        <v>470</v>
      </c>
      <c r="AM262" t="s">
        <v>470</v>
      </c>
      <c r="AN262">
        <v>1</v>
      </c>
      <c r="AO262" t="s">
        <v>470</v>
      </c>
      <c r="AP262" t="s">
        <v>470</v>
      </c>
      <c r="AR262">
        <v>1</v>
      </c>
      <c r="AS262">
        <v>1</v>
      </c>
      <c r="AT262" t="s">
        <v>470</v>
      </c>
      <c r="AU262" t="s">
        <v>470</v>
      </c>
      <c r="AV262" t="s">
        <v>470</v>
      </c>
      <c r="AW262">
        <v>1</v>
      </c>
      <c r="AX262" t="s">
        <v>470</v>
      </c>
      <c r="AY262" t="s">
        <v>470</v>
      </c>
      <c r="AZ262">
        <v>1</v>
      </c>
    </row>
    <row r="263" spans="1:52" x14ac:dyDescent="0.25">
      <c r="A263" s="4" t="s">
        <v>327</v>
      </c>
      <c r="B263" s="5" t="s">
        <v>214</v>
      </c>
      <c r="C263" s="5" t="s">
        <v>328</v>
      </c>
      <c r="D263" s="5" t="s">
        <v>216</v>
      </c>
      <c r="E263" s="5" t="s">
        <v>20</v>
      </c>
      <c r="F263" t="s">
        <v>470</v>
      </c>
      <c r="G263" t="s">
        <v>470</v>
      </c>
      <c r="H263" t="s">
        <v>470</v>
      </c>
      <c r="I263" t="s">
        <v>470</v>
      </c>
      <c r="J263">
        <v>1</v>
      </c>
      <c r="L263" t="s">
        <v>470</v>
      </c>
      <c r="M263" t="s">
        <v>470</v>
      </c>
      <c r="N263" t="s">
        <v>470</v>
      </c>
      <c r="O263" t="s">
        <v>470</v>
      </c>
      <c r="P263" t="s">
        <v>470</v>
      </c>
      <c r="Q263" t="s">
        <v>470</v>
      </c>
      <c r="T263" t="s">
        <v>470</v>
      </c>
      <c r="V263">
        <v>1</v>
      </c>
      <c r="X263">
        <v>1</v>
      </c>
      <c r="Z263">
        <v>1</v>
      </c>
      <c r="AA263" t="s">
        <v>470</v>
      </c>
      <c r="AB263">
        <v>1</v>
      </c>
      <c r="AC263">
        <v>1</v>
      </c>
      <c r="AD263" t="s">
        <v>470</v>
      </c>
      <c r="AF263" t="s">
        <v>470</v>
      </c>
      <c r="AG263" t="s">
        <v>470</v>
      </c>
      <c r="AH263" t="s">
        <v>470</v>
      </c>
      <c r="AI263" t="s">
        <v>470</v>
      </c>
      <c r="AJ263" t="s">
        <v>470</v>
      </c>
      <c r="AK263" t="s">
        <v>470</v>
      </c>
      <c r="AL263" t="s">
        <v>470</v>
      </c>
      <c r="AM263" t="s">
        <v>470</v>
      </c>
      <c r="AN263">
        <v>1</v>
      </c>
      <c r="AO263" t="s">
        <v>470</v>
      </c>
      <c r="AP263" t="s">
        <v>470</v>
      </c>
      <c r="AR263">
        <v>1</v>
      </c>
      <c r="AS263">
        <v>1</v>
      </c>
      <c r="AT263" t="s">
        <v>470</v>
      </c>
      <c r="AU263" t="s">
        <v>470</v>
      </c>
      <c r="AV263" t="s">
        <v>470</v>
      </c>
      <c r="AW263">
        <v>1</v>
      </c>
      <c r="AX263" t="s">
        <v>470</v>
      </c>
      <c r="AY263" t="s">
        <v>470</v>
      </c>
      <c r="AZ263" t="s">
        <v>470</v>
      </c>
    </row>
    <row r="264" spans="1:52" x14ac:dyDescent="0.25">
      <c r="A264" s="4" t="s">
        <v>329</v>
      </c>
      <c r="B264" s="5" t="s">
        <v>252</v>
      </c>
      <c r="C264" s="5" t="s">
        <v>330</v>
      </c>
      <c r="D264" s="5" t="s">
        <v>254</v>
      </c>
      <c r="E264" s="5" t="s">
        <v>20</v>
      </c>
      <c r="F264" t="s">
        <v>470</v>
      </c>
      <c r="G264" t="s">
        <v>470</v>
      </c>
      <c r="H264" t="s">
        <v>470</v>
      </c>
      <c r="I264" t="s">
        <v>470</v>
      </c>
      <c r="J264" t="s">
        <v>470</v>
      </c>
      <c r="L264" t="s">
        <v>470</v>
      </c>
      <c r="M264" t="s">
        <v>470</v>
      </c>
      <c r="N264" t="s">
        <v>470</v>
      </c>
      <c r="O264" t="s">
        <v>470</v>
      </c>
      <c r="P264" t="s">
        <v>470</v>
      </c>
      <c r="Q264" t="s">
        <v>470</v>
      </c>
      <c r="T264" t="s">
        <v>470</v>
      </c>
      <c r="V264" t="s">
        <v>470</v>
      </c>
      <c r="X264" t="s">
        <v>470</v>
      </c>
      <c r="Z264" t="s">
        <v>470</v>
      </c>
      <c r="AA264" t="s">
        <v>470</v>
      </c>
      <c r="AB264" t="s">
        <v>470</v>
      </c>
      <c r="AC264" t="s">
        <v>470</v>
      </c>
      <c r="AD264" t="s">
        <v>470</v>
      </c>
      <c r="AF264" t="s">
        <v>470</v>
      </c>
      <c r="AG264" t="s">
        <v>470</v>
      </c>
      <c r="AH264" t="s">
        <v>470</v>
      </c>
      <c r="AI264" t="s">
        <v>470</v>
      </c>
      <c r="AJ264" t="s">
        <v>470</v>
      </c>
      <c r="AK264" t="s">
        <v>470</v>
      </c>
      <c r="AL264" t="s">
        <v>470</v>
      </c>
      <c r="AM264" t="s">
        <v>470</v>
      </c>
      <c r="AN264" t="s">
        <v>470</v>
      </c>
      <c r="AO264" t="s">
        <v>470</v>
      </c>
      <c r="AP264" t="s">
        <v>470</v>
      </c>
      <c r="AR264" t="s">
        <v>470</v>
      </c>
      <c r="AS264" t="s">
        <v>470</v>
      </c>
      <c r="AT264" t="s">
        <v>470</v>
      </c>
      <c r="AU264" t="s">
        <v>470</v>
      </c>
      <c r="AV264" t="s">
        <v>470</v>
      </c>
      <c r="AW264" t="s">
        <v>470</v>
      </c>
      <c r="AX264" t="s">
        <v>470</v>
      </c>
      <c r="AY264" t="s">
        <v>470</v>
      </c>
      <c r="AZ264" t="s">
        <v>470</v>
      </c>
    </row>
    <row r="265" spans="1:52" x14ac:dyDescent="0.25">
      <c r="A265" s="4" t="s">
        <v>331</v>
      </c>
      <c r="B265" s="5" t="s">
        <v>214</v>
      </c>
      <c r="C265" s="5" t="s">
        <v>332</v>
      </c>
      <c r="D265" s="5" t="s">
        <v>216</v>
      </c>
      <c r="E265" s="5" t="s">
        <v>20</v>
      </c>
      <c r="F265">
        <v>1</v>
      </c>
      <c r="G265" t="s">
        <v>470</v>
      </c>
      <c r="H265">
        <v>1</v>
      </c>
      <c r="I265" t="s">
        <v>470</v>
      </c>
      <c r="J265">
        <v>1</v>
      </c>
      <c r="L265" t="s">
        <v>470</v>
      </c>
      <c r="M265" t="s">
        <v>470</v>
      </c>
      <c r="N265" t="s">
        <v>470</v>
      </c>
      <c r="O265" t="s">
        <v>470</v>
      </c>
      <c r="P265">
        <v>1</v>
      </c>
      <c r="Q265" t="s">
        <v>470</v>
      </c>
      <c r="T265" t="s">
        <v>470</v>
      </c>
      <c r="V265" t="s">
        <v>470</v>
      </c>
      <c r="X265">
        <v>1</v>
      </c>
      <c r="Z265">
        <v>1</v>
      </c>
      <c r="AA265">
        <v>1</v>
      </c>
      <c r="AB265">
        <v>1</v>
      </c>
      <c r="AC265" t="s">
        <v>470</v>
      </c>
      <c r="AD265" t="s">
        <v>470</v>
      </c>
      <c r="AF265">
        <v>1</v>
      </c>
      <c r="AG265" t="s">
        <v>470</v>
      </c>
      <c r="AH265">
        <v>1</v>
      </c>
      <c r="AI265" t="s">
        <v>470</v>
      </c>
      <c r="AJ265" t="s">
        <v>470</v>
      </c>
      <c r="AK265" t="s">
        <v>470</v>
      </c>
      <c r="AL265" t="s">
        <v>470</v>
      </c>
      <c r="AM265" t="s">
        <v>470</v>
      </c>
      <c r="AN265">
        <v>1</v>
      </c>
      <c r="AO265" t="s">
        <v>470</v>
      </c>
      <c r="AP265" t="s">
        <v>470</v>
      </c>
      <c r="AR265">
        <v>1</v>
      </c>
      <c r="AS265">
        <v>1</v>
      </c>
      <c r="AT265" t="s">
        <v>470</v>
      </c>
      <c r="AU265" t="s">
        <v>470</v>
      </c>
      <c r="AV265" t="s">
        <v>470</v>
      </c>
      <c r="AW265" t="s">
        <v>470</v>
      </c>
      <c r="AX265" t="s">
        <v>470</v>
      </c>
      <c r="AY265" t="s">
        <v>470</v>
      </c>
      <c r="AZ265">
        <v>1</v>
      </c>
    </row>
    <row r="266" spans="1:52" x14ac:dyDescent="0.25">
      <c r="A266" s="4" t="s">
        <v>333</v>
      </c>
      <c r="B266" s="5" t="s">
        <v>248</v>
      </c>
      <c r="C266" s="5" t="s">
        <v>334</v>
      </c>
      <c r="D266" s="5" t="s">
        <v>250</v>
      </c>
      <c r="E266" s="5" t="s">
        <v>20</v>
      </c>
      <c r="F266" t="s">
        <v>470</v>
      </c>
      <c r="G266" t="s">
        <v>470</v>
      </c>
      <c r="H266" t="s">
        <v>470</v>
      </c>
      <c r="I266" t="s">
        <v>470</v>
      </c>
      <c r="J266" t="s">
        <v>470</v>
      </c>
      <c r="L266" t="s">
        <v>470</v>
      </c>
      <c r="M266" t="s">
        <v>470</v>
      </c>
      <c r="N266" t="s">
        <v>470</v>
      </c>
      <c r="O266" t="s">
        <v>470</v>
      </c>
      <c r="P266" t="s">
        <v>470</v>
      </c>
      <c r="Q266" t="s">
        <v>470</v>
      </c>
      <c r="T266" t="s">
        <v>470</v>
      </c>
      <c r="V266" t="s">
        <v>470</v>
      </c>
      <c r="X266" t="s">
        <v>470</v>
      </c>
      <c r="Z266" t="s">
        <v>470</v>
      </c>
      <c r="AA266" t="s">
        <v>470</v>
      </c>
      <c r="AB266" t="s">
        <v>470</v>
      </c>
      <c r="AC266" t="s">
        <v>470</v>
      </c>
      <c r="AD266" t="s">
        <v>470</v>
      </c>
      <c r="AF266" t="s">
        <v>470</v>
      </c>
      <c r="AG266" t="s">
        <v>470</v>
      </c>
      <c r="AH266" t="s">
        <v>470</v>
      </c>
      <c r="AI266" t="s">
        <v>470</v>
      </c>
      <c r="AJ266" t="s">
        <v>470</v>
      </c>
      <c r="AK266" t="s">
        <v>470</v>
      </c>
      <c r="AL266" t="s">
        <v>470</v>
      </c>
      <c r="AM266" t="s">
        <v>470</v>
      </c>
      <c r="AN266" t="s">
        <v>470</v>
      </c>
      <c r="AO266" t="s">
        <v>470</v>
      </c>
      <c r="AP266" t="s">
        <v>470</v>
      </c>
      <c r="AR266" t="s">
        <v>470</v>
      </c>
      <c r="AS266" t="s">
        <v>470</v>
      </c>
      <c r="AT266" t="s">
        <v>470</v>
      </c>
      <c r="AU266" t="s">
        <v>470</v>
      </c>
      <c r="AV266" t="s">
        <v>470</v>
      </c>
      <c r="AW266" t="s">
        <v>470</v>
      </c>
      <c r="AX266" t="s">
        <v>470</v>
      </c>
      <c r="AY266" t="s">
        <v>470</v>
      </c>
      <c r="AZ266" t="s">
        <v>470</v>
      </c>
    </row>
    <row r="267" spans="1:52" x14ac:dyDescent="0.25">
      <c r="A267" s="4" t="s">
        <v>335</v>
      </c>
      <c r="B267" s="5" t="s">
        <v>199</v>
      </c>
      <c r="C267" s="5" t="s">
        <v>336</v>
      </c>
      <c r="D267" s="5" t="s">
        <v>0</v>
      </c>
      <c r="E267" s="5" t="s">
        <v>20</v>
      </c>
      <c r="F267">
        <v>1</v>
      </c>
      <c r="G267" t="s">
        <v>470</v>
      </c>
      <c r="H267" t="s">
        <v>470</v>
      </c>
      <c r="I267" t="s">
        <v>470</v>
      </c>
      <c r="J267" t="s">
        <v>470</v>
      </c>
      <c r="L267" t="s">
        <v>470</v>
      </c>
      <c r="M267" t="s">
        <v>470</v>
      </c>
      <c r="N267" t="s">
        <v>470</v>
      </c>
      <c r="O267" t="s">
        <v>470</v>
      </c>
      <c r="P267" t="s">
        <v>470</v>
      </c>
      <c r="Q267" t="s">
        <v>470</v>
      </c>
      <c r="T267" t="s">
        <v>470</v>
      </c>
      <c r="V267" t="s">
        <v>470</v>
      </c>
      <c r="X267">
        <v>1</v>
      </c>
      <c r="Z267" t="s">
        <v>470</v>
      </c>
      <c r="AA267" t="s">
        <v>470</v>
      </c>
      <c r="AB267">
        <v>1</v>
      </c>
      <c r="AC267" t="s">
        <v>470</v>
      </c>
      <c r="AD267" t="s">
        <v>470</v>
      </c>
      <c r="AF267" t="s">
        <v>470</v>
      </c>
      <c r="AG267" t="s">
        <v>470</v>
      </c>
      <c r="AH267" t="s">
        <v>470</v>
      </c>
      <c r="AI267" t="s">
        <v>470</v>
      </c>
      <c r="AJ267" t="s">
        <v>470</v>
      </c>
      <c r="AK267" t="s">
        <v>470</v>
      </c>
      <c r="AL267" t="s">
        <v>470</v>
      </c>
      <c r="AM267" t="s">
        <v>470</v>
      </c>
      <c r="AN267">
        <v>1</v>
      </c>
      <c r="AO267" t="s">
        <v>470</v>
      </c>
      <c r="AP267" t="s">
        <v>470</v>
      </c>
      <c r="AR267" t="s">
        <v>470</v>
      </c>
      <c r="AS267">
        <v>1</v>
      </c>
      <c r="AT267" t="s">
        <v>470</v>
      </c>
      <c r="AU267" t="s">
        <v>470</v>
      </c>
      <c r="AV267" t="s">
        <v>470</v>
      </c>
      <c r="AW267" t="s">
        <v>470</v>
      </c>
      <c r="AX267" t="s">
        <v>470</v>
      </c>
      <c r="AY267" t="s">
        <v>470</v>
      </c>
      <c r="AZ267" t="s">
        <v>470</v>
      </c>
    </row>
    <row r="268" spans="1:52" x14ac:dyDescent="0.25">
      <c r="A268" s="4" t="s">
        <v>337</v>
      </c>
      <c r="B268" s="5" t="s">
        <v>199</v>
      </c>
      <c r="C268" s="5" t="s">
        <v>338</v>
      </c>
      <c r="D268" s="5" t="s">
        <v>0</v>
      </c>
      <c r="E268" s="5" t="s">
        <v>20</v>
      </c>
      <c r="F268" t="s">
        <v>470</v>
      </c>
      <c r="G268" t="s">
        <v>470</v>
      </c>
      <c r="H268" t="s">
        <v>470</v>
      </c>
      <c r="I268" t="s">
        <v>470</v>
      </c>
      <c r="J268" t="s">
        <v>470</v>
      </c>
      <c r="L268" t="s">
        <v>470</v>
      </c>
      <c r="M268" t="s">
        <v>470</v>
      </c>
      <c r="N268" t="s">
        <v>470</v>
      </c>
      <c r="O268" t="s">
        <v>470</v>
      </c>
      <c r="P268" t="s">
        <v>470</v>
      </c>
      <c r="Q268" t="s">
        <v>470</v>
      </c>
      <c r="T268" t="s">
        <v>470</v>
      </c>
      <c r="V268" t="s">
        <v>470</v>
      </c>
      <c r="X268">
        <v>1</v>
      </c>
      <c r="Z268">
        <v>1</v>
      </c>
      <c r="AA268" t="s">
        <v>470</v>
      </c>
      <c r="AB268" t="s">
        <v>470</v>
      </c>
      <c r="AC268" t="s">
        <v>470</v>
      </c>
      <c r="AD268" t="s">
        <v>470</v>
      </c>
      <c r="AF268" t="s">
        <v>470</v>
      </c>
      <c r="AG268" t="s">
        <v>470</v>
      </c>
      <c r="AH268" t="s">
        <v>470</v>
      </c>
      <c r="AI268" t="s">
        <v>470</v>
      </c>
      <c r="AJ268" t="s">
        <v>470</v>
      </c>
      <c r="AK268" t="s">
        <v>470</v>
      </c>
      <c r="AL268" t="s">
        <v>470</v>
      </c>
      <c r="AM268" t="s">
        <v>470</v>
      </c>
      <c r="AN268" t="s">
        <v>470</v>
      </c>
      <c r="AO268" t="s">
        <v>470</v>
      </c>
      <c r="AP268" t="s">
        <v>470</v>
      </c>
      <c r="AR268">
        <v>1</v>
      </c>
      <c r="AS268" t="s">
        <v>470</v>
      </c>
      <c r="AT268" t="s">
        <v>470</v>
      </c>
      <c r="AU268" t="s">
        <v>470</v>
      </c>
      <c r="AV268" t="s">
        <v>470</v>
      </c>
      <c r="AW268" t="s">
        <v>470</v>
      </c>
      <c r="AX268" t="s">
        <v>470</v>
      </c>
      <c r="AY268" t="s">
        <v>470</v>
      </c>
      <c r="AZ268" t="s">
        <v>470</v>
      </c>
    </row>
    <row r="269" spans="1:52" x14ac:dyDescent="0.25">
      <c r="A269" s="4" t="s">
        <v>339</v>
      </c>
      <c r="B269" s="5" t="s">
        <v>230</v>
      </c>
      <c r="C269" s="5" t="s">
        <v>340</v>
      </c>
      <c r="D269" s="5" t="s">
        <v>232</v>
      </c>
      <c r="E269" s="5" t="s">
        <v>20</v>
      </c>
      <c r="F269" t="s">
        <v>470</v>
      </c>
      <c r="G269" t="s">
        <v>470</v>
      </c>
      <c r="H269" t="s">
        <v>470</v>
      </c>
      <c r="I269" t="s">
        <v>470</v>
      </c>
      <c r="J269" t="s">
        <v>470</v>
      </c>
      <c r="L269" t="s">
        <v>470</v>
      </c>
      <c r="M269" t="s">
        <v>470</v>
      </c>
      <c r="N269" t="s">
        <v>470</v>
      </c>
      <c r="O269" t="s">
        <v>470</v>
      </c>
      <c r="P269" t="s">
        <v>470</v>
      </c>
      <c r="Q269" t="s">
        <v>470</v>
      </c>
      <c r="T269" t="s">
        <v>470</v>
      </c>
      <c r="V269" t="s">
        <v>470</v>
      </c>
      <c r="X269" t="s">
        <v>470</v>
      </c>
      <c r="Z269" t="s">
        <v>470</v>
      </c>
      <c r="AA269" t="s">
        <v>470</v>
      </c>
      <c r="AB269" t="s">
        <v>470</v>
      </c>
      <c r="AC269" t="s">
        <v>470</v>
      </c>
      <c r="AD269" t="s">
        <v>470</v>
      </c>
      <c r="AF269" t="s">
        <v>470</v>
      </c>
      <c r="AG269" t="s">
        <v>470</v>
      </c>
      <c r="AH269" t="s">
        <v>470</v>
      </c>
      <c r="AI269" t="s">
        <v>470</v>
      </c>
      <c r="AJ269" t="s">
        <v>470</v>
      </c>
      <c r="AK269" t="s">
        <v>470</v>
      </c>
      <c r="AL269" t="s">
        <v>470</v>
      </c>
      <c r="AM269" t="s">
        <v>470</v>
      </c>
      <c r="AN269" t="s">
        <v>470</v>
      </c>
      <c r="AO269" t="s">
        <v>470</v>
      </c>
      <c r="AP269" t="s">
        <v>470</v>
      </c>
      <c r="AR269" t="s">
        <v>470</v>
      </c>
      <c r="AS269" t="s">
        <v>470</v>
      </c>
      <c r="AT269" t="s">
        <v>470</v>
      </c>
      <c r="AU269" t="s">
        <v>470</v>
      </c>
      <c r="AV269" t="s">
        <v>470</v>
      </c>
      <c r="AW269" t="s">
        <v>470</v>
      </c>
      <c r="AX269">
        <v>1</v>
      </c>
      <c r="AY269" t="s">
        <v>470</v>
      </c>
      <c r="AZ269" t="s">
        <v>470</v>
      </c>
    </row>
    <row r="270" spans="1:52" x14ac:dyDescent="0.25">
      <c r="A270" s="4" t="s">
        <v>341</v>
      </c>
      <c r="B270" s="5" t="s">
        <v>199</v>
      </c>
      <c r="C270" s="5" t="s">
        <v>342</v>
      </c>
      <c r="D270" s="5" t="s">
        <v>0</v>
      </c>
      <c r="E270" s="5" t="s">
        <v>20</v>
      </c>
      <c r="F270" t="s">
        <v>470</v>
      </c>
      <c r="G270" t="s">
        <v>470</v>
      </c>
      <c r="H270" t="s">
        <v>470</v>
      </c>
      <c r="I270" t="s">
        <v>470</v>
      </c>
      <c r="J270" t="s">
        <v>470</v>
      </c>
      <c r="L270" t="s">
        <v>470</v>
      </c>
      <c r="M270" t="s">
        <v>470</v>
      </c>
      <c r="N270" t="s">
        <v>470</v>
      </c>
      <c r="O270" t="s">
        <v>470</v>
      </c>
      <c r="P270" t="s">
        <v>470</v>
      </c>
      <c r="Q270" t="s">
        <v>470</v>
      </c>
      <c r="T270" t="s">
        <v>470</v>
      </c>
      <c r="V270">
        <v>1</v>
      </c>
      <c r="X270" t="s">
        <v>470</v>
      </c>
      <c r="Z270" t="s">
        <v>470</v>
      </c>
      <c r="AA270" t="s">
        <v>470</v>
      </c>
      <c r="AB270">
        <v>1</v>
      </c>
      <c r="AC270" t="s">
        <v>470</v>
      </c>
      <c r="AD270">
        <v>1</v>
      </c>
      <c r="AF270" t="s">
        <v>470</v>
      </c>
      <c r="AG270" t="s">
        <v>470</v>
      </c>
      <c r="AH270" t="s">
        <v>470</v>
      </c>
      <c r="AI270" t="s">
        <v>470</v>
      </c>
      <c r="AJ270" t="s">
        <v>470</v>
      </c>
      <c r="AK270">
        <v>1</v>
      </c>
      <c r="AL270">
        <v>1</v>
      </c>
      <c r="AM270" t="s">
        <v>470</v>
      </c>
      <c r="AN270">
        <v>1</v>
      </c>
      <c r="AO270">
        <v>1</v>
      </c>
      <c r="AP270" t="s">
        <v>470</v>
      </c>
      <c r="AR270" t="s">
        <v>470</v>
      </c>
      <c r="AS270" t="s">
        <v>470</v>
      </c>
      <c r="AT270" t="s">
        <v>470</v>
      </c>
      <c r="AU270" t="s">
        <v>470</v>
      </c>
      <c r="AV270" t="s">
        <v>470</v>
      </c>
      <c r="AW270" t="s">
        <v>470</v>
      </c>
      <c r="AX270" t="s">
        <v>470</v>
      </c>
      <c r="AY270" t="s">
        <v>470</v>
      </c>
      <c r="AZ270" t="s">
        <v>470</v>
      </c>
    </row>
    <row r="271" spans="1:52" x14ac:dyDescent="0.25">
      <c r="A271" s="4" t="s">
        <v>343</v>
      </c>
      <c r="B271" s="5" t="s">
        <v>195</v>
      </c>
      <c r="C271" s="5" t="s">
        <v>344</v>
      </c>
      <c r="D271" s="5" t="s">
        <v>197</v>
      </c>
      <c r="E271" s="5" t="s">
        <v>20</v>
      </c>
      <c r="F271" t="s">
        <v>470</v>
      </c>
      <c r="G271" t="s">
        <v>470</v>
      </c>
      <c r="H271">
        <v>1</v>
      </c>
      <c r="I271" t="s">
        <v>470</v>
      </c>
      <c r="J271">
        <v>1</v>
      </c>
      <c r="L271" t="s">
        <v>470</v>
      </c>
      <c r="M271" t="s">
        <v>470</v>
      </c>
      <c r="N271" t="s">
        <v>470</v>
      </c>
      <c r="O271">
        <v>1</v>
      </c>
      <c r="P271" t="s">
        <v>470</v>
      </c>
      <c r="Q271" t="s">
        <v>470</v>
      </c>
      <c r="T271" t="s">
        <v>470</v>
      </c>
      <c r="V271" t="s">
        <v>470</v>
      </c>
      <c r="X271" t="s">
        <v>470</v>
      </c>
      <c r="Z271">
        <v>1</v>
      </c>
      <c r="AA271" t="s">
        <v>470</v>
      </c>
      <c r="AB271">
        <v>1</v>
      </c>
      <c r="AC271" t="s">
        <v>470</v>
      </c>
      <c r="AD271" t="s">
        <v>470</v>
      </c>
      <c r="AF271" t="s">
        <v>470</v>
      </c>
      <c r="AG271" t="s">
        <v>470</v>
      </c>
      <c r="AH271" t="s">
        <v>470</v>
      </c>
      <c r="AI271" t="s">
        <v>470</v>
      </c>
      <c r="AJ271" t="s">
        <v>470</v>
      </c>
      <c r="AK271" t="s">
        <v>470</v>
      </c>
      <c r="AL271" t="s">
        <v>470</v>
      </c>
      <c r="AM271" t="s">
        <v>470</v>
      </c>
      <c r="AN271">
        <v>1</v>
      </c>
      <c r="AO271" t="s">
        <v>470</v>
      </c>
      <c r="AP271">
        <v>1</v>
      </c>
      <c r="AR271" t="s">
        <v>470</v>
      </c>
      <c r="AS271">
        <v>1</v>
      </c>
      <c r="AT271" t="s">
        <v>470</v>
      </c>
      <c r="AU271" t="s">
        <v>470</v>
      </c>
      <c r="AV271" t="s">
        <v>470</v>
      </c>
      <c r="AW271">
        <v>1</v>
      </c>
      <c r="AX271">
        <v>1</v>
      </c>
      <c r="AY271" t="s">
        <v>470</v>
      </c>
      <c r="AZ271" t="s">
        <v>470</v>
      </c>
    </row>
    <row r="272" spans="1:52" x14ac:dyDescent="0.25">
      <c r="A272" s="4" t="s">
        <v>345</v>
      </c>
      <c r="B272" s="5" t="s">
        <v>236</v>
      </c>
      <c r="C272" s="5" t="s">
        <v>346</v>
      </c>
      <c r="D272" s="5" t="s">
        <v>238</v>
      </c>
      <c r="E272" s="5" t="s">
        <v>20</v>
      </c>
      <c r="F272" t="s">
        <v>470</v>
      </c>
      <c r="G272" t="s">
        <v>470</v>
      </c>
      <c r="H272" t="s">
        <v>470</v>
      </c>
      <c r="I272" t="s">
        <v>470</v>
      </c>
      <c r="J272">
        <v>1</v>
      </c>
      <c r="L272">
        <v>1</v>
      </c>
      <c r="M272" t="s">
        <v>470</v>
      </c>
      <c r="N272" t="s">
        <v>470</v>
      </c>
      <c r="O272" t="s">
        <v>470</v>
      </c>
      <c r="P272" t="s">
        <v>470</v>
      </c>
      <c r="Q272" t="s">
        <v>470</v>
      </c>
      <c r="T272" t="s">
        <v>470</v>
      </c>
      <c r="V272" t="s">
        <v>470</v>
      </c>
      <c r="X272">
        <v>1</v>
      </c>
      <c r="Z272" t="s">
        <v>470</v>
      </c>
      <c r="AA272" t="s">
        <v>470</v>
      </c>
      <c r="AB272">
        <v>1</v>
      </c>
      <c r="AC272" t="s">
        <v>470</v>
      </c>
      <c r="AD272" t="s">
        <v>470</v>
      </c>
      <c r="AF272" t="s">
        <v>470</v>
      </c>
      <c r="AG272" t="s">
        <v>470</v>
      </c>
      <c r="AH272" t="s">
        <v>470</v>
      </c>
      <c r="AI272" t="s">
        <v>470</v>
      </c>
      <c r="AJ272">
        <v>1</v>
      </c>
      <c r="AK272" t="s">
        <v>470</v>
      </c>
      <c r="AL272" t="s">
        <v>470</v>
      </c>
      <c r="AM272" t="s">
        <v>470</v>
      </c>
      <c r="AN272">
        <v>1</v>
      </c>
      <c r="AO272" t="s">
        <v>470</v>
      </c>
      <c r="AP272">
        <v>1</v>
      </c>
      <c r="AR272">
        <v>1</v>
      </c>
      <c r="AS272" t="s">
        <v>470</v>
      </c>
      <c r="AT272" t="s">
        <v>470</v>
      </c>
      <c r="AU272" t="s">
        <v>470</v>
      </c>
      <c r="AV272" t="s">
        <v>470</v>
      </c>
      <c r="AW272" t="s">
        <v>470</v>
      </c>
      <c r="AX272" t="s">
        <v>470</v>
      </c>
      <c r="AY272" t="s">
        <v>470</v>
      </c>
      <c r="AZ272" t="s">
        <v>470</v>
      </c>
    </row>
    <row r="273" spans="1:52" x14ac:dyDescent="0.25">
      <c r="A273" s="4" t="s">
        <v>347</v>
      </c>
      <c r="B273" s="5" t="s">
        <v>218</v>
      </c>
      <c r="C273" s="5" t="s">
        <v>348</v>
      </c>
      <c r="D273" s="5" t="s">
        <v>220</v>
      </c>
      <c r="E273" s="5" t="s">
        <v>20</v>
      </c>
      <c r="F273" t="s">
        <v>470</v>
      </c>
      <c r="G273" t="s">
        <v>470</v>
      </c>
      <c r="H273" t="s">
        <v>470</v>
      </c>
      <c r="I273" t="s">
        <v>470</v>
      </c>
      <c r="J273">
        <v>1</v>
      </c>
      <c r="L273" t="s">
        <v>470</v>
      </c>
      <c r="M273">
        <v>1</v>
      </c>
      <c r="N273" t="s">
        <v>470</v>
      </c>
      <c r="O273">
        <v>1</v>
      </c>
      <c r="P273" t="s">
        <v>470</v>
      </c>
      <c r="Q273" t="s">
        <v>470</v>
      </c>
      <c r="T273" t="s">
        <v>470</v>
      </c>
      <c r="V273">
        <v>1</v>
      </c>
      <c r="X273">
        <v>1</v>
      </c>
      <c r="Z273">
        <v>1</v>
      </c>
      <c r="AA273" t="s">
        <v>470</v>
      </c>
      <c r="AB273">
        <v>1</v>
      </c>
      <c r="AC273">
        <v>1</v>
      </c>
      <c r="AD273" t="s">
        <v>470</v>
      </c>
      <c r="AF273" t="s">
        <v>470</v>
      </c>
      <c r="AG273" t="s">
        <v>470</v>
      </c>
      <c r="AH273">
        <v>1</v>
      </c>
      <c r="AI273" t="s">
        <v>470</v>
      </c>
      <c r="AJ273">
        <v>1</v>
      </c>
      <c r="AK273" t="s">
        <v>470</v>
      </c>
      <c r="AL273" t="s">
        <v>470</v>
      </c>
      <c r="AM273" t="s">
        <v>470</v>
      </c>
      <c r="AN273">
        <v>1</v>
      </c>
      <c r="AO273">
        <v>1</v>
      </c>
      <c r="AP273">
        <v>1</v>
      </c>
      <c r="AR273">
        <v>1</v>
      </c>
      <c r="AS273" t="s">
        <v>470</v>
      </c>
      <c r="AT273" t="s">
        <v>470</v>
      </c>
      <c r="AU273" t="s">
        <v>470</v>
      </c>
      <c r="AV273" t="s">
        <v>470</v>
      </c>
      <c r="AW273" t="s">
        <v>470</v>
      </c>
      <c r="AX273" t="s">
        <v>470</v>
      </c>
      <c r="AY273" t="s">
        <v>470</v>
      </c>
      <c r="AZ273" t="s">
        <v>470</v>
      </c>
    </row>
    <row r="274" spans="1:52" x14ac:dyDescent="0.25">
      <c r="A274" s="4" t="s">
        <v>349</v>
      </c>
      <c r="B274" s="5" t="s">
        <v>218</v>
      </c>
      <c r="C274" s="5" t="s">
        <v>350</v>
      </c>
      <c r="D274" s="5" t="s">
        <v>220</v>
      </c>
      <c r="E274" s="5" t="s">
        <v>20</v>
      </c>
      <c r="F274" t="s">
        <v>470</v>
      </c>
      <c r="G274" t="s">
        <v>470</v>
      </c>
      <c r="H274" t="s">
        <v>470</v>
      </c>
      <c r="I274" t="s">
        <v>470</v>
      </c>
      <c r="J274" t="s">
        <v>470</v>
      </c>
      <c r="L274" t="s">
        <v>470</v>
      </c>
      <c r="M274" t="s">
        <v>470</v>
      </c>
      <c r="N274" t="s">
        <v>470</v>
      </c>
      <c r="O274" t="s">
        <v>470</v>
      </c>
      <c r="P274" t="s">
        <v>470</v>
      </c>
      <c r="Q274" t="s">
        <v>470</v>
      </c>
      <c r="T274" t="s">
        <v>470</v>
      </c>
      <c r="V274" t="s">
        <v>470</v>
      </c>
      <c r="X274" t="s">
        <v>470</v>
      </c>
      <c r="Z274" t="s">
        <v>470</v>
      </c>
      <c r="AA274" t="s">
        <v>470</v>
      </c>
      <c r="AB274" t="s">
        <v>470</v>
      </c>
      <c r="AC274" t="s">
        <v>470</v>
      </c>
      <c r="AD274" t="s">
        <v>470</v>
      </c>
      <c r="AF274" t="s">
        <v>470</v>
      </c>
      <c r="AG274" t="s">
        <v>470</v>
      </c>
      <c r="AH274" t="s">
        <v>470</v>
      </c>
      <c r="AI274" t="s">
        <v>470</v>
      </c>
      <c r="AJ274" t="s">
        <v>470</v>
      </c>
      <c r="AK274" t="s">
        <v>470</v>
      </c>
      <c r="AL274" t="s">
        <v>470</v>
      </c>
      <c r="AM274" t="s">
        <v>470</v>
      </c>
      <c r="AN274" t="s">
        <v>470</v>
      </c>
      <c r="AO274" t="s">
        <v>470</v>
      </c>
      <c r="AP274" t="s">
        <v>470</v>
      </c>
      <c r="AR274" t="s">
        <v>470</v>
      </c>
      <c r="AS274" t="s">
        <v>470</v>
      </c>
      <c r="AT274" t="s">
        <v>470</v>
      </c>
      <c r="AU274" t="s">
        <v>470</v>
      </c>
      <c r="AV274" t="s">
        <v>470</v>
      </c>
      <c r="AW274" t="s">
        <v>470</v>
      </c>
      <c r="AX274" t="s">
        <v>470</v>
      </c>
      <c r="AY274" t="s">
        <v>470</v>
      </c>
      <c r="AZ274" t="s">
        <v>470</v>
      </c>
    </row>
    <row r="275" spans="1:52" x14ac:dyDescent="0.25">
      <c r="A275" s="4" t="s">
        <v>351</v>
      </c>
      <c r="B275" s="5" t="s">
        <v>214</v>
      </c>
      <c r="C275" s="5" t="s">
        <v>352</v>
      </c>
      <c r="D275" s="5" t="s">
        <v>216</v>
      </c>
      <c r="E275" s="5" t="s">
        <v>20</v>
      </c>
      <c r="F275" t="s">
        <v>470</v>
      </c>
      <c r="G275" t="s">
        <v>470</v>
      </c>
      <c r="H275" t="s">
        <v>470</v>
      </c>
      <c r="I275" t="s">
        <v>470</v>
      </c>
      <c r="J275" t="s">
        <v>470</v>
      </c>
      <c r="L275" t="s">
        <v>470</v>
      </c>
      <c r="M275" t="s">
        <v>470</v>
      </c>
      <c r="N275" t="s">
        <v>470</v>
      </c>
      <c r="O275" t="s">
        <v>470</v>
      </c>
      <c r="P275" t="s">
        <v>470</v>
      </c>
      <c r="Q275" t="s">
        <v>470</v>
      </c>
      <c r="T275" t="s">
        <v>470</v>
      </c>
      <c r="V275" t="s">
        <v>470</v>
      </c>
      <c r="X275" t="s">
        <v>470</v>
      </c>
      <c r="Z275">
        <v>1</v>
      </c>
      <c r="AA275" t="s">
        <v>470</v>
      </c>
      <c r="AB275" t="s">
        <v>470</v>
      </c>
      <c r="AC275" t="s">
        <v>470</v>
      </c>
      <c r="AD275" t="s">
        <v>470</v>
      </c>
      <c r="AF275" t="s">
        <v>470</v>
      </c>
      <c r="AG275" t="s">
        <v>470</v>
      </c>
      <c r="AH275" t="s">
        <v>470</v>
      </c>
      <c r="AI275" t="s">
        <v>470</v>
      </c>
      <c r="AJ275" t="s">
        <v>470</v>
      </c>
      <c r="AK275" t="s">
        <v>470</v>
      </c>
      <c r="AL275" t="s">
        <v>470</v>
      </c>
      <c r="AM275" t="s">
        <v>470</v>
      </c>
      <c r="AN275">
        <v>1</v>
      </c>
      <c r="AO275" t="s">
        <v>470</v>
      </c>
      <c r="AP275" t="s">
        <v>470</v>
      </c>
      <c r="AR275" t="s">
        <v>470</v>
      </c>
      <c r="AS275" t="s">
        <v>470</v>
      </c>
      <c r="AT275" t="s">
        <v>470</v>
      </c>
      <c r="AU275" t="s">
        <v>470</v>
      </c>
      <c r="AV275" t="s">
        <v>470</v>
      </c>
      <c r="AW275" t="s">
        <v>470</v>
      </c>
      <c r="AX275" t="s">
        <v>470</v>
      </c>
      <c r="AY275" t="s">
        <v>470</v>
      </c>
      <c r="AZ275" t="s">
        <v>470</v>
      </c>
    </row>
    <row r="276" spans="1:52" x14ac:dyDescent="0.25">
      <c r="A276" s="4" t="s">
        <v>353</v>
      </c>
      <c r="B276" s="5" t="s">
        <v>214</v>
      </c>
      <c r="C276" s="5" t="s">
        <v>354</v>
      </c>
      <c r="D276" s="5" t="s">
        <v>216</v>
      </c>
      <c r="E276" s="5" t="s">
        <v>20</v>
      </c>
      <c r="F276" t="s">
        <v>470</v>
      </c>
      <c r="G276" t="s">
        <v>470</v>
      </c>
      <c r="H276">
        <v>1</v>
      </c>
      <c r="I276" t="s">
        <v>470</v>
      </c>
      <c r="J276">
        <v>1</v>
      </c>
      <c r="L276" t="s">
        <v>470</v>
      </c>
      <c r="M276" t="s">
        <v>470</v>
      </c>
      <c r="N276" t="s">
        <v>470</v>
      </c>
      <c r="O276" t="s">
        <v>470</v>
      </c>
      <c r="P276" t="s">
        <v>470</v>
      </c>
      <c r="Q276" t="s">
        <v>470</v>
      </c>
      <c r="T276" t="s">
        <v>470</v>
      </c>
      <c r="V276" t="s">
        <v>470</v>
      </c>
      <c r="X276" t="s">
        <v>470</v>
      </c>
      <c r="Z276" t="s">
        <v>470</v>
      </c>
      <c r="AA276" t="s">
        <v>470</v>
      </c>
      <c r="AB276">
        <v>1</v>
      </c>
      <c r="AC276" t="s">
        <v>470</v>
      </c>
      <c r="AD276" t="s">
        <v>470</v>
      </c>
      <c r="AF276" t="s">
        <v>470</v>
      </c>
      <c r="AG276" t="s">
        <v>470</v>
      </c>
      <c r="AH276" t="s">
        <v>470</v>
      </c>
      <c r="AI276" t="s">
        <v>470</v>
      </c>
      <c r="AJ276" t="s">
        <v>470</v>
      </c>
      <c r="AK276" t="s">
        <v>470</v>
      </c>
      <c r="AL276" t="s">
        <v>470</v>
      </c>
      <c r="AM276" t="s">
        <v>470</v>
      </c>
      <c r="AN276" t="s">
        <v>470</v>
      </c>
      <c r="AO276" t="s">
        <v>470</v>
      </c>
      <c r="AP276" t="s">
        <v>470</v>
      </c>
      <c r="AR276" t="s">
        <v>470</v>
      </c>
      <c r="AS276" t="s">
        <v>470</v>
      </c>
      <c r="AT276" t="s">
        <v>470</v>
      </c>
      <c r="AU276" t="s">
        <v>470</v>
      </c>
      <c r="AV276" t="s">
        <v>470</v>
      </c>
      <c r="AW276" t="s">
        <v>470</v>
      </c>
      <c r="AX276" t="s">
        <v>470</v>
      </c>
      <c r="AY276" t="s">
        <v>470</v>
      </c>
      <c r="AZ276" t="s">
        <v>470</v>
      </c>
    </row>
    <row r="277" spans="1:52" x14ac:dyDescent="0.25">
      <c r="A277" s="4" t="s">
        <v>355</v>
      </c>
      <c r="B277" s="5" t="s">
        <v>195</v>
      </c>
      <c r="C277" s="5" t="s">
        <v>356</v>
      </c>
      <c r="D277" s="5" t="s">
        <v>197</v>
      </c>
      <c r="E277" s="5" t="s">
        <v>20</v>
      </c>
      <c r="F277">
        <v>1</v>
      </c>
      <c r="G277" t="s">
        <v>470</v>
      </c>
      <c r="H277">
        <v>1</v>
      </c>
      <c r="I277" t="s">
        <v>470</v>
      </c>
      <c r="J277">
        <v>1</v>
      </c>
      <c r="L277" t="s">
        <v>470</v>
      </c>
      <c r="M277" t="s">
        <v>470</v>
      </c>
      <c r="N277" t="s">
        <v>470</v>
      </c>
      <c r="O277" t="s">
        <v>470</v>
      </c>
      <c r="P277" t="s">
        <v>470</v>
      </c>
      <c r="Q277" t="s">
        <v>470</v>
      </c>
      <c r="T277" t="s">
        <v>470</v>
      </c>
      <c r="V277">
        <v>1</v>
      </c>
      <c r="X277">
        <v>1</v>
      </c>
      <c r="Z277">
        <v>1</v>
      </c>
      <c r="AA277">
        <v>1</v>
      </c>
      <c r="AB277">
        <v>1</v>
      </c>
      <c r="AC277">
        <v>1</v>
      </c>
      <c r="AD277" t="s">
        <v>470</v>
      </c>
      <c r="AF277" t="s">
        <v>470</v>
      </c>
      <c r="AG277" t="s">
        <v>470</v>
      </c>
      <c r="AH277" t="s">
        <v>470</v>
      </c>
      <c r="AI277" t="s">
        <v>470</v>
      </c>
      <c r="AJ277" t="s">
        <v>470</v>
      </c>
      <c r="AK277">
        <v>1</v>
      </c>
      <c r="AL277">
        <v>1</v>
      </c>
      <c r="AM277">
        <v>1</v>
      </c>
      <c r="AN277">
        <v>1</v>
      </c>
      <c r="AO277" t="s">
        <v>470</v>
      </c>
      <c r="AP277" t="s">
        <v>470</v>
      </c>
      <c r="AR277">
        <v>1</v>
      </c>
      <c r="AS277">
        <v>1</v>
      </c>
      <c r="AT277" t="s">
        <v>470</v>
      </c>
      <c r="AU277" t="s">
        <v>470</v>
      </c>
      <c r="AV277" t="s">
        <v>470</v>
      </c>
      <c r="AW277">
        <v>1</v>
      </c>
      <c r="AX277" t="s">
        <v>470</v>
      </c>
      <c r="AY277" t="s">
        <v>470</v>
      </c>
      <c r="AZ277">
        <v>1</v>
      </c>
    </row>
    <row r="278" spans="1:52" x14ac:dyDescent="0.25">
      <c r="A278" s="4" t="s">
        <v>357</v>
      </c>
      <c r="B278" s="5" t="s">
        <v>248</v>
      </c>
      <c r="C278" s="5" t="s">
        <v>358</v>
      </c>
      <c r="D278" s="5" t="s">
        <v>250</v>
      </c>
      <c r="E278" s="5" t="s">
        <v>20</v>
      </c>
      <c r="F278" t="s">
        <v>470</v>
      </c>
      <c r="G278" t="s">
        <v>470</v>
      </c>
      <c r="H278" t="s">
        <v>470</v>
      </c>
      <c r="I278" t="s">
        <v>470</v>
      </c>
      <c r="J278" t="s">
        <v>470</v>
      </c>
      <c r="L278" t="s">
        <v>470</v>
      </c>
      <c r="M278" t="s">
        <v>470</v>
      </c>
      <c r="N278" t="s">
        <v>470</v>
      </c>
      <c r="O278" t="s">
        <v>470</v>
      </c>
      <c r="P278" t="s">
        <v>470</v>
      </c>
      <c r="Q278" t="s">
        <v>470</v>
      </c>
      <c r="T278" t="s">
        <v>470</v>
      </c>
      <c r="V278" t="s">
        <v>470</v>
      </c>
      <c r="X278" t="s">
        <v>470</v>
      </c>
      <c r="Z278" t="s">
        <v>470</v>
      </c>
      <c r="AA278" t="s">
        <v>470</v>
      </c>
      <c r="AB278" t="s">
        <v>470</v>
      </c>
      <c r="AC278" t="s">
        <v>470</v>
      </c>
      <c r="AD278" t="s">
        <v>470</v>
      </c>
      <c r="AF278" t="s">
        <v>470</v>
      </c>
      <c r="AG278" t="s">
        <v>470</v>
      </c>
      <c r="AH278" t="s">
        <v>470</v>
      </c>
      <c r="AI278" t="s">
        <v>470</v>
      </c>
      <c r="AJ278" t="s">
        <v>470</v>
      </c>
      <c r="AK278" t="s">
        <v>470</v>
      </c>
      <c r="AL278" t="s">
        <v>470</v>
      </c>
      <c r="AM278" t="s">
        <v>470</v>
      </c>
      <c r="AN278" t="s">
        <v>470</v>
      </c>
      <c r="AO278" t="s">
        <v>470</v>
      </c>
      <c r="AP278" t="s">
        <v>470</v>
      </c>
      <c r="AR278" t="s">
        <v>470</v>
      </c>
      <c r="AS278" t="s">
        <v>470</v>
      </c>
      <c r="AT278" t="s">
        <v>470</v>
      </c>
      <c r="AU278" t="s">
        <v>470</v>
      </c>
      <c r="AV278" t="s">
        <v>470</v>
      </c>
      <c r="AW278" t="s">
        <v>470</v>
      </c>
      <c r="AX278" t="s">
        <v>470</v>
      </c>
      <c r="AY278" t="s">
        <v>470</v>
      </c>
      <c r="AZ278" t="s">
        <v>470</v>
      </c>
    </row>
    <row r="279" spans="1:52" x14ac:dyDescent="0.25">
      <c r="A279" s="4" t="s">
        <v>359</v>
      </c>
      <c r="B279" s="5" t="s">
        <v>248</v>
      </c>
      <c r="C279" s="5" t="s">
        <v>360</v>
      </c>
      <c r="D279" s="5" t="s">
        <v>250</v>
      </c>
      <c r="E279" s="5" t="s">
        <v>20</v>
      </c>
      <c r="F279" t="s">
        <v>470</v>
      </c>
      <c r="G279" t="s">
        <v>470</v>
      </c>
      <c r="H279" t="s">
        <v>470</v>
      </c>
      <c r="I279" t="s">
        <v>470</v>
      </c>
      <c r="J279" t="s">
        <v>470</v>
      </c>
      <c r="L279" t="s">
        <v>470</v>
      </c>
      <c r="M279" t="s">
        <v>470</v>
      </c>
      <c r="N279" t="s">
        <v>470</v>
      </c>
      <c r="O279" t="s">
        <v>470</v>
      </c>
      <c r="P279" t="s">
        <v>470</v>
      </c>
      <c r="Q279" t="s">
        <v>470</v>
      </c>
      <c r="T279" t="s">
        <v>470</v>
      </c>
      <c r="V279" t="s">
        <v>470</v>
      </c>
      <c r="X279" t="s">
        <v>470</v>
      </c>
      <c r="Z279" t="s">
        <v>470</v>
      </c>
      <c r="AA279" t="s">
        <v>470</v>
      </c>
      <c r="AB279" t="s">
        <v>470</v>
      </c>
      <c r="AC279" t="s">
        <v>470</v>
      </c>
      <c r="AD279" t="s">
        <v>470</v>
      </c>
      <c r="AF279" t="s">
        <v>470</v>
      </c>
      <c r="AG279" t="s">
        <v>470</v>
      </c>
      <c r="AH279" t="s">
        <v>470</v>
      </c>
      <c r="AI279" t="s">
        <v>470</v>
      </c>
      <c r="AJ279" t="s">
        <v>470</v>
      </c>
      <c r="AK279" t="s">
        <v>470</v>
      </c>
      <c r="AL279" t="s">
        <v>470</v>
      </c>
      <c r="AM279" t="s">
        <v>470</v>
      </c>
      <c r="AN279" t="s">
        <v>470</v>
      </c>
      <c r="AO279" t="s">
        <v>470</v>
      </c>
      <c r="AP279" t="s">
        <v>470</v>
      </c>
      <c r="AR279">
        <v>1</v>
      </c>
      <c r="AS279" t="s">
        <v>470</v>
      </c>
      <c r="AT279" t="s">
        <v>470</v>
      </c>
      <c r="AU279" t="s">
        <v>470</v>
      </c>
      <c r="AV279" t="s">
        <v>470</v>
      </c>
      <c r="AW279" t="s">
        <v>470</v>
      </c>
      <c r="AX279" t="s">
        <v>470</v>
      </c>
      <c r="AY279" t="s">
        <v>470</v>
      </c>
      <c r="AZ279" t="s">
        <v>470</v>
      </c>
    </row>
    <row r="280" spans="1:52" x14ac:dyDescent="0.25">
      <c r="A280" s="4" t="s">
        <v>361</v>
      </c>
      <c r="B280" s="5" t="s">
        <v>304</v>
      </c>
      <c r="C280" s="5" t="s">
        <v>362</v>
      </c>
      <c r="D280" s="5" t="s">
        <v>306</v>
      </c>
      <c r="E280" s="5" t="s">
        <v>20</v>
      </c>
      <c r="F280" t="s">
        <v>470</v>
      </c>
      <c r="G280" t="s">
        <v>470</v>
      </c>
      <c r="H280" t="s">
        <v>470</v>
      </c>
      <c r="I280" t="s">
        <v>470</v>
      </c>
      <c r="J280">
        <v>1</v>
      </c>
      <c r="L280" t="s">
        <v>470</v>
      </c>
      <c r="M280" t="s">
        <v>470</v>
      </c>
      <c r="N280" t="s">
        <v>470</v>
      </c>
      <c r="O280" t="s">
        <v>470</v>
      </c>
      <c r="P280" t="s">
        <v>470</v>
      </c>
      <c r="Q280" t="s">
        <v>470</v>
      </c>
      <c r="T280" t="s">
        <v>470</v>
      </c>
      <c r="V280">
        <v>1</v>
      </c>
      <c r="X280">
        <v>1</v>
      </c>
      <c r="Z280">
        <v>1</v>
      </c>
      <c r="AA280" t="s">
        <v>470</v>
      </c>
      <c r="AB280">
        <v>1</v>
      </c>
      <c r="AC280" t="s">
        <v>470</v>
      </c>
      <c r="AD280" t="s">
        <v>470</v>
      </c>
      <c r="AF280" t="s">
        <v>470</v>
      </c>
      <c r="AG280" t="s">
        <v>470</v>
      </c>
      <c r="AH280" t="s">
        <v>470</v>
      </c>
      <c r="AI280" t="s">
        <v>470</v>
      </c>
      <c r="AJ280" t="s">
        <v>470</v>
      </c>
      <c r="AK280">
        <v>1</v>
      </c>
      <c r="AL280" t="s">
        <v>470</v>
      </c>
      <c r="AM280" t="s">
        <v>470</v>
      </c>
      <c r="AN280">
        <v>1</v>
      </c>
      <c r="AO280" t="s">
        <v>470</v>
      </c>
      <c r="AP280" t="s">
        <v>470</v>
      </c>
      <c r="AR280" t="s">
        <v>470</v>
      </c>
      <c r="AS280" t="s">
        <v>470</v>
      </c>
      <c r="AT280" t="s">
        <v>470</v>
      </c>
      <c r="AU280" t="s">
        <v>470</v>
      </c>
      <c r="AV280" t="s">
        <v>470</v>
      </c>
      <c r="AW280" t="s">
        <v>470</v>
      </c>
      <c r="AX280">
        <v>1</v>
      </c>
      <c r="AY280" t="s">
        <v>470</v>
      </c>
      <c r="AZ280" t="s">
        <v>470</v>
      </c>
    </row>
    <row r="281" spans="1:52" x14ac:dyDescent="0.25">
      <c r="A281" s="4" t="s">
        <v>363</v>
      </c>
      <c r="B281" s="5" t="s">
        <v>195</v>
      </c>
      <c r="C281" s="5" t="s">
        <v>364</v>
      </c>
      <c r="D281" s="5" t="s">
        <v>197</v>
      </c>
      <c r="E281" s="5" t="s">
        <v>20</v>
      </c>
      <c r="F281" t="s">
        <v>470</v>
      </c>
      <c r="G281" t="s">
        <v>470</v>
      </c>
      <c r="H281" t="s">
        <v>470</v>
      </c>
      <c r="I281" t="s">
        <v>470</v>
      </c>
      <c r="J281" t="s">
        <v>470</v>
      </c>
      <c r="L281" t="s">
        <v>470</v>
      </c>
      <c r="M281" t="s">
        <v>470</v>
      </c>
      <c r="N281" t="s">
        <v>470</v>
      </c>
      <c r="O281" t="s">
        <v>470</v>
      </c>
      <c r="P281" t="s">
        <v>470</v>
      </c>
      <c r="Q281" t="s">
        <v>470</v>
      </c>
      <c r="T281" t="s">
        <v>470</v>
      </c>
      <c r="V281" t="s">
        <v>470</v>
      </c>
      <c r="X281">
        <v>1</v>
      </c>
      <c r="Z281">
        <v>1</v>
      </c>
      <c r="AA281" t="s">
        <v>470</v>
      </c>
      <c r="AB281">
        <v>1</v>
      </c>
      <c r="AC281">
        <v>1</v>
      </c>
      <c r="AD281" t="s">
        <v>470</v>
      </c>
      <c r="AF281" t="s">
        <v>470</v>
      </c>
      <c r="AG281" t="s">
        <v>470</v>
      </c>
      <c r="AH281" t="s">
        <v>470</v>
      </c>
      <c r="AI281" t="s">
        <v>470</v>
      </c>
      <c r="AJ281" t="s">
        <v>470</v>
      </c>
      <c r="AK281" t="s">
        <v>470</v>
      </c>
      <c r="AL281" t="s">
        <v>470</v>
      </c>
      <c r="AM281" t="s">
        <v>470</v>
      </c>
      <c r="AN281">
        <v>1</v>
      </c>
      <c r="AO281" t="s">
        <v>470</v>
      </c>
      <c r="AP281">
        <v>1</v>
      </c>
      <c r="AR281">
        <v>1</v>
      </c>
      <c r="AS281" t="s">
        <v>470</v>
      </c>
      <c r="AT281" t="s">
        <v>470</v>
      </c>
      <c r="AU281" t="s">
        <v>470</v>
      </c>
      <c r="AV281" t="s">
        <v>470</v>
      </c>
      <c r="AW281">
        <v>1</v>
      </c>
      <c r="AX281">
        <v>1</v>
      </c>
      <c r="AY281" t="s">
        <v>470</v>
      </c>
      <c r="AZ281">
        <v>1</v>
      </c>
    </row>
    <row r="282" spans="1:52" x14ac:dyDescent="0.25">
      <c r="A282" s="4" t="s">
        <v>365</v>
      </c>
      <c r="B282" s="5" t="s">
        <v>195</v>
      </c>
      <c r="C282" s="5" t="s">
        <v>366</v>
      </c>
      <c r="D282" s="5" t="s">
        <v>197</v>
      </c>
      <c r="E282" s="5" t="s">
        <v>20</v>
      </c>
      <c r="F282" t="s">
        <v>470</v>
      </c>
      <c r="G282" t="s">
        <v>470</v>
      </c>
      <c r="H282" t="s">
        <v>470</v>
      </c>
      <c r="I282" t="s">
        <v>470</v>
      </c>
      <c r="J282" t="s">
        <v>470</v>
      </c>
      <c r="L282" t="s">
        <v>470</v>
      </c>
      <c r="M282" t="s">
        <v>470</v>
      </c>
      <c r="N282" t="s">
        <v>470</v>
      </c>
      <c r="O282" t="s">
        <v>470</v>
      </c>
      <c r="P282" t="s">
        <v>470</v>
      </c>
      <c r="Q282" t="s">
        <v>470</v>
      </c>
      <c r="T282" t="s">
        <v>470</v>
      </c>
      <c r="V282" t="s">
        <v>470</v>
      </c>
      <c r="X282" t="s">
        <v>470</v>
      </c>
      <c r="Z282">
        <v>1</v>
      </c>
      <c r="AA282" t="s">
        <v>470</v>
      </c>
      <c r="AB282" t="s">
        <v>470</v>
      </c>
      <c r="AC282" t="s">
        <v>470</v>
      </c>
      <c r="AD282" t="s">
        <v>470</v>
      </c>
      <c r="AF282" t="s">
        <v>470</v>
      </c>
      <c r="AG282" t="s">
        <v>470</v>
      </c>
      <c r="AH282" t="s">
        <v>470</v>
      </c>
      <c r="AI282" t="s">
        <v>470</v>
      </c>
      <c r="AJ282" t="s">
        <v>470</v>
      </c>
      <c r="AK282" t="s">
        <v>470</v>
      </c>
      <c r="AL282" t="s">
        <v>470</v>
      </c>
      <c r="AM282" t="s">
        <v>470</v>
      </c>
      <c r="AN282" t="s">
        <v>470</v>
      </c>
      <c r="AO282" t="s">
        <v>470</v>
      </c>
      <c r="AP282" t="s">
        <v>470</v>
      </c>
      <c r="AR282" t="s">
        <v>470</v>
      </c>
      <c r="AS282" t="s">
        <v>470</v>
      </c>
      <c r="AT282" t="s">
        <v>470</v>
      </c>
      <c r="AU282" t="s">
        <v>470</v>
      </c>
      <c r="AV282" t="s">
        <v>470</v>
      </c>
      <c r="AW282" t="s">
        <v>470</v>
      </c>
      <c r="AX282" t="s">
        <v>470</v>
      </c>
      <c r="AY282">
        <v>1</v>
      </c>
      <c r="AZ282" t="s">
        <v>470</v>
      </c>
    </row>
    <row r="283" spans="1:52" x14ac:dyDescent="0.25">
      <c r="A283" s="4" t="s">
        <v>367</v>
      </c>
      <c r="B283" s="5" t="s">
        <v>368</v>
      </c>
      <c r="C283" s="5" t="s">
        <v>369</v>
      </c>
      <c r="D283" s="5" t="s">
        <v>370</v>
      </c>
      <c r="E283" s="5" t="s">
        <v>20</v>
      </c>
      <c r="F283">
        <v>1</v>
      </c>
      <c r="G283" t="s">
        <v>470</v>
      </c>
      <c r="H283" t="s">
        <v>470</v>
      </c>
      <c r="I283" t="s">
        <v>470</v>
      </c>
      <c r="J283" t="s">
        <v>470</v>
      </c>
      <c r="L283" t="s">
        <v>470</v>
      </c>
      <c r="M283" t="s">
        <v>470</v>
      </c>
      <c r="N283" t="s">
        <v>470</v>
      </c>
      <c r="O283" t="s">
        <v>470</v>
      </c>
      <c r="P283" t="s">
        <v>470</v>
      </c>
      <c r="Q283" t="s">
        <v>470</v>
      </c>
      <c r="T283" t="s">
        <v>470</v>
      </c>
      <c r="V283" t="s">
        <v>470</v>
      </c>
      <c r="X283" t="s">
        <v>470</v>
      </c>
      <c r="Z283" t="s">
        <v>470</v>
      </c>
      <c r="AA283" t="s">
        <v>470</v>
      </c>
      <c r="AB283">
        <v>1</v>
      </c>
      <c r="AC283" t="s">
        <v>470</v>
      </c>
      <c r="AD283" t="s">
        <v>470</v>
      </c>
      <c r="AF283" t="s">
        <v>470</v>
      </c>
      <c r="AG283" t="s">
        <v>470</v>
      </c>
      <c r="AH283" t="s">
        <v>470</v>
      </c>
      <c r="AI283" t="s">
        <v>470</v>
      </c>
      <c r="AJ283" t="s">
        <v>470</v>
      </c>
      <c r="AK283" t="s">
        <v>470</v>
      </c>
      <c r="AL283" t="s">
        <v>470</v>
      </c>
      <c r="AM283" t="s">
        <v>470</v>
      </c>
      <c r="AN283">
        <v>1</v>
      </c>
      <c r="AO283" t="s">
        <v>470</v>
      </c>
      <c r="AP283" t="s">
        <v>470</v>
      </c>
      <c r="AR283">
        <v>1</v>
      </c>
      <c r="AS283">
        <v>1</v>
      </c>
      <c r="AT283" t="s">
        <v>470</v>
      </c>
      <c r="AU283" t="s">
        <v>470</v>
      </c>
      <c r="AV283" t="s">
        <v>470</v>
      </c>
      <c r="AW283" t="s">
        <v>470</v>
      </c>
      <c r="AX283" t="s">
        <v>470</v>
      </c>
      <c r="AY283" t="s">
        <v>470</v>
      </c>
      <c r="AZ283">
        <v>1</v>
      </c>
    </row>
    <row r="284" spans="1:52" x14ac:dyDescent="0.25">
      <c r="A284" s="4" t="s">
        <v>371</v>
      </c>
      <c r="B284" s="5" t="s">
        <v>230</v>
      </c>
      <c r="C284" s="5" t="s">
        <v>372</v>
      </c>
      <c r="D284" s="5" t="s">
        <v>232</v>
      </c>
      <c r="E284" s="5" t="s">
        <v>20</v>
      </c>
      <c r="F284">
        <v>1</v>
      </c>
      <c r="G284" t="s">
        <v>470</v>
      </c>
      <c r="H284" t="s">
        <v>470</v>
      </c>
      <c r="I284" t="s">
        <v>470</v>
      </c>
      <c r="J284" t="s">
        <v>470</v>
      </c>
      <c r="L284" t="s">
        <v>470</v>
      </c>
      <c r="M284" t="s">
        <v>470</v>
      </c>
      <c r="N284" t="s">
        <v>470</v>
      </c>
      <c r="O284" t="s">
        <v>470</v>
      </c>
      <c r="P284" t="s">
        <v>470</v>
      </c>
      <c r="Q284" t="s">
        <v>470</v>
      </c>
      <c r="T284" t="s">
        <v>470</v>
      </c>
      <c r="V284">
        <v>1</v>
      </c>
      <c r="X284">
        <v>1</v>
      </c>
      <c r="Z284">
        <v>1</v>
      </c>
      <c r="AA284" t="s">
        <v>470</v>
      </c>
      <c r="AB284">
        <v>1</v>
      </c>
      <c r="AC284">
        <v>1</v>
      </c>
      <c r="AD284" t="s">
        <v>470</v>
      </c>
      <c r="AF284">
        <v>1</v>
      </c>
      <c r="AG284" t="s">
        <v>470</v>
      </c>
      <c r="AH284" t="s">
        <v>470</v>
      </c>
      <c r="AI284" t="s">
        <v>470</v>
      </c>
      <c r="AJ284" t="s">
        <v>470</v>
      </c>
      <c r="AK284" t="s">
        <v>470</v>
      </c>
      <c r="AL284" t="s">
        <v>470</v>
      </c>
      <c r="AM284" t="s">
        <v>470</v>
      </c>
      <c r="AN284">
        <v>1</v>
      </c>
      <c r="AO284">
        <v>1</v>
      </c>
      <c r="AP284" t="s">
        <v>470</v>
      </c>
      <c r="AR284">
        <v>1</v>
      </c>
      <c r="AS284">
        <v>1</v>
      </c>
      <c r="AT284" t="s">
        <v>470</v>
      </c>
      <c r="AU284" t="s">
        <v>470</v>
      </c>
      <c r="AV284" t="s">
        <v>470</v>
      </c>
      <c r="AW284" t="s">
        <v>470</v>
      </c>
      <c r="AX284" t="s">
        <v>470</v>
      </c>
      <c r="AY284" t="s">
        <v>470</v>
      </c>
      <c r="AZ284" t="s">
        <v>470</v>
      </c>
    </row>
    <row r="285" spans="1:52" x14ac:dyDescent="0.25">
      <c r="A285" s="4" t="s">
        <v>373</v>
      </c>
      <c r="B285" s="5" t="s">
        <v>368</v>
      </c>
      <c r="C285" s="5" t="s">
        <v>374</v>
      </c>
      <c r="D285" s="5" t="s">
        <v>370</v>
      </c>
      <c r="E285" s="5" t="s">
        <v>20</v>
      </c>
      <c r="F285" t="s">
        <v>470</v>
      </c>
      <c r="G285" t="s">
        <v>470</v>
      </c>
      <c r="H285" t="s">
        <v>470</v>
      </c>
      <c r="I285" t="s">
        <v>470</v>
      </c>
      <c r="J285" t="s">
        <v>470</v>
      </c>
      <c r="L285" t="s">
        <v>470</v>
      </c>
      <c r="M285" t="s">
        <v>470</v>
      </c>
      <c r="N285" t="s">
        <v>470</v>
      </c>
      <c r="O285" t="s">
        <v>470</v>
      </c>
      <c r="P285" t="s">
        <v>470</v>
      </c>
      <c r="Q285" t="s">
        <v>470</v>
      </c>
      <c r="T285" t="s">
        <v>470</v>
      </c>
      <c r="V285" t="s">
        <v>470</v>
      </c>
      <c r="X285">
        <v>1</v>
      </c>
      <c r="Z285" t="s">
        <v>470</v>
      </c>
      <c r="AA285" t="s">
        <v>470</v>
      </c>
      <c r="AB285" t="s">
        <v>470</v>
      </c>
      <c r="AC285" t="s">
        <v>470</v>
      </c>
      <c r="AD285" t="s">
        <v>470</v>
      </c>
      <c r="AF285" t="s">
        <v>470</v>
      </c>
      <c r="AG285" t="s">
        <v>470</v>
      </c>
      <c r="AH285" t="s">
        <v>470</v>
      </c>
      <c r="AI285" t="s">
        <v>470</v>
      </c>
      <c r="AJ285" t="s">
        <v>470</v>
      </c>
      <c r="AK285" t="s">
        <v>470</v>
      </c>
      <c r="AL285" t="s">
        <v>470</v>
      </c>
      <c r="AM285" t="s">
        <v>470</v>
      </c>
      <c r="AN285">
        <v>1</v>
      </c>
      <c r="AO285" t="s">
        <v>470</v>
      </c>
      <c r="AP285" t="s">
        <v>470</v>
      </c>
      <c r="AR285">
        <v>1</v>
      </c>
      <c r="AS285" t="s">
        <v>470</v>
      </c>
      <c r="AT285" t="s">
        <v>470</v>
      </c>
      <c r="AU285" t="s">
        <v>470</v>
      </c>
      <c r="AV285" t="s">
        <v>470</v>
      </c>
      <c r="AW285" t="s">
        <v>470</v>
      </c>
      <c r="AX285" t="s">
        <v>470</v>
      </c>
      <c r="AY285" t="s">
        <v>470</v>
      </c>
      <c r="AZ285" t="s">
        <v>470</v>
      </c>
    </row>
    <row r="286" spans="1:52" x14ac:dyDescent="0.25">
      <c r="A286" s="4" t="s">
        <v>375</v>
      </c>
      <c r="B286" s="5" t="s">
        <v>368</v>
      </c>
      <c r="C286" s="5" t="s">
        <v>376</v>
      </c>
      <c r="D286" s="5" t="s">
        <v>370</v>
      </c>
      <c r="E286" s="5" t="s">
        <v>20</v>
      </c>
      <c r="F286" t="s">
        <v>470</v>
      </c>
      <c r="G286" t="s">
        <v>470</v>
      </c>
      <c r="H286" t="s">
        <v>470</v>
      </c>
      <c r="I286" t="s">
        <v>470</v>
      </c>
      <c r="J286" t="s">
        <v>470</v>
      </c>
      <c r="L286" t="s">
        <v>470</v>
      </c>
      <c r="M286" t="s">
        <v>470</v>
      </c>
      <c r="N286" t="s">
        <v>470</v>
      </c>
      <c r="O286" t="s">
        <v>470</v>
      </c>
      <c r="P286" t="s">
        <v>470</v>
      </c>
      <c r="Q286" t="s">
        <v>470</v>
      </c>
      <c r="T286" t="s">
        <v>470</v>
      </c>
      <c r="V286">
        <v>1</v>
      </c>
      <c r="X286">
        <v>1</v>
      </c>
      <c r="Z286">
        <v>1</v>
      </c>
      <c r="AA286" t="s">
        <v>470</v>
      </c>
      <c r="AB286">
        <v>1</v>
      </c>
      <c r="AC286" t="s">
        <v>470</v>
      </c>
      <c r="AD286">
        <v>1</v>
      </c>
      <c r="AF286" t="s">
        <v>470</v>
      </c>
      <c r="AG286" t="s">
        <v>470</v>
      </c>
      <c r="AH286" t="s">
        <v>470</v>
      </c>
      <c r="AI286" t="s">
        <v>470</v>
      </c>
      <c r="AJ286" t="s">
        <v>470</v>
      </c>
      <c r="AK286" t="s">
        <v>470</v>
      </c>
      <c r="AL286" t="s">
        <v>470</v>
      </c>
      <c r="AM286" t="s">
        <v>470</v>
      </c>
      <c r="AN286">
        <v>1</v>
      </c>
      <c r="AO286" t="s">
        <v>470</v>
      </c>
      <c r="AP286" t="s">
        <v>470</v>
      </c>
      <c r="AR286">
        <v>1</v>
      </c>
      <c r="AS286" t="s">
        <v>470</v>
      </c>
      <c r="AT286" t="s">
        <v>470</v>
      </c>
      <c r="AU286" t="s">
        <v>470</v>
      </c>
      <c r="AV286" t="s">
        <v>470</v>
      </c>
      <c r="AW286" t="s">
        <v>470</v>
      </c>
      <c r="AX286">
        <v>1</v>
      </c>
      <c r="AY286">
        <v>1</v>
      </c>
      <c r="AZ286" t="s">
        <v>470</v>
      </c>
    </row>
    <row r="287" spans="1:52" x14ac:dyDescent="0.25">
      <c r="A287" s="4" t="s">
        <v>377</v>
      </c>
      <c r="B287" s="5" t="s">
        <v>236</v>
      </c>
      <c r="C287" s="5" t="s">
        <v>378</v>
      </c>
      <c r="D287" s="5" t="s">
        <v>238</v>
      </c>
      <c r="E287" s="5" t="s">
        <v>20</v>
      </c>
      <c r="F287" t="s">
        <v>470</v>
      </c>
      <c r="G287" t="s">
        <v>470</v>
      </c>
      <c r="H287" t="s">
        <v>470</v>
      </c>
      <c r="I287" t="s">
        <v>470</v>
      </c>
      <c r="J287">
        <v>1</v>
      </c>
      <c r="L287" t="s">
        <v>470</v>
      </c>
      <c r="M287" t="s">
        <v>470</v>
      </c>
      <c r="N287" t="s">
        <v>470</v>
      </c>
      <c r="O287" t="s">
        <v>470</v>
      </c>
      <c r="P287" t="s">
        <v>470</v>
      </c>
      <c r="Q287" t="s">
        <v>470</v>
      </c>
      <c r="T287" t="s">
        <v>470</v>
      </c>
      <c r="V287" t="s">
        <v>470</v>
      </c>
      <c r="X287">
        <v>1</v>
      </c>
      <c r="Z287">
        <v>1</v>
      </c>
      <c r="AA287" t="s">
        <v>470</v>
      </c>
      <c r="AB287">
        <v>1</v>
      </c>
      <c r="AC287">
        <v>1</v>
      </c>
      <c r="AD287" t="s">
        <v>470</v>
      </c>
      <c r="AF287" t="s">
        <v>470</v>
      </c>
      <c r="AG287" t="s">
        <v>470</v>
      </c>
      <c r="AH287" t="s">
        <v>470</v>
      </c>
      <c r="AI287" t="s">
        <v>470</v>
      </c>
      <c r="AJ287" t="s">
        <v>470</v>
      </c>
      <c r="AK287" t="s">
        <v>470</v>
      </c>
      <c r="AL287" t="s">
        <v>470</v>
      </c>
      <c r="AM287" t="s">
        <v>470</v>
      </c>
      <c r="AN287">
        <v>1</v>
      </c>
      <c r="AO287">
        <v>1</v>
      </c>
      <c r="AP287" t="s">
        <v>470</v>
      </c>
      <c r="AR287">
        <v>1</v>
      </c>
      <c r="AS287">
        <v>1</v>
      </c>
      <c r="AT287" t="s">
        <v>470</v>
      </c>
      <c r="AU287" t="s">
        <v>470</v>
      </c>
      <c r="AV287" t="s">
        <v>470</v>
      </c>
      <c r="AW287">
        <v>1</v>
      </c>
      <c r="AX287" t="s">
        <v>470</v>
      </c>
      <c r="AY287" t="s">
        <v>470</v>
      </c>
      <c r="AZ287">
        <v>1</v>
      </c>
    </row>
    <row r="288" spans="1:52" x14ac:dyDescent="0.25">
      <c r="A288" s="4" t="s">
        <v>379</v>
      </c>
      <c r="B288" s="5" t="s">
        <v>199</v>
      </c>
      <c r="C288" s="5" t="s">
        <v>380</v>
      </c>
      <c r="D288" s="5" t="s">
        <v>0</v>
      </c>
      <c r="E288" s="5" t="s">
        <v>20</v>
      </c>
      <c r="F288">
        <v>1</v>
      </c>
      <c r="G288" t="s">
        <v>470</v>
      </c>
      <c r="H288">
        <v>1</v>
      </c>
      <c r="I288" t="s">
        <v>470</v>
      </c>
      <c r="J288">
        <v>1</v>
      </c>
      <c r="L288">
        <v>1</v>
      </c>
      <c r="M288" t="s">
        <v>470</v>
      </c>
      <c r="N288" t="s">
        <v>470</v>
      </c>
      <c r="O288" t="s">
        <v>470</v>
      </c>
      <c r="P288" t="s">
        <v>470</v>
      </c>
      <c r="Q288" t="s">
        <v>470</v>
      </c>
      <c r="T288" t="s">
        <v>470</v>
      </c>
      <c r="V288">
        <v>1</v>
      </c>
      <c r="X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F288">
        <v>1</v>
      </c>
      <c r="AG288" t="s">
        <v>470</v>
      </c>
      <c r="AH288" t="s">
        <v>470</v>
      </c>
      <c r="AI288" t="s">
        <v>470</v>
      </c>
      <c r="AJ288" t="s">
        <v>470</v>
      </c>
      <c r="AK288">
        <v>1</v>
      </c>
      <c r="AL288" t="s">
        <v>470</v>
      </c>
      <c r="AM288" t="s">
        <v>470</v>
      </c>
      <c r="AN288">
        <v>1</v>
      </c>
      <c r="AO288" t="s">
        <v>470</v>
      </c>
      <c r="AP288">
        <v>1</v>
      </c>
      <c r="AR288">
        <v>1</v>
      </c>
      <c r="AS288">
        <v>1</v>
      </c>
      <c r="AT288" t="s">
        <v>470</v>
      </c>
      <c r="AU288" t="s">
        <v>470</v>
      </c>
      <c r="AV288" t="s">
        <v>470</v>
      </c>
      <c r="AW288">
        <v>1</v>
      </c>
      <c r="AX288" t="s">
        <v>470</v>
      </c>
      <c r="AY288">
        <v>1</v>
      </c>
      <c r="AZ288">
        <v>1</v>
      </c>
    </row>
    <row r="289" spans="1:52" x14ac:dyDescent="0.25">
      <c r="A289" s="4" t="s">
        <v>381</v>
      </c>
      <c r="B289" s="5" t="s">
        <v>218</v>
      </c>
      <c r="C289" s="5" t="s">
        <v>382</v>
      </c>
      <c r="D289" s="5" t="s">
        <v>220</v>
      </c>
      <c r="E289" s="5" t="s">
        <v>20</v>
      </c>
      <c r="F289">
        <v>1</v>
      </c>
      <c r="G289" t="s">
        <v>470</v>
      </c>
      <c r="H289">
        <v>1</v>
      </c>
      <c r="I289" t="s">
        <v>470</v>
      </c>
      <c r="J289" t="s">
        <v>470</v>
      </c>
      <c r="L289" t="s">
        <v>470</v>
      </c>
      <c r="M289">
        <v>1</v>
      </c>
      <c r="N289" t="s">
        <v>470</v>
      </c>
      <c r="O289">
        <v>1</v>
      </c>
      <c r="P289">
        <v>1</v>
      </c>
      <c r="Q289">
        <v>1</v>
      </c>
      <c r="T289" t="s">
        <v>470</v>
      </c>
      <c r="V289" t="s">
        <v>470</v>
      </c>
      <c r="X289" t="s">
        <v>470</v>
      </c>
      <c r="Z289" t="s">
        <v>470</v>
      </c>
      <c r="AA289" t="s">
        <v>470</v>
      </c>
      <c r="AB289" t="s">
        <v>470</v>
      </c>
      <c r="AC289" t="s">
        <v>470</v>
      </c>
      <c r="AD289" t="s">
        <v>470</v>
      </c>
      <c r="AF289" t="s">
        <v>470</v>
      </c>
      <c r="AG289">
        <v>1</v>
      </c>
      <c r="AH289" t="s">
        <v>470</v>
      </c>
      <c r="AI289" t="s">
        <v>470</v>
      </c>
      <c r="AJ289">
        <v>1</v>
      </c>
      <c r="AK289" t="s">
        <v>470</v>
      </c>
      <c r="AL289">
        <v>1</v>
      </c>
      <c r="AM289" t="s">
        <v>470</v>
      </c>
      <c r="AN289" t="s">
        <v>470</v>
      </c>
      <c r="AO289" t="s">
        <v>470</v>
      </c>
      <c r="AP289" t="s">
        <v>470</v>
      </c>
      <c r="AR289" t="s">
        <v>470</v>
      </c>
      <c r="AS289" t="s">
        <v>470</v>
      </c>
      <c r="AT289" t="s">
        <v>470</v>
      </c>
      <c r="AU289" t="s">
        <v>470</v>
      </c>
      <c r="AV289" t="s">
        <v>470</v>
      </c>
      <c r="AW289" t="s">
        <v>470</v>
      </c>
      <c r="AX289" t="s">
        <v>470</v>
      </c>
      <c r="AY289" t="s">
        <v>470</v>
      </c>
      <c r="AZ289">
        <v>1</v>
      </c>
    </row>
    <row r="290" spans="1:52" x14ac:dyDescent="0.25">
      <c r="A290" s="4" t="s">
        <v>383</v>
      </c>
      <c r="B290" s="5" t="s">
        <v>218</v>
      </c>
      <c r="C290" s="5" t="s">
        <v>384</v>
      </c>
      <c r="D290" s="5" t="s">
        <v>220</v>
      </c>
      <c r="E290" s="5" t="s">
        <v>20</v>
      </c>
      <c r="F290" t="s">
        <v>470</v>
      </c>
      <c r="G290" t="s">
        <v>470</v>
      </c>
      <c r="H290" t="s">
        <v>470</v>
      </c>
      <c r="I290" t="s">
        <v>470</v>
      </c>
      <c r="J290" t="s">
        <v>470</v>
      </c>
      <c r="L290" t="s">
        <v>470</v>
      </c>
      <c r="M290" t="s">
        <v>470</v>
      </c>
      <c r="N290" t="s">
        <v>470</v>
      </c>
      <c r="O290" t="s">
        <v>470</v>
      </c>
      <c r="P290" t="s">
        <v>470</v>
      </c>
      <c r="Q290" t="s">
        <v>470</v>
      </c>
      <c r="T290" t="s">
        <v>470</v>
      </c>
      <c r="V290" t="s">
        <v>470</v>
      </c>
      <c r="X290" t="s">
        <v>470</v>
      </c>
      <c r="Z290">
        <v>1</v>
      </c>
      <c r="AA290" t="s">
        <v>470</v>
      </c>
      <c r="AB290">
        <v>1</v>
      </c>
      <c r="AC290" t="s">
        <v>470</v>
      </c>
      <c r="AD290" t="s">
        <v>470</v>
      </c>
      <c r="AF290" t="s">
        <v>470</v>
      </c>
      <c r="AG290" t="s">
        <v>470</v>
      </c>
      <c r="AH290" t="s">
        <v>470</v>
      </c>
      <c r="AI290" t="s">
        <v>470</v>
      </c>
      <c r="AJ290" t="s">
        <v>470</v>
      </c>
      <c r="AK290" t="s">
        <v>470</v>
      </c>
      <c r="AL290" t="s">
        <v>470</v>
      </c>
      <c r="AM290" t="s">
        <v>470</v>
      </c>
      <c r="AN290">
        <v>1</v>
      </c>
      <c r="AO290" t="s">
        <v>470</v>
      </c>
      <c r="AP290" t="s">
        <v>470</v>
      </c>
      <c r="AR290" t="s">
        <v>470</v>
      </c>
      <c r="AS290" t="s">
        <v>470</v>
      </c>
      <c r="AT290" t="s">
        <v>470</v>
      </c>
      <c r="AU290" t="s">
        <v>470</v>
      </c>
      <c r="AV290" t="s">
        <v>470</v>
      </c>
      <c r="AW290" t="s">
        <v>470</v>
      </c>
      <c r="AX290" t="s">
        <v>470</v>
      </c>
      <c r="AY290" t="s">
        <v>470</v>
      </c>
      <c r="AZ290" t="s">
        <v>470</v>
      </c>
    </row>
    <row r="291" spans="1:52" x14ac:dyDescent="0.25">
      <c r="A291" s="4" t="s">
        <v>385</v>
      </c>
      <c r="B291" s="5" t="s">
        <v>204</v>
      </c>
      <c r="C291" s="5" t="s">
        <v>386</v>
      </c>
      <c r="D291" s="5" t="s">
        <v>206</v>
      </c>
      <c r="E291" s="5" t="s">
        <v>20</v>
      </c>
      <c r="F291" t="s">
        <v>470</v>
      </c>
      <c r="G291" t="s">
        <v>470</v>
      </c>
      <c r="H291" t="s">
        <v>470</v>
      </c>
      <c r="I291" t="s">
        <v>470</v>
      </c>
      <c r="J291" t="s">
        <v>470</v>
      </c>
      <c r="L291" t="s">
        <v>470</v>
      </c>
      <c r="M291" t="s">
        <v>470</v>
      </c>
      <c r="N291" t="s">
        <v>470</v>
      </c>
      <c r="O291" t="s">
        <v>470</v>
      </c>
      <c r="P291" t="s">
        <v>470</v>
      </c>
      <c r="Q291" t="s">
        <v>470</v>
      </c>
      <c r="T291" t="s">
        <v>470</v>
      </c>
      <c r="V291" t="s">
        <v>470</v>
      </c>
      <c r="X291">
        <v>1</v>
      </c>
      <c r="Z291">
        <v>1</v>
      </c>
      <c r="AA291" t="s">
        <v>470</v>
      </c>
      <c r="AB291">
        <v>1</v>
      </c>
      <c r="AC291">
        <v>1</v>
      </c>
      <c r="AD291" t="s">
        <v>470</v>
      </c>
      <c r="AF291" t="s">
        <v>470</v>
      </c>
      <c r="AG291" t="s">
        <v>470</v>
      </c>
      <c r="AH291" t="s">
        <v>470</v>
      </c>
      <c r="AI291" t="s">
        <v>470</v>
      </c>
      <c r="AJ291" t="s">
        <v>470</v>
      </c>
      <c r="AK291">
        <v>1</v>
      </c>
      <c r="AL291" t="s">
        <v>470</v>
      </c>
      <c r="AM291" t="s">
        <v>470</v>
      </c>
      <c r="AN291">
        <v>1</v>
      </c>
      <c r="AO291">
        <v>1</v>
      </c>
      <c r="AP291" t="s">
        <v>470</v>
      </c>
      <c r="AR291">
        <v>1</v>
      </c>
      <c r="AS291" t="s">
        <v>470</v>
      </c>
      <c r="AT291" t="s">
        <v>470</v>
      </c>
      <c r="AU291" t="s">
        <v>470</v>
      </c>
      <c r="AV291" t="s">
        <v>470</v>
      </c>
      <c r="AW291">
        <v>1</v>
      </c>
      <c r="AX291" t="s">
        <v>470</v>
      </c>
      <c r="AY291" t="s">
        <v>470</v>
      </c>
      <c r="AZ291" t="s">
        <v>470</v>
      </c>
    </row>
    <row r="292" spans="1:52" x14ac:dyDescent="0.25">
      <c r="A292" s="4" t="s">
        <v>387</v>
      </c>
      <c r="B292" s="5" t="s">
        <v>204</v>
      </c>
      <c r="C292" s="5" t="s">
        <v>388</v>
      </c>
      <c r="D292" s="5" t="s">
        <v>206</v>
      </c>
      <c r="E292" s="5" t="s">
        <v>20</v>
      </c>
      <c r="F292" t="s">
        <v>470</v>
      </c>
      <c r="G292" t="s">
        <v>470</v>
      </c>
      <c r="H292" t="s">
        <v>470</v>
      </c>
      <c r="I292" t="s">
        <v>470</v>
      </c>
      <c r="J292" t="s">
        <v>470</v>
      </c>
      <c r="L292" t="s">
        <v>470</v>
      </c>
      <c r="M292">
        <v>1</v>
      </c>
      <c r="N292" t="s">
        <v>470</v>
      </c>
      <c r="O292">
        <v>1</v>
      </c>
      <c r="P292" t="s">
        <v>470</v>
      </c>
      <c r="Q292" t="s">
        <v>470</v>
      </c>
      <c r="T292" t="s">
        <v>470</v>
      </c>
      <c r="V292" t="s">
        <v>470</v>
      </c>
      <c r="X292" t="s">
        <v>470</v>
      </c>
      <c r="Z292" t="s">
        <v>470</v>
      </c>
      <c r="AA292" t="s">
        <v>470</v>
      </c>
      <c r="AB292" t="s">
        <v>470</v>
      </c>
      <c r="AC292">
        <v>1</v>
      </c>
      <c r="AD292" t="s">
        <v>470</v>
      </c>
      <c r="AF292" t="s">
        <v>470</v>
      </c>
      <c r="AG292" t="s">
        <v>470</v>
      </c>
      <c r="AH292" t="s">
        <v>470</v>
      </c>
      <c r="AI292" t="s">
        <v>470</v>
      </c>
      <c r="AJ292" t="s">
        <v>470</v>
      </c>
      <c r="AK292">
        <v>1</v>
      </c>
      <c r="AL292" t="s">
        <v>470</v>
      </c>
      <c r="AM292" t="s">
        <v>470</v>
      </c>
      <c r="AN292">
        <v>1</v>
      </c>
      <c r="AO292">
        <v>1</v>
      </c>
      <c r="AP292" t="s">
        <v>470</v>
      </c>
      <c r="AR292" t="s">
        <v>470</v>
      </c>
      <c r="AS292">
        <v>1</v>
      </c>
      <c r="AT292" t="s">
        <v>470</v>
      </c>
      <c r="AU292" t="s">
        <v>470</v>
      </c>
      <c r="AV292" t="s">
        <v>470</v>
      </c>
      <c r="AW292" t="s">
        <v>470</v>
      </c>
      <c r="AX292" t="s">
        <v>470</v>
      </c>
      <c r="AY292" t="s">
        <v>470</v>
      </c>
      <c r="AZ292" t="s">
        <v>470</v>
      </c>
    </row>
    <row r="293" spans="1:52" x14ac:dyDescent="0.25">
      <c r="A293" s="4" t="s">
        <v>389</v>
      </c>
      <c r="B293" s="5" t="s">
        <v>304</v>
      </c>
      <c r="C293" s="5" t="s">
        <v>390</v>
      </c>
      <c r="D293" s="5" t="s">
        <v>306</v>
      </c>
      <c r="E293" s="5" t="s">
        <v>20</v>
      </c>
      <c r="F293" t="s">
        <v>470</v>
      </c>
      <c r="G293" t="s">
        <v>470</v>
      </c>
      <c r="H293">
        <v>1</v>
      </c>
      <c r="I293" t="s">
        <v>470</v>
      </c>
      <c r="J293">
        <v>1</v>
      </c>
      <c r="L293" t="s">
        <v>470</v>
      </c>
      <c r="M293" t="s">
        <v>470</v>
      </c>
      <c r="N293" t="s">
        <v>470</v>
      </c>
      <c r="O293" t="s">
        <v>470</v>
      </c>
      <c r="P293" t="s">
        <v>470</v>
      </c>
      <c r="Q293" t="s">
        <v>470</v>
      </c>
      <c r="T293" t="s">
        <v>470</v>
      </c>
      <c r="V293" t="s">
        <v>470</v>
      </c>
      <c r="X293">
        <v>1</v>
      </c>
      <c r="Z293">
        <v>1</v>
      </c>
      <c r="AA293" t="s">
        <v>470</v>
      </c>
      <c r="AB293">
        <v>1</v>
      </c>
      <c r="AC293" t="s">
        <v>470</v>
      </c>
      <c r="AD293" t="s">
        <v>470</v>
      </c>
      <c r="AF293" t="s">
        <v>470</v>
      </c>
      <c r="AG293" t="s">
        <v>470</v>
      </c>
      <c r="AH293" t="s">
        <v>470</v>
      </c>
      <c r="AI293" t="s">
        <v>470</v>
      </c>
      <c r="AJ293" t="s">
        <v>470</v>
      </c>
      <c r="AK293">
        <v>1</v>
      </c>
      <c r="AL293" t="s">
        <v>470</v>
      </c>
      <c r="AM293" t="s">
        <v>470</v>
      </c>
      <c r="AN293">
        <v>1</v>
      </c>
      <c r="AO293" t="s">
        <v>470</v>
      </c>
      <c r="AP293" t="s">
        <v>470</v>
      </c>
      <c r="AR293">
        <v>1</v>
      </c>
      <c r="AS293">
        <v>1</v>
      </c>
      <c r="AT293" t="s">
        <v>470</v>
      </c>
      <c r="AU293" t="s">
        <v>470</v>
      </c>
      <c r="AV293" t="s">
        <v>470</v>
      </c>
      <c r="AW293" t="s">
        <v>470</v>
      </c>
      <c r="AX293" t="s">
        <v>470</v>
      </c>
      <c r="AY293" t="s">
        <v>470</v>
      </c>
      <c r="AZ293" t="s">
        <v>470</v>
      </c>
    </row>
    <row r="294" spans="1:52" x14ac:dyDescent="0.25">
      <c r="A294" s="4" t="s">
        <v>391</v>
      </c>
      <c r="B294" s="5" t="s">
        <v>236</v>
      </c>
      <c r="C294" s="5" t="s">
        <v>392</v>
      </c>
      <c r="D294" s="5" t="s">
        <v>238</v>
      </c>
      <c r="E294" s="5" t="s">
        <v>20</v>
      </c>
      <c r="F294">
        <v>1</v>
      </c>
      <c r="G294" t="s">
        <v>470</v>
      </c>
      <c r="H294" t="s">
        <v>470</v>
      </c>
      <c r="I294" t="s">
        <v>470</v>
      </c>
      <c r="J294">
        <v>1</v>
      </c>
      <c r="L294">
        <v>1</v>
      </c>
      <c r="M294" t="s">
        <v>470</v>
      </c>
      <c r="N294" t="s">
        <v>470</v>
      </c>
      <c r="O294" t="s">
        <v>470</v>
      </c>
      <c r="P294" t="s">
        <v>470</v>
      </c>
      <c r="Q294" t="s">
        <v>470</v>
      </c>
      <c r="T294" t="s">
        <v>470</v>
      </c>
      <c r="V294">
        <v>1</v>
      </c>
      <c r="X294">
        <v>1</v>
      </c>
      <c r="Z294">
        <v>1</v>
      </c>
      <c r="AA294">
        <v>1</v>
      </c>
      <c r="AB294">
        <v>1</v>
      </c>
      <c r="AC294">
        <v>1</v>
      </c>
      <c r="AD294" t="s">
        <v>470</v>
      </c>
      <c r="AF294">
        <v>1</v>
      </c>
      <c r="AG294" t="s">
        <v>470</v>
      </c>
      <c r="AH294" t="s">
        <v>470</v>
      </c>
      <c r="AI294" t="s">
        <v>470</v>
      </c>
      <c r="AJ294" t="s">
        <v>470</v>
      </c>
      <c r="AK294" t="s">
        <v>470</v>
      </c>
      <c r="AL294">
        <v>1</v>
      </c>
      <c r="AM294" t="s">
        <v>470</v>
      </c>
      <c r="AN294">
        <v>1</v>
      </c>
      <c r="AO294">
        <v>1</v>
      </c>
      <c r="AP294" t="s">
        <v>470</v>
      </c>
      <c r="AR294">
        <v>1</v>
      </c>
      <c r="AS294">
        <v>1</v>
      </c>
      <c r="AT294" t="s">
        <v>470</v>
      </c>
      <c r="AU294" t="s">
        <v>470</v>
      </c>
      <c r="AV294" t="s">
        <v>470</v>
      </c>
      <c r="AW294">
        <v>1</v>
      </c>
      <c r="AX294">
        <v>1</v>
      </c>
      <c r="AY294" t="s">
        <v>470</v>
      </c>
      <c r="AZ294">
        <v>1</v>
      </c>
    </row>
    <row r="295" spans="1:52" x14ac:dyDescent="0.25">
      <c r="A295" s="4" t="s">
        <v>393</v>
      </c>
      <c r="B295" s="5" t="s">
        <v>236</v>
      </c>
      <c r="C295" s="5" t="s">
        <v>394</v>
      </c>
      <c r="D295" s="5" t="s">
        <v>238</v>
      </c>
      <c r="E295" s="5" t="s">
        <v>20</v>
      </c>
      <c r="F295">
        <v>1</v>
      </c>
      <c r="G295" t="s">
        <v>470</v>
      </c>
      <c r="H295">
        <v>1</v>
      </c>
      <c r="I295" t="s">
        <v>470</v>
      </c>
      <c r="J295">
        <v>1</v>
      </c>
      <c r="L295" t="s">
        <v>470</v>
      </c>
      <c r="M295" t="s">
        <v>470</v>
      </c>
      <c r="N295" t="s">
        <v>470</v>
      </c>
      <c r="O295" t="s">
        <v>470</v>
      </c>
      <c r="P295" t="s">
        <v>470</v>
      </c>
      <c r="Q295" t="s">
        <v>470</v>
      </c>
      <c r="T295" t="s">
        <v>470</v>
      </c>
      <c r="V295">
        <v>1</v>
      </c>
      <c r="X295">
        <v>1</v>
      </c>
      <c r="Z295">
        <v>1</v>
      </c>
      <c r="AA295" t="s">
        <v>470</v>
      </c>
      <c r="AB295">
        <v>1</v>
      </c>
      <c r="AC295" t="s">
        <v>470</v>
      </c>
      <c r="AD295" t="s">
        <v>470</v>
      </c>
      <c r="AF295">
        <v>1</v>
      </c>
      <c r="AG295" t="s">
        <v>470</v>
      </c>
      <c r="AH295">
        <v>1</v>
      </c>
      <c r="AI295" t="s">
        <v>470</v>
      </c>
      <c r="AJ295" t="s">
        <v>470</v>
      </c>
      <c r="AK295">
        <v>1</v>
      </c>
      <c r="AL295" t="s">
        <v>470</v>
      </c>
      <c r="AM295" t="s">
        <v>470</v>
      </c>
      <c r="AN295">
        <v>1</v>
      </c>
      <c r="AO295" t="s">
        <v>470</v>
      </c>
      <c r="AP295" t="s">
        <v>470</v>
      </c>
      <c r="AR295">
        <v>1</v>
      </c>
      <c r="AS295">
        <v>1</v>
      </c>
      <c r="AT295" t="s">
        <v>470</v>
      </c>
      <c r="AU295" t="s">
        <v>470</v>
      </c>
      <c r="AV295" t="s">
        <v>470</v>
      </c>
      <c r="AW295" t="s">
        <v>470</v>
      </c>
      <c r="AX295">
        <v>1</v>
      </c>
      <c r="AY295" t="s">
        <v>470</v>
      </c>
      <c r="AZ295" t="s">
        <v>470</v>
      </c>
    </row>
    <row r="296" spans="1:52" x14ac:dyDescent="0.25">
      <c r="A296" s="4" t="s">
        <v>395</v>
      </c>
      <c r="B296" s="5" t="s">
        <v>214</v>
      </c>
      <c r="C296" s="5" t="s">
        <v>396</v>
      </c>
      <c r="D296" s="5" t="s">
        <v>216</v>
      </c>
      <c r="E296" s="5" t="s">
        <v>20</v>
      </c>
      <c r="F296">
        <v>1</v>
      </c>
      <c r="G296" t="s">
        <v>470</v>
      </c>
      <c r="H296" t="s">
        <v>470</v>
      </c>
      <c r="I296" t="s">
        <v>470</v>
      </c>
      <c r="J296">
        <v>1</v>
      </c>
      <c r="L296" t="s">
        <v>470</v>
      </c>
      <c r="M296" t="s">
        <v>470</v>
      </c>
      <c r="N296" t="s">
        <v>470</v>
      </c>
      <c r="O296" t="s">
        <v>470</v>
      </c>
      <c r="P296" t="s">
        <v>470</v>
      </c>
      <c r="Q296" t="s">
        <v>470</v>
      </c>
      <c r="T296" t="s">
        <v>470</v>
      </c>
      <c r="V296" t="s">
        <v>470</v>
      </c>
      <c r="X296">
        <v>1</v>
      </c>
      <c r="Z296" t="s">
        <v>470</v>
      </c>
      <c r="AA296" t="s">
        <v>470</v>
      </c>
      <c r="AB296">
        <v>1</v>
      </c>
      <c r="AC296" t="s">
        <v>470</v>
      </c>
      <c r="AD296" t="s">
        <v>470</v>
      </c>
      <c r="AF296" t="s">
        <v>470</v>
      </c>
      <c r="AG296" t="s">
        <v>470</v>
      </c>
      <c r="AH296" t="s">
        <v>470</v>
      </c>
      <c r="AI296" t="s">
        <v>470</v>
      </c>
      <c r="AJ296" t="s">
        <v>470</v>
      </c>
      <c r="AK296" t="s">
        <v>470</v>
      </c>
      <c r="AL296" t="s">
        <v>470</v>
      </c>
      <c r="AM296" t="s">
        <v>470</v>
      </c>
      <c r="AN296">
        <v>1</v>
      </c>
      <c r="AO296" t="s">
        <v>470</v>
      </c>
      <c r="AP296" t="s">
        <v>470</v>
      </c>
      <c r="AR296">
        <v>1</v>
      </c>
      <c r="AS296" t="s">
        <v>470</v>
      </c>
      <c r="AT296" t="s">
        <v>470</v>
      </c>
      <c r="AU296" t="s">
        <v>470</v>
      </c>
      <c r="AV296" t="s">
        <v>470</v>
      </c>
      <c r="AW296" t="s">
        <v>470</v>
      </c>
      <c r="AX296" t="s">
        <v>470</v>
      </c>
      <c r="AY296" t="s">
        <v>470</v>
      </c>
      <c r="AZ296">
        <v>1</v>
      </c>
    </row>
    <row r="297" spans="1:52" x14ac:dyDescent="0.25">
      <c r="A297" s="4" t="s">
        <v>397</v>
      </c>
      <c r="B297" s="5" t="s">
        <v>248</v>
      </c>
      <c r="C297" s="5" t="s">
        <v>398</v>
      </c>
      <c r="D297" s="5" t="s">
        <v>250</v>
      </c>
      <c r="E297" s="5" t="s">
        <v>20</v>
      </c>
      <c r="F297" t="s">
        <v>470</v>
      </c>
      <c r="G297" t="s">
        <v>470</v>
      </c>
      <c r="H297" t="s">
        <v>470</v>
      </c>
      <c r="I297" t="s">
        <v>470</v>
      </c>
      <c r="J297" t="s">
        <v>470</v>
      </c>
      <c r="L297" t="s">
        <v>470</v>
      </c>
      <c r="M297" t="s">
        <v>470</v>
      </c>
      <c r="N297" t="s">
        <v>470</v>
      </c>
      <c r="O297" t="s">
        <v>470</v>
      </c>
      <c r="P297" t="s">
        <v>470</v>
      </c>
      <c r="Q297" t="s">
        <v>470</v>
      </c>
      <c r="T297" t="s">
        <v>470</v>
      </c>
      <c r="V297" t="s">
        <v>470</v>
      </c>
      <c r="X297" t="s">
        <v>470</v>
      </c>
      <c r="Z297" t="s">
        <v>470</v>
      </c>
      <c r="AA297" t="s">
        <v>470</v>
      </c>
      <c r="AB297" t="s">
        <v>470</v>
      </c>
      <c r="AC297" t="s">
        <v>470</v>
      </c>
      <c r="AD297" t="s">
        <v>470</v>
      </c>
      <c r="AF297" t="s">
        <v>470</v>
      </c>
      <c r="AG297" t="s">
        <v>470</v>
      </c>
      <c r="AH297" t="s">
        <v>470</v>
      </c>
      <c r="AI297" t="s">
        <v>470</v>
      </c>
      <c r="AJ297" t="s">
        <v>470</v>
      </c>
      <c r="AK297" t="s">
        <v>470</v>
      </c>
      <c r="AL297" t="s">
        <v>470</v>
      </c>
      <c r="AM297" t="s">
        <v>470</v>
      </c>
      <c r="AN297" t="s">
        <v>470</v>
      </c>
      <c r="AO297" t="s">
        <v>470</v>
      </c>
      <c r="AP297" t="s">
        <v>470</v>
      </c>
      <c r="AR297" t="s">
        <v>470</v>
      </c>
      <c r="AS297" t="s">
        <v>470</v>
      </c>
      <c r="AT297" t="s">
        <v>470</v>
      </c>
      <c r="AU297" t="s">
        <v>470</v>
      </c>
      <c r="AV297" t="s">
        <v>470</v>
      </c>
      <c r="AW297">
        <v>1</v>
      </c>
      <c r="AX297" t="s">
        <v>470</v>
      </c>
      <c r="AY297" t="s">
        <v>470</v>
      </c>
      <c r="AZ297" t="s">
        <v>470</v>
      </c>
    </row>
    <row r="298" spans="1:52" x14ac:dyDescent="0.25">
      <c r="A298" s="4" t="s">
        <v>399</v>
      </c>
      <c r="B298" s="5" t="s">
        <v>248</v>
      </c>
      <c r="C298" s="5" t="s">
        <v>400</v>
      </c>
      <c r="D298" s="5" t="s">
        <v>250</v>
      </c>
      <c r="E298" s="5" t="s">
        <v>20</v>
      </c>
      <c r="F298" t="s">
        <v>470</v>
      </c>
      <c r="G298" t="s">
        <v>470</v>
      </c>
      <c r="H298" t="s">
        <v>470</v>
      </c>
      <c r="I298" t="s">
        <v>470</v>
      </c>
      <c r="J298" t="s">
        <v>470</v>
      </c>
      <c r="L298" t="s">
        <v>470</v>
      </c>
      <c r="M298" t="s">
        <v>470</v>
      </c>
      <c r="N298" t="s">
        <v>470</v>
      </c>
      <c r="O298" t="s">
        <v>470</v>
      </c>
      <c r="P298" t="s">
        <v>470</v>
      </c>
      <c r="Q298" t="s">
        <v>470</v>
      </c>
      <c r="T298" t="s">
        <v>470</v>
      </c>
      <c r="V298" t="s">
        <v>470</v>
      </c>
      <c r="X298">
        <v>1</v>
      </c>
      <c r="Z298" t="s">
        <v>470</v>
      </c>
      <c r="AA298" t="s">
        <v>470</v>
      </c>
      <c r="AB298">
        <v>1</v>
      </c>
      <c r="AC298" t="s">
        <v>470</v>
      </c>
      <c r="AD298" t="s">
        <v>470</v>
      </c>
      <c r="AF298" t="s">
        <v>470</v>
      </c>
      <c r="AG298" t="s">
        <v>470</v>
      </c>
      <c r="AH298" t="s">
        <v>470</v>
      </c>
      <c r="AI298" t="s">
        <v>470</v>
      </c>
      <c r="AJ298" t="s">
        <v>470</v>
      </c>
      <c r="AK298" t="s">
        <v>470</v>
      </c>
      <c r="AL298" t="s">
        <v>470</v>
      </c>
      <c r="AM298" t="s">
        <v>470</v>
      </c>
      <c r="AN298">
        <v>1</v>
      </c>
      <c r="AO298" t="s">
        <v>470</v>
      </c>
      <c r="AP298" t="s">
        <v>470</v>
      </c>
      <c r="AR298">
        <v>1</v>
      </c>
      <c r="AS298" t="s">
        <v>470</v>
      </c>
      <c r="AT298" t="s">
        <v>470</v>
      </c>
      <c r="AU298" t="s">
        <v>470</v>
      </c>
      <c r="AV298" t="s">
        <v>470</v>
      </c>
      <c r="AW298">
        <v>1</v>
      </c>
      <c r="AX298" t="s">
        <v>470</v>
      </c>
      <c r="AY298" t="s">
        <v>470</v>
      </c>
      <c r="AZ298" t="s">
        <v>470</v>
      </c>
    </row>
    <row r="299" spans="1:52" x14ac:dyDescent="0.25">
      <c r="A299" s="4" t="s">
        <v>401</v>
      </c>
      <c r="B299" s="5" t="s">
        <v>368</v>
      </c>
      <c r="C299" s="5" t="s">
        <v>402</v>
      </c>
      <c r="D299" s="5" t="s">
        <v>370</v>
      </c>
      <c r="E299" s="5" t="s">
        <v>20</v>
      </c>
      <c r="F299" t="s">
        <v>470</v>
      </c>
      <c r="G299" t="s">
        <v>470</v>
      </c>
      <c r="H299">
        <v>1</v>
      </c>
      <c r="I299">
        <v>1</v>
      </c>
      <c r="J299" t="s">
        <v>470</v>
      </c>
      <c r="L299" t="s">
        <v>470</v>
      </c>
      <c r="M299" t="s">
        <v>470</v>
      </c>
      <c r="N299">
        <v>1</v>
      </c>
      <c r="O299" t="s">
        <v>470</v>
      </c>
      <c r="P299" t="s">
        <v>470</v>
      </c>
      <c r="Q299" t="s">
        <v>470</v>
      </c>
      <c r="T299" t="s">
        <v>470</v>
      </c>
      <c r="V299" t="s">
        <v>470</v>
      </c>
      <c r="X299">
        <v>1</v>
      </c>
      <c r="Z299" t="s">
        <v>470</v>
      </c>
      <c r="AA299" t="s">
        <v>470</v>
      </c>
      <c r="AB299">
        <v>1</v>
      </c>
      <c r="AC299" t="s">
        <v>470</v>
      </c>
      <c r="AD299" t="s">
        <v>470</v>
      </c>
      <c r="AF299" t="s">
        <v>470</v>
      </c>
      <c r="AG299" t="s">
        <v>470</v>
      </c>
      <c r="AH299" t="s">
        <v>470</v>
      </c>
      <c r="AI299" t="s">
        <v>470</v>
      </c>
      <c r="AJ299" t="s">
        <v>470</v>
      </c>
      <c r="AK299" t="s">
        <v>470</v>
      </c>
      <c r="AL299">
        <v>1</v>
      </c>
      <c r="AM299" t="s">
        <v>470</v>
      </c>
      <c r="AN299">
        <v>1</v>
      </c>
      <c r="AO299" t="s">
        <v>470</v>
      </c>
      <c r="AP299" t="s">
        <v>470</v>
      </c>
      <c r="AR299">
        <v>1</v>
      </c>
      <c r="AS299" t="s">
        <v>470</v>
      </c>
      <c r="AT299" t="s">
        <v>470</v>
      </c>
      <c r="AU299" t="s">
        <v>470</v>
      </c>
      <c r="AV299" t="s">
        <v>470</v>
      </c>
      <c r="AW299" t="s">
        <v>470</v>
      </c>
      <c r="AX299" t="s">
        <v>470</v>
      </c>
      <c r="AY299" t="s">
        <v>470</v>
      </c>
      <c r="AZ299" t="s">
        <v>470</v>
      </c>
    </row>
    <row r="300" spans="1:52" x14ac:dyDescent="0.25">
      <c r="A300" s="4" t="s">
        <v>403</v>
      </c>
      <c r="B300" s="5" t="s">
        <v>368</v>
      </c>
      <c r="C300" s="5" t="s">
        <v>404</v>
      </c>
      <c r="D300" s="5" t="s">
        <v>370</v>
      </c>
      <c r="E300" s="5" t="s">
        <v>20</v>
      </c>
      <c r="F300" t="s">
        <v>470</v>
      </c>
      <c r="G300" t="s">
        <v>470</v>
      </c>
      <c r="H300" t="s">
        <v>470</v>
      </c>
      <c r="I300" t="s">
        <v>470</v>
      </c>
      <c r="J300" t="s">
        <v>470</v>
      </c>
      <c r="L300" t="s">
        <v>470</v>
      </c>
      <c r="M300" t="s">
        <v>470</v>
      </c>
      <c r="N300" t="s">
        <v>470</v>
      </c>
      <c r="O300" t="s">
        <v>470</v>
      </c>
      <c r="P300" t="s">
        <v>470</v>
      </c>
      <c r="Q300" t="s">
        <v>470</v>
      </c>
      <c r="T300" t="s">
        <v>470</v>
      </c>
      <c r="V300" t="s">
        <v>470</v>
      </c>
      <c r="X300" t="s">
        <v>470</v>
      </c>
      <c r="Z300" t="s">
        <v>470</v>
      </c>
      <c r="AA300" t="s">
        <v>470</v>
      </c>
      <c r="AB300" t="s">
        <v>470</v>
      </c>
      <c r="AC300" t="s">
        <v>470</v>
      </c>
      <c r="AD300" t="s">
        <v>470</v>
      </c>
      <c r="AF300" t="s">
        <v>470</v>
      </c>
      <c r="AG300" t="s">
        <v>470</v>
      </c>
      <c r="AH300" t="s">
        <v>470</v>
      </c>
      <c r="AI300" t="s">
        <v>470</v>
      </c>
      <c r="AJ300" t="s">
        <v>470</v>
      </c>
      <c r="AK300" t="s">
        <v>470</v>
      </c>
      <c r="AL300" t="s">
        <v>470</v>
      </c>
      <c r="AM300" t="s">
        <v>470</v>
      </c>
      <c r="AN300">
        <v>1</v>
      </c>
      <c r="AO300" t="s">
        <v>470</v>
      </c>
      <c r="AP300" t="s">
        <v>470</v>
      </c>
      <c r="AR300" t="s">
        <v>470</v>
      </c>
      <c r="AS300" t="s">
        <v>470</v>
      </c>
      <c r="AT300" t="s">
        <v>470</v>
      </c>
      <c r="AU300" t="s">
        <v>470</v>
      </c>
      <c r="AV300" t="s">
        <v>470</v>
      </c>
      <c r="AW300" t="s">
        <v>470</v>
      </c>
      <c r="AX300" t="s">
        <v>470</v>
      </c>
      <c r="AY300" t="s">
        <v>470</v>
      </c>
      <c r="AZ300" t="s">
        <v>470</v>
      </c>
    </row>
    <row r="301" spans="1:52" x14ac:dyDescent="0.25">
      <c r="A301" s="4" t="s">
        <v>405</v>
      </c>
      <c r="B301" s="5" t="s">
        <v>368</v>
      </c>
      <c r="C301" s="5" t="s">
        <v>406</v>
      </c>
      <c r="D301" s="5" t="s">
        <v>370</v>
      </c>
      <c r="E301" s="5" t="s">
        <v>20</v>
      </c>
      <c r="F301" t="s">
        <v>470</v>
      </c>
      <c r="G301" t="s">
        <v>470</v>
      </c>
      <c r="H301" t="s">
        <v>470</v>
      </c>
      <c r="I301" t="s">
        <v>470</v>
      </c>
      <c r="J301">
        <v>1</v>
      </c>
      <c r="L301" t="s">
        <v>470</v>
      </c>
      <c r="M301" t="s">
        <v>470</v>
      </c>
      <c r="N301">
        <v>1</v>
      </c>
      <c r="O301" t="s">
        <v>470</v>
      </c>
      <c r="P301" t="s">
        <v>470</v>
      </c>
      <c r="Q301" t="s">
        <v>470</v>
      </c>
      <c r="T301" t="s">
        <v>470</v>
      </c>
      <c r="V301" t="s">
        <v>470</v>
      </c>
      <c r="X301" t="s">
        <v>470</v>
      </c>
      <c r="Z301" t="s">
        <v>470</v>
      </c>
      <c r="AA301" t="s">
        <v>470</v>
      </c>
      <c r="AB301">
        <v>1</v>
      </c>
      <c r="AC301" t="s">
        <v>470</v>
      </c>
      <c r="AD301" t="s">
        <v>470</v>
      </c>
      <c r="AF301" t="s">
        <v>470</v>
      </c>
      <c r="AG301" t="s">
        <v>470</v>
      </c>
      <c r="AH301" t="s">
        <v>470</v>
      </c>
      <c r="AI301" t="s">
        <v>470</v>
      </c>
      <c r="AJ301" t="s">
        <v>470</v>
      </c>
      <c r="AK301" t="s">
        <v>470</v>
      </c>
      <c r="AL301">
        <v>1</v>
      </c>
      <c r="AM301" t="s">
        <v>470</v>
      </c>
      <c r="AN301">
        <v>1</v>
      </c>
      <c r="AO301" t="s">
        <v>470</v>
      </c>
      <c r="AP301" t="s">
        <v>470</v>
      </c>
      <c r="AR301" t="s">
        <v>470</v>
      </c>
      <c r="AS301" t="s">
        <v>470</v>
      </c>
      <c r="AT301" t="s">
        <v>470</v>
      </c>
      <c r="AU301" t="s">
        <v>470</v>
      </c>
      <c r="AV301" t="s">
        <v>470</v>
      </c>
      <c r="AW301" t="s">
        <v>470</v>
      </c>
      <c r="AX301" t="s">
        <v>470</v>
      </c>
      <c r="AY301" t="s">
        <v>470</v>
      </c>
      <c r="AZ301" t="s">
        <v>470</v>
      </c>
    </row>
    <row r="302" spans="1:52" x14ac:dyDescent="0.25">
      <c r="A302" s="4" t="s">
        <v>407</v>
      </c>
      <c r="B302" s="5" t="s">
        <v>368</v>
      </c>
      <c r="C302" s="5" t="s">
        <v>408</v>
      </c>
      <c r="D302" s="5" t="s">
        <v>370</v>
      </c>
      <c r="E302" s="5" t="s">
        <v>20</v>
      </c>
      <c r="F302" t="s">
        <v>470</v>
      </c>
      <c r="G302" t="s">
        <v>470</v>
      </c>
      <c r="H302" t="s">
        <v>470</v>
      </c>
      <c r="I302" t="s">
        <v>470</v>
      </c>
      <c r="J302" t="s">
        <v>470</v>
      </c>
      <c r="L302" t="s">
        <v>470</v>
      </c>
      <c r="M302" t="s">
        <v>470</v>
      </c>
      <c r="N302" t="s">
        <v>470</v>
      </c>
      <c r="O302" t="s">
        <v>470</v>
      </c>
      <c r="P302" t="s">
        <v>470</v>
      </c>
      <c r="Q302" t="s">
        <v>470</v>
      </c>
      <c r="T302" t="s">
        <v>470</v>
      </c>
      <c r="V302" t="s">
        <v>470</v>
      </c>
      <c r="X302">
        <v>1</v>
      </c>
      <c r="Z302">
        <v>1</v>
      </c>
      <c r="AA302">
        <v>1</v>
      </c>
      <c r="AB302">
        <v>1</v>
      </c>
      <c r="AC302" t="s">
        <v>470</v>
      </c>
      <c r="AD302" t="s">
        <v>470</v>
      </c>
      <c r="AF302" t="s">
        <v>470</v>
      </c>
      <c r="AG302" t="s">
        <v>470</v>
      </c>
      <c r="AH302" t="s">
        <v>470</v>
      </c>
      <c r="AI302" t="s">
        <v>470</v>
      </c>
      <c r="AJ302" t="s">
        <v>470</v>
      </c>
      <c r="AK302" t="s">
        <v>470</v>
      </c>
      <c r="AL302" t="s">
        <v>470</v>
      </c>
      <c r="AM302" t="s">
        <v>470</v>
      </c>
      <c r="AN302">
        <v>1</v>
      </c>
      <c r="AO302" t="s">
        <v>470</v>
      </c>
      <c r="AP302" t="s">
        <v>470</v>
      </c>
      <c r="AR302">
        <v>1</v>
      </c>
      <c r="AS302" t="s">
        <v>470</v>
      </c>
      <c r="AT302" t="s">
        <v>470</v>
      </c>
      <c r="AU302" t="s">
        <v>470</v>
      </c>
      <c r="AV302" t="s">
        <v>470</v>
      </c>
      <c r="AW302">
        <v>1</v>
      </c>
      <c r="AX302" t="s">
        <v>470</v>
      </c>
      <c r="AY302" t="s">
        <v>470</v>
      </c>
      <c r="AZ302" t="s">
        <v>470</v>
      </c>
    </row>
    <row r="303" spans="1:52" x14ac:dyDescent="0.25">
      <c r="A303" s="4" t="s">
        <v>409</v>
      </c>
      <c r="B303" s="5" t="s">
        <v>368</v>
      </c>
      <c r="C303" s="5" t="s">
        <v>410</v>
      </c>
      <c r="D303" s="5" t="s">
        <v>370</v>
      </c>
      <c r="E303" s="5" t="s">
        <v>20</v>
      </c>
      <c r="F303" t="s">
        <v>470</v>
      </c>
      <c r="G303" t="s">
        <v>470</v>
      </c>
      <c r="H303" t="s">
        <v>470</v>
      </c>
      <c r="I303" t="s">
        <v>470</v>
      </c>
      <c r="J303">
        <v>1</v>
      </c>
      <c r="L303" t="s">
        <v>470</v>
      </c>
      <c r="M303" t="s">
        <v>470</v>
      </c>
      <c r="N303" t="s">
        <v>470</v>
      </c>
      <c r="O303" t="s">
        <v>470</v>
      </c>
      <c r="P303" t="s">
        <v>470</v>
      </c>
      <c r="Q303" t="s">
        <v>470</v>
      </c>
      <c r="T303" t="s">
        <v>470</v>
      </c>
      <c r="V303">
        <v>1</v>
      </c>
      <c r="X303">
        <v>1</v>
      </c>
      <c r="Z303">
        <v>1</v>
      </c>
      <c r="AA303">
        <v>1</v>
      </c>
      <c r="AB303">
        <v>1</v>
      </c>
      <c r="AC303" t="s">
        <v>470</v>
      </c>
      <c r="AD303" t="s">
        <v>470</v>
      </c>
      <c r="AF303" t="s">
        <v>470</v>
      </c>
      <c r="AG303" t="s">
        <v>470</v>
      </c>
      <c r="AH303" t="s">
        <v>470</v>
      </c>
      <c r="AI303" t="s">
        <v>470</v>
      </c>
      <c r="AJ303" t="s">
        <v>470</v>
      </c>
      <c r="AK303" t="s">
        <v>470</v>
      </c>
      <c r="AL303" t="s">
        <v>470</v>
      </c>
      <c r="AM303" t="s">
        <v>470</v>
      </c>
      <c r="AN303">
        <v>1</v>
      </c>
      <c r="AO303">
        <v>1</v>
      </c>
      <c r="AP303" t="s">
        <v>470</v>
      </c>
      <c r="AR303">
        <v>1</v>
      </c>
      <c r="AS303" t="s">
        <v>470</v>
      </c>
      <c r="AT303" t="s">
        <v>470</v>
      </c>
      <c r="AU303" t="s">
        <v>470</v>
      </c>
      <c r="AV303" t="s">
        <v>470</v>
      </c>
      <c r="AW303" t="s">
        <v>470</v>
      </c>
      <c r="AX303">
        <v>1</v>
      </c>
      <c r="AY303" t="s">
        <v>470</v>
      </c>
      <c r="AZ303" t="s">
        <v>470</v>
      </c>
    </row>
    <row r="304" spans="1:52" x14ac:dyDescent="0.25">
      <c r="A304" s="4" t="s">
        <v>411</v>
      </c>
      <c r="B304" s="5">
        <v>971</v>
      </c>
      <c r="C304" s="5" t="s">
        <v>412</v>
      </c>
      <c r="D304" s="5" t="s">
        <v>413</v>
      </c>
      <c r="E304" s="5" t="s">
        <v>20</v>
      </c>
      <c r="F304" t="s">
        <v>470</v>
      </c>
      <c r="G304" t="s">
        <v>470</v>
      </c>
      <c r="H304" t="s">
        <v>470</v>
      </c>
      <c r="I304" t="s">
        <v>470</v>
      </c>
      <c r="J304">
        <v>1</v>
      </c>
      <c r="L304" t="s">
        <v>470</v>
      </c>
      <c r="M304" t="s">
        <v>470</v>
      </c>
      <c r="N304">
        <v>1</v>
      </c>
      <c r="O304" t="s">
        <v>470</v>
      </c>
      <c r="P304" t="s">
        <v>470</v>
      </c>
      <c r="Q304" t="s">
        <v>470</v>
      </c>
      <c r="T304" t="s">
        <v>470</v>
      </c>
      <c r="V304" t="s">
        <v>470</v>
      </c>
      <c r="X304">
        <v>1</v>
      </c>
      <c r="Z304" t="s">
        <v>470</v>
      </c>
      <c r="AA304" t="s">
        <v>470</v>
      </c>
      <c r="AB304" t="s">
        <v>470</v>
      </c>
      <c r="AC304" t="s">
        <v>470</v>
      </c>
      <c r="AD304" t="s">
        <v>470</v>
      </c>
      <c r="AF304" t="s">
        <v>470</v>
      </c>
      <c r="AG304" t="s">
        <v>470</v>
      </c>
      <c r="AH304" t="s">
        <v>470</v>
      </c>
      <c r="AI304" t="s">
        <v>470</v>
      </c>
      <c r="AJ304" t="s">
        <v>470</v>
      </c>
      <c r="AK304" t="s">
        <v>470</v>
      </c>
      <c r="AL304" t="s">
        <v>470</v>
      </c>
      <c r="AM304" t="s">
        <v>470</v>
      </c>
      <c r="AN304">
        <v>1</v>
      </c>
      <c r="AO304" t="s">
        <v>470</v>
      </c>
      <c r="AP304" t="s">
        <v>470</v>
      </c>
      <c r="AR304">
        <v>1</v>
      </c>
      <c r="AS304" t="s">
        <v>470</v>
      </c>
      <c r="AT304" t="s">
        <v>470</v>
      </c>
      <c r="AU304" t="s">
        <v>470</v>
      </c>
      <c r="AV304" t="s">
        <v>470</v>
      </c>
      <c r="AW304" t="s">
        <v>470</v>
      </c>
      <c r="AX304" t="s">
        <v>470</v>
      </c>
      <c r="AY304" t="s">
        <v>470</v>
      </c>
      <c r="AZ304" t="s">
        <v>470</v>
      </c>
    </row>
    <row r="305" spans="1:52" x14ac:dyDescent="0.25">
      <c r="A305" s="4" t="s">
        <v>414</v>
      </c>
      <c r="B305" s="5">
        <v>972</v>
      </c>
      <c r="C305" s="5" t="s">
        <v>415</v>
      </c>
      <c r="D305" s="5" t="s">
        <v>413</v>
      </c>
      <c r="E305" s="5" t="s">
        <v>20</v>
      </c>
      <c r="F305" t="s">
        <v>470</v>
      </c>
      <c r="G305" t="s">
        <v>470</v>
      </c>
      <c r="H305">
        <v>1</v>
      </c>
      <c r="I305" t="s">
        <v>470</v>
      </c>
      <c r="J305" t="s">
        <v>470</v>
      </c>
      <c r="L305" t="s">
        <v>470</v>
      </c>
      <c r="M305" t="s">
        <v>470</v>
      </c>
      <c r="N305" t="s">
        <v>470</v>
      </c>
      <c r="O305" t="s">
        <v>470</v>
      </c>
      <c r="P305" t="s">
        <v>470</v>
      </c>
      <c r="Q305" t="s">
        <v>470</v>
      </c>
      <c r="T305" t="s">
        <v>470</v>
      </c>
      <c r="V305" t="s">
        <v>470</v>
      </c>
      <c r="X305" t="s">
        <v>470</v>
      </c>
      <c r="Z305" t="s">
        <v>470</v>
      </c>
      <c r="AA305">
        <v>1</v>
      </c>
      <c r="AB305">
        <v>1</v>
      </c>
      <c r="AC305" t="s">
        <v>470</v>
      </c>
      <c r="AD305" t="s">
        <v>470</v>
      </c>
      <c r="AF305" t="s">
        <v>470</v>
      </c>
      <c r="AG305" t="s">
        <v>470</v>
      </c>
      <c r="AH305" t="s">
        <v>470</v>
      </c>
      <c r="AI305" t="s">
        <v>470</v>
      </c>
      <c r="AJ305" t="s">
        <v>470</v>
      </c>
      <c r="AK305" t="s">
        <v>470</v>
      </c>
      <c r="AL305">
        <v>1</v>
      </c>
      <c r="AM305" t="s">
        <v>470</v>
      </c>
      <c r="AN305" t="s">
        <v>470</v>
      </c>
      <c r="AO305" t="s">
        <v>470</v>
      </c>
      <c r="AP305" t="s">
        <v>470</v>
      </c>
      <c r="AR305">
        <v>1</v>
      </c>
      <c r="AS305" t="s">
        <v>470</v>
      </c>
      <c r="AT305" t="s">
        <v>470</v>
      </c>
      <c r="AU305" t="s">
        <v>470</v>
      </c>
      <c r="AV305" t="s">
        <v>470</v>
      </c>
      <c r="AW305" t="s">
        <v>470</v>
      </c>
      <c r="AX305" t="s">
        <v>470</v>
      </c>
      <c r="AY305" t="s">
        <v>470</v>
      </c>
      <c r="AZ305" t="s">
        <v>470</v>
      </c>
    </row>
    <row r="306" spans="1:52" x14ac:dyDescent="0.25">
      <c r="A306" s="4" t="s">
        <v>416</v>
      </c>
      <c r="B306" s="5">
        <v>973</v>
      </c>
      <c r="C306" s="5" t="s">
        <v>417</v>
      </c>
      <c r="D306" s="5" t="s">
        <v>413</v>
      </c>
      <c r="E306" s="5" t="s">
        <v>20</v>
      </c>
      <c r="F306" t="s">
        <v>470</v>
      </c>
      <c r="G306" t="s">
        <v>470</v>
      </c>
      <c r="H306" t="s">
        <v>470</v>
      </c>
      <c r="I306" t="s">
        <v>470</v>
      </c>
      <c r="J306" t="s">
        <v>470</v>
      </c>
      <c r="L306" t="s">
        <v>470</v>
      </c>
      <c r="M306" t="s">
        <v>470</v>
      </c>
      <c r="N306" t="s">
        <v>470</v>
      </c>
      <c r="O306" t="s">
        <v>470</v>
      </c>
      <c r="P306" t="s">
        <v>470</v>
      </c>
      <c r="Q306" t="s">
        <v>470</v>
      </c>
      <c r="T306" t="s">
        <v>470</v>
      </c>
      <c r="V306" t="s">
        <v>470</v>
      </c>
      <c r="X306" t="s">
        <v>470</v>
      </c>
      <c r="Z306" t="s">
        <v>470</v>
      </c>
      <c r="AA306" t="s">
        <v>470</v>
      </c>
      <c r="AB306" t="s">
        <v>470</v>
      </c>
      <c r="AC306" t="s">
        <v>470</v>
      </c>
      <c r="AD306" t="s">
        <v>470</v>
      </c>
      <c r="AF306" t="s">
        <v>470</v>
      </c>
      <c r="AG306" t="s">
        <v>470</v>
      </c>
      <c r="AH306" t="s">
        <v>470</v>
      </c>
      <c r="AI306" t="s">
        <v>470</v>
      </c>
      <c r="AJ306" t="s">
        <v>470</v>
      </c>
      <c r="AK306" t="s">
        <v>470</v>
      </c>
      <c r="AL306" t="s">
        <v>470</v>
      </c>
      <c r="AM306" t="s">
        <v>470</v>
      </c>
      <c r="AN306" t="s">
        <v>470</v>
      </c>
      <c r="AO306" t="s">
        <v>470</v>
      </c>
      <c r="AP306" t="s">
        <v>470</v>
      </c>
      <c r="AR306" t="s">
        <v>470</v>
      </c>
      <c r="AS306" t="s">
        <v>470</v>
      </c>
      <c r="AT306" t="s">
        <v>470</v>
      </c>
      <c r="AU306" t="s">
        <v>470</v>
      </c>
      <c r="AV306" t="s">
        <v>470</v>
      </c>
      <c r="AW306" t="s">
        <v>470</v>
      </c>
      <c r="AX306" t="s">
        <v>470</v>
      </c>
      <c r="AY306" t="s">
        <v>470</v>
      </c>
      <c r="AZ306" t="s">
        <v>470</v>
      </c>
    </row>
    <row r="307" spans="1:52" x14ac:dyDescent="0.25">
      <c r="A307" s="4" t="s">
        <v>418</v>
      </c>
      <c r="B307" s="5">
        <v>974</v>
      </c>
      <c r="C307" s="5" t="s">
        <v>419</v>
      </c>
      <c r="D307" s="5" t="s">
        <v>413</v>
      </c>
      <c r="E307" s="5" t="s">
        <v>20</v>
      </c>
      <c r="F307" t="s">
        <v>470</v>
      </c>
      <c r="G307" t="s">
        <v>470</v>
      </c>
      <c r="H307" t="s">
        <v>470</v>
      </c>
      <c r="I307" t="s">
        <v>470</v>
      </c>
      <c r="J307" t="s">
        <v>470</v>
      </c>
      <c r="L307" t="s">
        <v>470</v>
      </c>
      <c r="M307" t="s">
        <v>470</v>
      </c>
      <c r="N307" t="s">
        <v>470</v>
      </c>
      <c r="O307" t="s">
        <v>470</v>
      </c>
      <c r="P307" t="s">
        <v>470</v>
      </c>
      <c r="Q307" t="s">
        <v>470</v>
      </c>
      <c r="T307" t="s">
        <v>470</v>
      </c>
      <c r="V307" t="s">
        <v>470</v>
      </c>
      <c r="X307" t="s">
        <v>470</v>
      </c>
      <c r="Z307" t="s">
        <v>470</v>
      </c>
      <c r="AA307" t="s">
        <v>470</v>
      </c>
      <c r="AB307" t="s">
        <v>470</v>
      </c>
      <c r="AC307" t="s">
        <v>470</v>
      </c>
      <c r="AD307" t="s">
        <v>470</v>
      </c>
      <c r="AF307" t="s">
        <v>470</v>
      </c>
      <c r="AG307" t="s">
        <v>470</v>
      </c>
      <c r="AH307" t="s">
        <v>470</v>
      </c>
      <c r="AI307" t="s">
        <v>470</v>
      </c>
      <c r="AJ307" t="s">
        <v>470</v>
      </c>
      <c r="AK307" t="s">
        <v>470</v>
      </c>
      <c r="AL307" t="s">
        <v>470</v>
      </c>
      <c r="AM307" t="s">
        <v>470</v>
      </c>
      <c r="AN307" t="s">
        <v>470</v>
      </c>
      <c r="AO307" t="s">
        <v>470</v>
      </c>
      <c r="AP307" t="s">
        <v>470</v>
      </c>
      <c r="AR307" t="s">
        <v>470</v>
      </c>
      <c r="AS307" t="s">
        <v>470</v>
      </c>
      <c r="AT307" t="s">
        <v>470</v>
      </c>
      <c r="AU307" t="s">
        <v>470</v>
      </c>
      <c r="AV307" t="s">
        <v>470</v>
      </c>
      <c r="AW307" t="s">
        <v>470</v>
      </c>
      <c r="AX307" t="s">
        <v>470</v>
      </c>
      <c r="AY307" t="s">
        <v>470</v>
      </c>
      <c r="AZ307" t="s">
        <v>470</v>
      </c>
    </row>
    <row r="308" spans="1:52" x14ac:dyDescent="0.25">
      <c r="A308" s="4" t="s">
        <v>420</v>
      </c>
      <c r="B308" s="5">
        <v>976</v>
      </c>
      <c r="C308" s="5" t="s">
        <v>421</v>
      </c>
      <c r="D308" s="5" t="s">
        <v>413</v>
      </c>
      <c r="E308" s="5" t="s">
        <v>20</v>
      </c>
      <c r="F308" t="s">
        <v>470</v>
      </c>
      <c r="G308" t="s">
        <v>470</v>
      </c>
      <c r="H308" t="s">
        <v>470</v>
      </c>
      <c r="I308" t="s">
        <v>470</v>
      </c>
      <c r="J308" t="s">
        <v>470</v>
      </c>
      <c r="L308" t="s">
        <v>470</v>
      </c>
      <c r="M308" t="s">
        <v>470</v>
      </c>
      <c r="N308" t="s">
        <v>470</v>
      </c>
      <c r="O308" t="s">
        <v>470</v>
      </c>
      <c r="P308" t="s">
        <v>470</v>
      </c>
      <c r="Q308" t="s">
        <v>470</v>
      </c>
      <c r="T308" t="s">
        <v>470</v>
      </c>
      <c r="V308" t="s">
        <v>470</v>
      </c>
      <c r="X308" t="s">
        <v>470</v>
      </c>
      <c r="Z308" t="s">
        <v>470</v>
      </c>
      <c r="AA308" t="s">
        <v>470</v>
      </c>
      <c r="AB308" t="s">
        <v>470</v>
      </c>
      <c r="AC308" t="s">
        <v>470</v>
      </c>
      <c r="AD308" t="s">
        <v>470</v>
      </c>
      <c r="AF308" t="s">
        <v>470</v>
      </c>
      <c r="AG308" t="s">
        <v>470</v>
      </c>
      <c r="AH308" t="s">
        <v>470</v>
      </c>
      <c r="AI308" t="s">
        <v>470</v>
      </c>
      <c r="AJ308" t="s">
        <v>470</v>
      </c>
      <c r="AK308" t="s">
        <v>470</v>
      </c>
      <c r="AL308" t="s">
        <v>470</v>
      </c>
      <c r="AM308" t="s">
        <v>470</v>
      </c>
      <c r="AN308" t="s">
        <v>470</v>
      </c>
      <c r="AO308" t="s">
        <v>470</v>
      </c>
      <c r="AP308" t="s">
        <v>470</v>
      </c>
      <c r="AR308" t="s">
        <v>470</v>
      </c>
      <c r="AS308" t="s">
        <v>470</v>
      </c>
      <c r="AT308" t="s">
        <v>470</v>
      </c>
      <c r="AU308" t="s">
        <v>470</v>
      </c>
      <c r="AV308" t="s">
        <v>470</v>
      </c>
      <c r="AW308" t="s">
        <v>470</v>
      </c>
      <c r="AX308" t="s">
        <v>470</v>
      </c>
      <c r="AY308" t="s">
        <v>470</v>
      </c>
      <c r="AZ308" t="s">
        <v>470</v>
      </c>
    </row>
    <row r="309" spans="1:52" x14ac:dyDescent="0.25">
      <c r="A309" s="4" t="s">
        <v>422</v>
      </c>
      <c r="B309" s="5">
        <v>987</v>
      </c>
      <c r="C309" s="5" t="s">
        <v>423</v>
      </c>
      <c r="D309" s="5" t="s">
        <v>413</v>
      </c>
      <c r="E309" s="5" t="s">
        <v>20</v>
      </c>
      <c r="F309">
        <v>1</v>
      </c>
      <c r="G309" t="s">
        <v>470</v>
      </c>
      <c r="H309" t="s">
        <v>470</v>
      </c>
      <c r="I309" t="s">
        <v>470</v>
      </c>
      <c r="J309">
        <v>1</v>
      </c>
      <c r="L309" t="s">
        <v>470</v>
      </c>
      <c r="M309" t="s">
        <v>470</v>
      </c>
      <c r="N309" t="s">
        <v>470</v>
      </c>
      <c r="O309" t="s">
        <v>470</v>
      </c>
      <c r="P309" t="s">
        <v>470</v>
      </c>
      <c r="Q309" t="s">
        <v>470</v>
      </c>
      <c r="T309" t="s">
        <v>470</v>
      </c>
      <c r="V309" t="s">
        <v>470</v>
      </c>
      <c r="X309" t="s">
        <v>470</v>
      </c>
      <c r="Z309" t="s">
        <v>470</v>
      </c>
      <c r="AA309" t="s">
        <v>470</v>
      </c>
      <c r="AB309" t="s">
        <v>470</v>
      </c>
      <c r="AC309" t="s">
        <v>470</v>
      </c>
      <c r="AD309" t="s">
        <v>470</v>
      </c>
      <c r="AF309" t="s">
        <v>470</v>
      </c>
      <c r="AG309" t="s">
        <v>470</v>
      </c>
      <c r="AH309" t="s">
        <v>470</v>
      </c>
      <c r="AI309" t="s">
        <v>470</v>
      </c>
      <c r="AJ309" t="s">
        <v>470</v>
      </c>
      <c r="AK309" t="s">
        <v>470</v>
      </c>
      <c r="AL309" t="s">
        <v>470</v>
      </c>
      <c r="AM309" t="s">
        <v>470</v>
      </c>
      <c r="AN309" t="s">
        <v>470</v>
      </c>
      <c r="AO309" t="s">
        <v>470</v>
      </c>
      <c r="AP309" t="s">
        <v>470</v>
      </c>
      <c r="AR309">
        <v>1</v>
      </c>
      <c r="AS309" t="s">
        <v>470</v>
      </c>
      <c r="AT309" t="s">
        <v>470</v>
      </c>
      <c r="AU309" t="s">
        <v>470</v>
      </c>
      <c r="AV309" t="s">
        <v>470</v>
      </c>
      <c r="AW309" t="s">
        <v>470</v>
      </c>
      <c r="AX309" t="s">
        <v>470</v>
      </c>
      <c r="AY309" t="s">
        <v>470</v>
      </c>
      <c r="AZ309" t="s">
        <v>470</v>
      </c>
    </row>
    <row r="310" spans="1:52" x14ac:dyDescent="0.25">
      <c r="A310" s="4" t="s">
        <v>424</v>
      </c>
      <c r="B310" s="5">
        <v>988</v>
      </c>
      <c r="C310" s="5" t="s">
        <v>425</v>
      </c>
      <c r="D310" s="5" t="s">
        <v>413</v>
      </c>
      <c r="E310" s="5" t="s">
        <v>20</v>
      </c>
      <c r="F310" t="s">
        <v>470</v>
      </c>
      <c r="G310" t="s">
        <v>470</v>
      </c>
      <c r="H310" t="s">
        <v>470</v>
      </c>
      <c r="I310" t="s">
        <v>470</v>
      </c>
      <c r="J310" t="s">
        <v>470</v>
      </c>
      <c r="L310" t="s">
        <v>470</v>
      </c>
      <c r="M310" t="s">
        <v>470</v>
      </c>
      <c r="N310" t="s">
        <v>470</v>
      </c>
      <c r="O310" t="s">
        <v>470</v>
      </c>
      <c r="P310" t="s">
        <v>470</v>
      </c>
      <c r="Q310" t="s">
        <v>470</v>
      </c>
      <c r="T310" t="s">
        <v>470</v>
      </c>
      <c r="V310" t="s">
        <v>470</v>
      </c>
      <c r="X310" t="s">
        <v>470</v>
      </c>
      <c r="Z310" t="s">
        <v>470</v>
      </c>
      <c r="AA310" t="s">
        <v>470</v>
      </c>
      <c r="AB310" t="s">
        <v>470</v>
      </c>
      <c r="AC310" t="s">
        <v>470</v>
      </c>
      <c r="AD310" t="s">
        <v>470</v>
      </c>
      <c r="AF310" t="s">
        <v>470</v>
      </c>
      <c r="AG310" t="s">
        <v>470</v>
      </c>
      <c r="AH310" t="s">
        <v>470</v>
      </c>
      <c r="AI310" t="s">
        <v>470</v>
      </c>
      <c r="AJ310" t="s">
        <v>470</v>
      </c>
      <c r="AK310" t="s">
        <v>470</v>
      </c>
      <c r="AL310" t="s">
        <v>470</v>
      </c>
      <c r="AM310" t="s">
        <v>470</v>
      </c>
      <c r="AN310" t="s">
        <v>470</v>
      </c>
      <c r="AO310" t="s">
        <v>470</v>
      </c>
      <c r="AP310" t="s">
        <v>470</v>
      </c>
      <c r="AR310" t="s">
        <v>470</v>
      </c>
      <c r="AS310" t="s">
        <v>470</v>
      </c>
      <c r="AT310" t="s">
        <v>470</v>
      </c>
      <c r="AU310" t="s">
        <v>470</v>
      </c>
      <c r="AV310" t="s">
        <v>470</v>
      </c>
      <c r="AW310" t="s">
        <v>470</v>
      </c>
      <c r="AX310" t="s">
        <v>470</v>
      </c>
      <c r="AY310" t="s">
        <v>470</v>
      </c>
      <c r="AZ310" t="s">
        <v>470</v>
      </c>
    </row>
    <row r="311" spans="1:52" x14ac:dyDescent="0.25">
      <c r="A311" s="4" t="s">
        <v>194</v>
      </c>
      <c r="B311" s="5" t="s">
        <v>195</v>
      </c>
      <c r="C311" s="5" t="s">
        <v>196</v>
      </c>
      <c r="D311" s="5" t="s">
        <v>197</v>
      </c>
      <c r="E311" s="5" t="s">
        <v>19</v>
      </c>
      <c r="F311">
        <v>1</v>
      </c>
      <c r="G311" t="s">
        <v>470</v>
      </c>
      <c r="H311">
        <v>1</v>
      </c>
      <c r="I311" t="s">
        <v>470</v>
      </c>
      <c r="J311">
        <v>1</v>
      </c>
      <c r="L311" t="s">
        <v>470</v>
      </c>
      <c r="M311" t="s">
        <v>470</v>
      </c>
      <c r="N311" t="s">
        <v>470</v>
      </c>
      <c r="O311" t="s">
        <v>470</v>
      </c>
      <c r="P311" t="s">
        <v>470</v>
      </c>
      <c r="Q311" t="s">
        <v>470</v>
      </c>
      <c r="T311" t="s">
        <v>470</v>
      </c>
      <c r="V311" t="s">
        <v>470</v>
      </c>
      <c r="W311" t="s">
        <v>470</v>
      </c>
      <c r="X311">
        <v>1</v>
      </c>
      <c r="Z311" t="s">
        <v>470</v>
      </c>
      <c r="AA311" t="s">
        <v>470</v>
      </c>
      <c r="AB311">
        <v>1</v>
      </c>
      <c r="AC311" t="s">
        <v>470</v>
      </c>
      <c r="AD311" t="s">
        <v>470</v>
      </c>
      <c r="AF311">
        <v>1</v>
      </c>
      <c r="AG311" t="s">
        <v>470</v>
      </c>
      <c r="AH311" t="s">
        <v>470</v>
      </c>
      <c r="AI311" t="s">
        <v>470</v>
      </c>
      <c r="AJ311" t="s">
        <v>470</v>
      </c>
      <c r="AK311" t="s">
        <v>470</v>
      </c>
      <c r="AL311" t="s">
        <v>470</v>
      </c>
      <c r="AM311" t="s">
        <v>470</v>
      </c>
      <c r="AN311">
        <v>1</v>
      </c>
      <c r="AO311" t="s">
        <v>470</v>
      </c>
      <c r="AP311">
        <v>1</v>
      </c>
      <c r="AR311">
        <v>1</v>
      </c>
      <c r="AS311">
        <v>1</v>
      </c>
      <c r="AT311" t="s">
        <v>470</v>
      </c>
      <c r="AU311" t="s">
        <v>470</v>
      </c>
      <c r="AV311" t="s">
        <v>470</v>
      </c>
      <c r="AW311" t="s">
        <v>470</v>
      </c>
      <c r="AX311" t="s">
        <v>470</v>
      </c>
      <c r="AY311" t="s">
        <v>470</v>
      </c>
      <c r="AZ311" t="s">
        <v>470</v>
      </c>
    </row>
    <row r="312" spans="1:52" x14ac:dyDescent="0.25">
      <c r="A312" s="4" t="s">
        <v>198</v>
      </c>
      <c r="B312" s="5" t="s">
        <v>199</v>
      </c>
      <c r="C312" s="5" t="s">
        <v>200</v>
      </c>
      <c r="D312" s="5" t="s">
        <v>0</v>
      </c>
      <c r="E312" s="5" t="s">
        <v>19</v>
      </c>
      <c r="F312" t="s">
        <v>470</v>
      </c>
      <c r="G312" t="s">
        <v>470</v>
      </c>
      <c r="H312" t="s">
        <v>470</v>
      </c>
      <c r="I312" t="s">
        <v>470</v>
      </c>
      <c r="J312" t="s">
        <v>470</v>
      </c>
      <c r="L312" t="s">
        <v>470</v>
      </c>
      <c r="M312" t="s">
        <v>470</v>
      </c>
      <c r="N312" t="s">
        <v>470</v>
      </c>
      <c r="O312" t="s">
        <v>470</v>
      </c>
      <c r="P312" t="s">
        <v>470</v>
      </c>
      <c r="Q312" t="s">
        <v>470</v>
      </c>
      <c r="T312" t="s">
        <v>470</v>
      </c>
      <c r="V312" t="s">
        <v>470</v>
      </c>
      <c r="W312" t="s">
        <v>470</v>
      </c>
      <c r="X312" t="s">
        <v>470</v>
      </c>
      <c r="Z312">
        <v>1</v>
      </c>
      <c r="AA312" t="s">
        <v>470</v>
      </c>
      <c r="AB312">
        <v>1</v>
      </c>
      <c r="AC312" t="s">
        <v>470</v>
      </c>
      <c r="AD312" t="s">
        <v>470</v>
      </c>
      <c r="AF312" t="s">
        <v>470</v>
      </c>
      <c r="AG312" t="s">
        <v>470</v>
      </c>
      <c r="AH312" t="s">
        <v>470</v>
      </c>
      <c r="AI312" t="s">
        <v>470</v>
      </c>
      <c r="AJ312" t="s">
        <v>470</v>
      </c>
      <c r="AK312" t="s">
        <v>470</v>
      </c>
      <c r="AL312" t="s">
        <v>470</v>
      </c>
      <c r="AM312" t="s">
        <v>470</v>
      </c>
      <c r="AN312">
        <v>1</v>
      </c>
      <c r="AO312" t="s">
        <v>470</v>
      </c>
      <c r="AP312" t="s">
        <v>470</v>
      </c>
      <c r="AR312">
        <v>1</v>
      </c>
      <c r="AS312" t="s">
        <v>470</v>
      </c>
      <c r="AT312" t="s">
        <v>470</v>
      </c>
      <c r="AU312" t="s">
        <v>470</v>
      </c>
      <c r="AV312" t="s">
        <v>470</v>
      </c>
      <c r="AW312" t="s">
        <v>470</v>
      </c>
      <c r="AX312" t="s">
        <v>470</v>
      </c>
      <c r="AY312" t="s">
        <v>470</v>
      </c>
      <c r="AZ312" t="s">
        <v>470</v>
      </c>
    </row>
    <row r="313" spans="1:52" x14ac:dyDescent="0.25">
      <c r="A313" s="4" t="s">
        <v>201</v>
      </c>
      <c r="B313" s="5" t="s">
        <v>195</v>
      </c>
      <c r="C313" s="5" t="s">
        <v>202</v>
      </c>
      <c r="D313" s="5" t="s">
        <v>197</v>
      </c>
      <c r="E313" s="5" t="s">
        <v>19</v>
      </c>
      <c r="F313">
        <v>1</v>
      </c>
      <c r="G313" t="s">
        <v>470</v>
      </c>
      <c r="H313" t="s">
        <v>470</v>
      </c>
      <c r="I313" t="s">
        <v>470</v>
      </c>
      <c r="J313">
        <v>1</v>
      </c>
      <c r="L313" t="s">
        <v>470</v>
      </c>
      <c r="M313">
        <v>1</v>
      </c>
      <c r="N313" t="s">
        <v>470</v>
      </c>
      <c r="O313" t="s">
        <v>470</v>
      </c>
      <c r="P313" t="s">
        <v>470</v>
      </c>
      <c r="Q313" t="s">
        <v>470</v>
      </c>
      <c r="T313" t="s">
        <v>470</v>
      </c>
      <c r="V313" t="s">
        <v>470</v>
      </c>
      <c r="W313" t="s">
        <v>470</v>
      </c>
      <c r="X313">
        <v>1</v>
      </c>
      <c r="Z313">
        <v>1</v>
      </c>
      <c r="AA313" t="s">
        <v>470</v>
      </c>
      <c r="AB313">
        <v>1</v>
      </c>
      <c r="AC313" t="s">
        <v>470</v>
      </c>
      <c r="AD313" t="s">
        <v>470</v>
      </c>
      <c r="AF313" t="s">
        <v>470</v>
      </c>
      <c r="AG313" t="s">
        <v>470</v>
      </c>
      <c r="AH313" t="s">
        <v>470</v>
      </c>
      <c r="AI313" t="s">
        <v>470</v>
      </c>
      <c r="AJ313" t="s">
        <v>470</v>
      </c>
      <c r="AK313" t="s">
        <v>470</v>
      </c>
      <c r="AL313" t="s">
        <v>470</v>
      </c>
      <c r="AM313" t="s">
        <v>470</v>
      </c>
      <c r="AN313">
        <v>1</v>
      </c>
      <c r="AO313" t="s">
        <v>470</v>
      </c>
      <c r="AP313">
        <v>1</v>
      </c>
      <c r="AR313">
        <v>1</v>
      </c>
      <c r="AS313" t="s">
        <v>470</v>
      </c>
      <c r="AT313" t="s">
        <v>470</v>
      </c>
      <c r="AU313" t="s">
        <v>470</v>
      </c>
      <c r="AV313">
        <v>1</v>
      </c>
      <c r="AW313" t="s">
        <v>470</v>
      </c>
      <c r="AX313" t="s">
        <v>470</v>
      </c>
      <c r="AY313" t="s">
        <v>470</v>
      </c>
      <c r="AZ313" t="s">
        <v>470</v>
      </c>
    </row>
    <row r="314" spans="1:52" x14ac:dyDescent="0.25">
      <c r="A314" s="4" t="s">
        <v>203</v>
      </c>
      <c r="B314" s="5" t="s">
        <v>204</v>
      </c>
      <c r="C314" s="5" t="s">
        <v>205</v>
      </c>
      <c r="D314" s="5" t="s">
        <v>206</v>
      </c>
      <c r="E314" s="5" t="s">
        <v>19</v>
      </c>
      <c r="F314" t="s">
        <v>470</v>
      </c>
      <c r="G314" t="s">
        <v>470</v>
      </c>
      <c r="H314" t="s">
        <v>470</v>
      </c>
      <c r="I314" t="s">
        <v>470</v>
      </c>
      <c r="J314" t="s">
        <v>470</v>
      </c>
      <c r="L314" t="s">
        <v>470</v>
      </c>
      <c r="M314" t="s">
        <v>470</v>
      </c>
      <c r="N314" t="s">
        <v>470</v>
      </c>
      <c r="O314" t="s">
        <v>470</v>
      </c>
      <c r="P314" t="s">
        <v>470</v>
      </c>
      <c r="Q314" t="s">
        <v>470</v>
      </c>
      <c r="T314" t="s">
        <v>470</v>
      </c>
      <c r="V314" t="s">
        <v>470</v>
      </c>
      <c r="W314" t="s">
        <v>470</v>
      </c>
      <c r="X314" t="s">
        <v>470</v>
      </c>
      <c r="Z314" t="s">
        <v>470</v>
      </c>
      <c r="AA314" t="s">
        <v>470</v>
      </c>
      <c r="AB314" t="s">
        <v>470</v>
      </c>
      <c r="AC314" t="s">
        <v>470</v>
      </c>
      <c r="AD314" t="s">
        <v>470</v>
      </c>
      <c r="AF314" t="s">
        <v>470</v>
      </c>
      <c r="AG314" t="s">
        <v>470</v>
      </c>
      <c r="AH314" t="s">
        <v>470</v>
      </c>
      <c r="AI314" t="s">
        <v>470</v>
      </c>
      <c r="AJ314" t="s">
        <v>470</v>
      </c>
      <c r="AK314" t="s">
        <v>470</v>
      </c>
      <c r="AL314" t="s">
        <v>470</v>
      </c>
      <c r="AM314" t="s">
        <v>470</v>
      </c>
      <c r="AN314" t="s">
        <v>470</v>
      </c>
      <c r="AO314" t="s">
        <v>470</v>
      </c>
      <c r="AP314" t="s">
        <v>470</v>
      </c>
      <c r="AR314" t="s">
        <v>470</v>
      </c>
      <c r="AS314" t="s">
        <v>470</v>
      </c>
      <c r="AT314" t="s">
        <v>470</v>
      </c>
      <c r="AU314" t="s">
        <v>470</v>
      </c>
      <c r="AV314" t="s">
        <v>470</v>
      </c>
      <c r="AW314" t="s">
        <v>470</v>
      </c>
      <c r="AX314" t="s">
        <v>470</v>
      </c>
      <c r="AY314" t="s">
        <v>470</v>
      </c>
      <c r="AZ314" t="s">
        <v>470</v>
      </c>
    </row>
    <row r="315" spans="1:52" x14ac:dyDescent="0.25">
      <c r="A315" s="4" t="s">
        <v>207</v>
      </c>
      <c r="B315" s="5" t="s">
        <v>204</v>
      </c>
      <c r="C315" s="5" t="s">
        <v>208</v>
      </c>
      <c r="D315" s="5" t="s">
        <v>206</v>
      </c>
      <c r="E315" s="5" t="s">
        <v>19</v>
      </c>
      <c r="F315">
        <v>1</v>
      </c>
      <c r="G315" t="s">
        <v>470</v>
      </c>
      <c r="H315" t="s">
        <v>470</v>
      </c>
      <c r="I315" t="s">
        <v>470</v>
      </c>
      <c r="J315" t="s">
        <v>470</v>
      </c>
      <c r="L315" t="s">
        <v>470</v>
      </c>
      <c r="M315" t="s">
        <v>470</v>
      </c>
      <c r="N315" t="s">
        <v>470</v>
      </c>
      <c r="O315" t="s">
        <v>470</v>
      </c>
      <c r="P315" t="s">
        <v>470</v>
      </c>
      <c r="Q315" t="s">
        <v>470</v>
      </c>
      <c r="T315" t="s">
        <v>470</v>
      </c>
      <c r="V315" t="s">
        <v>470</v>
      </c>
      <c r="W315" t="s">
        <v>470</v>
      </c>
      <c r="X315">
        <v>1</v>
      </c>
      <c r="Z315" t="s">
        <v>470</v>
      </c>
      <c r="AA315" t="s">
        <v>470</v>
      </c>
      <c r="AB315">
        <v>1</v>
      </c>
      <c r="AC315" t="s">
        <v>470</v>
      </c>
      <c r="AD315" t="s">
        <v>470</v>
      </c>
      <c r="AF315" t="s">
        <v>470</v>
      </c>
      <c r="AG315" t="s">
        <v>470</v>
      </c>
      <c r="AH315" t="s">
        <v>470</v>
      </c>
      <c r="AI315" t="s">
        <v>470</v>
      </c>
      <c r="AJ315" t="s">
        <v>470</v>
      </c>
      <c r="AK315">
        <v>1</v>
      </c>
      <c r="AL315" t="s">
        <v>470</v>
      </c>
      <c r="AM315" t="s">
        <v>470</v>
      </c>
      <c r="AN315">
        <v>1</v>
      </c>
      <c r="AO315">
        <v>1</v>
      </c>
      <c r="AP315" t="s">
        <v>470</v>
      </c>
      <c r="AR315">
        <v>1</v>
      </c>
      <c r="AS315" t="s">
        <v>470</v>
      </c>
      <c r="AT315" t="s">
        <v>470</v>
      </c>
      <c r="AU315" t="s">
        <v>470</v>
      </c>
      <c r="AV315" t="s">
        <v>470</v>
      </c>
      <c r="AW315" t="s">
        <v>470</v>
      </c>
      <c r="AX315" t="s">
        <v>470</v>
      </c>
      <c r="AY315" t="s">
        <v>470</v>
      </c>
      <c r="AZ315" t="s">
        <v>470</v>
      </c>
    </row>
    <row r="316" spans="1:52" x14ac:dyDescent="0.25">
      <c r="A316" s="4" t="s">
        <v>209</v>
      </c>
      <c r="B316" s="5" t="s">
        <v>204</v>
      </c>
      <c r="C316" s="5" t="s">
        <v>210</v>
      </c>
      <c r="D316" s="5" t="s">
        <v>206</v>
      </c>
      <c r="E316" s="5" t="s">
        <v>19</v>
      </c>
      <c r="F316" t="s">
        <v>470</v>
      </c>
      <c r="G316" t="s">
        <v>470</v>
      </c>
      <c r="H316" t="s">
        <v>470</v>
      </c>
      <c r="I316" t="s">
        <v>470</v>
      </c>
      <c r="J316" t="s">
        <v>470</v>
      </c>
      <c r="L316" t="s">
        <v>470</v>
      </c>
      <c r="M316" t="s">
        <v>470</v>
      </c>
      <c r="N316" t="s">
        <v>470</v>
      </c>
      <c r="O316" t="s">
        <v>470</v>
      </c>
      <c r="P316" t="s">
        <v>470</v>
      </c>
      <c r="Q316" t="s">
        <v>470</v>
      </c>
      <c r="T316" t="s">
        <v>470</v>
      </c>
      <c r="V316" t="s">
        <v>470</v>
      </c>
      <c r="W316" t="s">
        <v>470</v>
      </c>
      <c r="X316" t="s">
        <v>470</v>
      </c>
      <c r="Z316" t="s">
        <v>470</v>
      </c>
      <c r="AA316" t="s">
        <v>470</v>
      </c>
      <c r="AB316" t="s">
        <v>470</v>
      </c>
      <c r="AC316" t="s">
        <v>470</v>
      </c>
      <c r="AD316" t="s">
        <v>470</v>
      </c>
      <c r="AF316" t="s">
        <v>470</v>
      </c>
      <c r="AG316" t="s">
        <v>470</v>
      </c>
      <c r="AH316" t="s">
        <v>470</v>
      </c>
      <c r="AI316" t="s">
        <v>470</v>
      </c>
      <c r="AJ316" t="s">
        <v>470</v>
      </c>
      <c r="AK316" t="s">
        <v>470</v>
      </c>
      <c r="AL316" t="s">
        <v>470</v>
      </c>
      <c r="AM316" t="s">
        <v>470</v>
      </c>
      <c r="AN316" t="s">
        <v>470</v>
      </c>
      <c r="AO316" t="s">
        <v>470</v>
      </c>
      <c r="AP316" t="s">
        <v>470</v>
      </c>
      <c r="AR316" t="s">
        <v>470</v>
      </c>
      <c r="AS316" t="s">
        <v>470</v>
      </c>
      <c r="AT316" t="s">
        <v>470</v>
      </c>
      <c r="AU316" t="s">
        <v>470</v>
      </c>
      <c r="AV316" t="s">
        <v>470</v>
      </c>
      <c r="AW316">
        <v>1</v>
      </c>
      <c r="AX316" t="s">
        <v>470</v>
      </c>
      <c r="AY316" t="s">
        <v>470</v>
      </c>
      <c r="AZ316" t="s">
        <v>470</v>
      </c>
    </row>
    <row r="317" spans="1:52" x14ac:dyDescent="0.25">
      <c r="A317" s="4" t="s">
        <v>211</v>
      </c>
      <c r="B317" s="5" t="s">
        <v>195</v>
      </c>
      <c r="C317" s="5" t="s">
        <v>212</v>
      </c>
      <c r="D317" s="5" t="s">
        <v>197</v>
      </c>
      <c r="E317" s="5" t="s">
        <v>19</v>
      </c>
      <c r="F317" t="s">
        <v>470</v>
      </c>
      <c r="G317" t="s">
        <v>470</v>
      </c>
      <c r="H317" t="s">
        <v>470</v>
      </c>
      <c r="I317" t="s">
        <v>470</v>
      </c>
      <c r="J317" t="s">
        <v>470</v>
      </c>
      <c r="L317" t="s">
        <v>470</v>
      </c>
      <c r="M317" t="s">
        <v>470</v>
      </c>
      <c r="N317" t="s">
        <v>470</v>
      </c>
      <c r="O317" t="s">
        <v>470</v>
      </c>
      <c r="P317" t="s">
        <v>470</v>
      </c>
      <c r="Q317" t="s">
        <v>470</v>
      </c>
      <c r="T317" t="s">
        <v>470</v>
      </c>
      <c r="V317" t="s">
        <v>470</v>
      </c>
      <c r="W317" t="s">
        <v>470</v>
      </c>
      <c r="X317" t="s">
        <v>470</v>
      </c>
      <c r="Z317" t="s">
        <v>470</v>
      </c>
      <c r="AA317" t="s">
        <v>470</v>
      </c>
      <c r="AB317" t="s">
        <v>470</v>
      </c>
      <c r="AC317" t="s">
        <v>470</v>
      </c>
      <c r="AD317" t="s">
        <v>470</v>
      </c>
      <c r="AF317" t="s">
        <v>470</v>
      </c>
      <c r="AG317" t="s">
        <v>470</v>
      </c>
      <c r="AH317" t="s">
        <v>470</v>
      </c>
      <c r="AI317" t="s">
        <v>470</v>
      </c>
      <c r="AJ317" t="s">
        <v>470</v>
      </c>
      <c r="AK317" t="s">
        <v>470</v>
      </c>
      <c r="AL317" t="s">
        <v>470</v>
      </c>
      <c r="AM317" t="s">
        <v>470</v>
      </c>
      <c r="AN317" t="s">
        <v>470</v>
      </c>
      <c r="AO317" t="s">
        <v>470</v>
      </c>
      <c r="AP317" t="s">
        <v>470</v>
      </c>
      <c r="AR317" t="s">
        <v>470</v>
      </c>
      <c r="AS317" t="s">
        <v>470</v>
      </c>
      <c r="AT317" t="s">
        <v>470</v>
      </c>
      <c r="AU317" t="s">
        <v>470</v>
      </c>
      <c r="AV317" t="s">
        <v>470</v>
      </c>
      <c r="AW317" t="s">
        <v>470</v>
      </c>
      <c r="AX317" t="s">
        <v>470</v>
      </c>
      <c r="AY317" t="s">
        <v>470</v>
      </c>
      <c r="AZ317" t="s">
        <v>470</v>
      </c>
    </row>
    <row r="318" spans="1:52" x14ac:dyDescent="0.25">
      <c r="A318" s="4" t="s">
        <v>213</v>
      </c>
      <c r="B318" s="5" t="s">
        <v>214</v>
      </c>
      <c r="C318" s="5" t="s">
        <v>215</v>
      </c>
      <c r="D318" s="5" t="s">
        <v>216</v>
      </c>
      <c r="E318" s="5" t="s">
        <v>19</v>
      </c>
      <c r="F318" t="s">
        <v>470</v>
      </c>
      <c r="G318" t="s">
        <v>470</v>
      </c>
      <c r="H318" t="s">
        <v>470</v>
      </c>
      <c r="I318" t="s">
        <v>470</v>
      </c>
      <c r="J318" t="s">
        <v>470</v>
      </c>
      <c r="L318" t="s">
        <v>470</v>
      </c>
      <c r="M318" t="s">
        <v>470</v>
      </c>
      <c r="N318" t="s">
        <v>470</v>
      </c>
      <c r="O318" t="s">
        <v>470</v>
      </c>
      <c r="P318" t="s">
        <v>470</v>
      </c>
      <c r="Q318" t="s">
        <v>470</v>
      </c>
      <c r="T318" t="s">
        <v>470</v>
      </c>
      <c r="V318" t="s">
        <v>470</v>
      </c>
      <c r="W318" t="s">
        <v>470</v>
      </c>
      <c r="X318" t="s">
        <v>470</v>
      </c>
      <c r="Z318" t="s">
        <v>470</v>
      </c>
      <c r="AA318" t="s">
        <v>470</v>
      </c>
      <c r="AB318" t="s">
        <v>470</v>
      </c>
      <c r="AC318" t="s">
        <v>470</v>
      </c>
      <c r="AD318" t="s">
        <v>470</v>
      </c>
      <c r="AF318" t="s">
        <v>470</v>
      </c>
      <c r="AG318" t="s">
        <v>470</v>
      </c>
      <c r="AH318" t="s">
        <v>470</v>
      </c>
      <c r="AI318" t="s">
        <v>470</v>
      </c>
      <c r="AJ318" t="s">
        <v>470</v>
      </c>
      <c r="AK318" t="s">
        <v>470</v>
      </c>
      <c r="AL318" t="s">
        <v>470</v>
      </c>
      <c r="AM318" t="s">
        <v>470</v>
      </c>
      <c r="AN318" t="s">
        <v>470</v>
      </c>
      <c r="AO318" t="s">
        <v>470</v>
      </c>
      <c r="AP318" t="s">
        <v>470</v>
      </c>
      <c r="AR318" t="s">
        <v>470</v>
      </c>
      <c r="AS318" t="s">
        <v>470</v>
      </c>
      <c r="AT318" t="s">
        <v>470</v>
      </c>
      <c r="AU318" t="s">
        <v>470</v>
      </c>
      <c r="AV318" t="s">
        <v>470</v>
      </c>
      <c r="AW318" t="s">
        <v>470</v>
      </c>
      <c r="AX318" t="s">
        <v>470</v>
      </c>
      <c r="AY318" t="s">
        <v>470</v>
      </c>
      <c r="AZ318" t="s">
        <v>470</v>
      </c>
    </row>
    <row r="319" spans="1:52" x14ac:dyDescent="0.25">
      <c r="A319" s="4" t="s">
        <v>217</v>
      </c>
      <c r="B319" s="5" t="s">
        <v>218</v>
      </c>
      <c r="C319" s="5" t="s">
        <v>219</v>
      </c>
      <c r="D319" s="5" t="s">
        <v>220</v>
      </c>
      <c r="E319" s="5" t="s">
        <v>19</v>
      </c>
      <c r="F319" t="s">
        <v>470</v>
      </c>
      <c r="G319" t="s">
        <v>470</v>
      </c>
      <c r="H319" t="s">
        <v>470</v>
      </c>
      <c r="I319" t="s">
        <v>470</v>
      </c>
      <c r="J319">
        <v>1</v>
      </c>
      <c r="L319" t="s">
        <v>470</v>
      </c>
      <c r="M319" t="s">
        <v>470</v>
      </c>
      <c r="N319" t="s">
        <v>470</v>
      </c>
      <c r="O319" t="s">
        <v>470</v>
      </c>
      <c r="P319" t="s">
        <v>470</v>
      </c>
      <c r="Q319" t="s">
        <v>470</v>
      </c>
      <c r="T319" t="s">
        <v>470</v>
      </c>
      <c r="V319" t="s">
        <v>470</v>
      </c>
      <c r="W319" t="s">
        <v>470</v>
      </c>
      <c r="X319">
        <v>1</v>
      </c>
      <c r="Z319">
        <v>1</v>
      </c>
      <c r="AA319" t="s">
        <v>470</v>
      </c>
      <c r="AB319" t="s">
        <v>470</v>
      </c>
      <c r="AC319" t="s">
        <v>470</v>
      </c>
      <c r="AD319" t="s">
        <v>470</v>
      </c>
      <c r="AF319" t="s">
        <v>470</v>
      </c>
      <c r="AG319" t="s">
        <v>470</v>
      </c>
      <c r="AH319" t="s">
        <v>470</v>
      </c>
      <c r="AI319" t="s">
        <v>470</v>
      </c>
      <c r="AJ319" t="s">
        <v>470</v>
      </c>
      <c r="AK319" t="s">
        <v>470</v>
      </c>
      <c r="AL319" t="s">
        <v>470</v>
      </c>
      <c r="AM319" t="s">
        <v>470</v>
      </c>
      <c r="AN319">
        <v>1</v>
      </c>
      <c r="AO319" t="s">
        <v>470</v>
      </c>
      <c r="AP319" t="s">
        <v>470</v>
      </c>
      <c r="AR319" t="s">
        <v>470</v>
      </c>
      <c r="AS319" t="s">
        <v>470</v>
      </c>
      <c r="AT319" t="s">
        <v>470</v>
      </c>
      <c r="AU319" t="s">
        <v>470</v>
      </c>
      <c r="AV319" t="s">
        <v>470</v>
      </c>
      <c r="AW319" t="s">
        <v>470</v>
      </c>
      <c r="AX319">
        <v>1</v>
      </c>
      <c r="AY319" t="s">
        <v>470</v>
      </c>
      <c r="AZ319">
        <v>1</v>
      </c>
    </row>
    <row r="320" spans="1:52" x14ac:dyDescent="0.25">
      <c r="A320" s="4" t="s">
        <v>221</v>
      </c>
      <c r="B320" s="5" t="s">
        <v>214</v>
      </c>
      <c r="C320" s="5" t="s">
        <v>222</v>
      </c>
      <c r="D320" s="5" t="s">
        <v>216</v>
      </c>
      <c r="E320" s="5" t="s">
        <v>19</v>
      </c>
      <c r="F320">
        <v>1</v>
      </c>
      <c r="G320" t="s">
        <v>470</v>
      </c>
      <c r="H320">
        <v>1</v>
      </c>
      <c r="I320" t="s">
        <v>470</v>
      </c>
      <c r="J320">
        <v>1</v>
      </c>
      <c r="L320" t="s">
        <v>470</v>
      </c>
      <c r="M320" t="s">
        <v>470</v>
      </c>
      <c r="N320" t="s">
        <v>470</v>
      </c>
      <c r="O320">
        <v>1</v>
      </c>
      <c r="P320" t="s">
        <v>470</v>
      </c>
      <c r="Q320" t="s">
        <v>470</v>
      </c>
      <c r="T320" t="s">
        <v>470</v>
      </c>
      <c r="V320" t="s">
        <v>470</v>
      </c>
      <c r="W320">
        <v>1</v>
      </c>
      <c r="X320">
        <v>1</v>
      </c>
      <c r="Z320">
        <v>1</v>
      </c>
      <c r="AA320">
        <v>1</v>
      </c>
      <c r="AB320">
        <v>1</v>
      </c>
      <c r="AC320">
        <v>1</v>
      </c>
      <c r="AD320" t="s">
        <v>470</v>
      </c>
      <c r="AF320">
        <v>1</v>
      </c>
      <c r="AG320" t="s">
        <v>470</v>
      </c>
      <c r="AH320" t="s">
        <v>470</v>
      </c>
      <c r="AI320" t="s">
        <v>470</v>
      </c>
      <c r="AJ320" t="s">
        <v>470</v>
      </c>
      <c r="AK320">
        <v>1</v>
      </c>
      <c r="AL320">
        <v>1</v>
      </c>
      <c r="AM320">
        <v>1</v>
      </c>
      <c r="AN320">
        <v>1</v>
      </c>
      <c r="AO320" t="s">
        <v>470</v>
      </c>
      <c r="AP320" t="s">
        <v>470</v>
      </c>
      <c r="AR320">
        <v>1</v>
      </c>
      <c r="AS320">
        <v>1</v>
      </c>
      <c r="AT320" t="s">
        <v>470</v>
      </c>
      <c r="AU320" t="s">
        <v>470</v>
      </c>
      <c r="AV320" t="s">
        <v>470</v>
      </c>
      <c r="AW320" t="s">
        <v>470</v>
      </c>
      <c r="AX320" t="s">
        <v>470</v>
      </c>
      <c r="AY320" t="s">
        <v>470</v>
      </c>
      <c r="AZ320" t="s">
        <v>470</v>
      </c>
    </row>
    <row r="321" spans="1:52" x14ac:dyDescent="0.25">
      <c r="A321" s="4" t="s">
        <v>223</v>
      </c>
      <c r="B321" s="5" t="s">
        <v>218</v>
      </c>
      <c r="C321" s="5" t="s">
        <v>224</v>
      </c>
      <c r="D321" s="5" t="s">
        <v>220</v>
      </c>
      <c r="E321" s="5" t="s">
        <v>19</v>
      </c>
      <c r="F321" t="s">
        <v>470</v>
      </c>
      <c r="G321" t="s">
        <v>470</v>
      </c>
      <c r="H321" t="s">
        <v>470</v>
      </c>
      <c r="I321" t="s">
        <v>470</v>
      </c>
      <c r="J321" t="s">
        <v>470</v>
      </c>
      <c r="L321" t="s">
        <v>470</v>
      </c>
      <c r="M321" t="s">
        <v>470</v>
      </c>
      <c r="N321" t="s">
        <v>470</v>
      </c>
      <c r="O321" t="s">
        <v>470</v>
      </c>
      <c r="P321" t="s">
        <v>470</v>
      </c>
      <c r="Q321" t="s">
        <v>470</v>
      </c>
      <c r="T321" t="s">
        <v>470</v>
      </c>
      <c r="V321" t="s">
        <v>470</v>
      </c>
      <c r="W321" t="s">
        <v>470</v>
      </c>
      <c r="X321" t="s">
        <v>470</v>
      </c>
      <c r="Z321" t="s">
        <v>470</v>
      </c>
      <c r="AA321" t="s">
        <v>470</v>
      </c>
      <c r="AB321" t="s">
        <v>470</v>
      </c>
      <c r="AC321" t="s">
        <v>470</v>
      </c>
      <c r="AD321" t="s">
        <v>470</v>
      </c>
      <c r="AF321" t="s">
        <v>470</v>
      </c>
      <c r="AG321" t="s">
        <v>470</v>
      </c>
      <c r="AH321" t="s">
        <v>470</v>
      </c>
      <c r="AI321" t="s">
        <v>470</v>
      </c>
      <c r="AJ321" t="s">
        <v>470</v>
      </c>
      <c r="AK321" t="s">
        <v>470</v>
      </c>
      <c r="AL321" t="s">
        <v>470</v>
      </c>
      <c r="AM321" t="s">
        <v>470</v>
      </c>
      <c r="AN321">
        <v>1</v>
      </c>
      <c r="AO321" t="s">
        <v>470</v>
      </c>
      <c r="AP321" t="s">
        <v>470</v>
      </c>
      <c r="AR321" t="s">
        <v>470</v>
      </c>
      <c r="AS321" t="s">
        <v>470</v>
      </c>
      <c r="AT321" t="s">
        <v>470</v>
      </c>
      <c r="AU321" t="s">
        <v>470</v>
      </c>
      <c r="AV321" t="s">
        <v>470</v>
      </c>
      <c r="AW321" t="s">
        <v>470</v>
      </c>
      <c r="AX321" t="s">
        <v>470</v>
      </c>
      <c r="AY321" t="s">
        <v>470</v>
      </c>
      <c r="AZ321" t="s">
        <v>470</v>
      </c>
    </row>
    <row r="322" spans="1:52" x14ac:dyDescent="0.25">
      <c r="A322" s="4" t="s">
        <v>225</v>
      </c>
      <c r="B322" s="5" t="s">
        <v>218</v>
      </c>
      <c r="C322" s="5" t="s">
        <v>226</v>
      </c>
      <c r="D322" s="5" t="s">
        <v>220</v>
      </c>
      <c r="E322" s="5" t="s">
        <v>19</v>
      </c>
      <c r="F322" t="s">
        <v>470</v>
      </c>
      <c r="G322" t="s">
        <v>470</v>
      </c>
      <c r="H322">
        <v>1</v>
      </c>
      <c r="I322" t="s">
        <v>470</v>
      </c>
      <c r="J322">
        <v>1</v>
      </c>
      <c r="L322" t="s">
        <v>470</v>
      </c>
      <c r="M322" t="s">
        <v>470</v>
      </c>
      <c r="N322" t="s">
        <v>470</v>
      </c>
      <c r="O322" t="s">
        <v>470</v>
      </c>
      <c r="P322" t="s">
        <v>470</v>
      </c>
      <c r="Q322" t="s">
        <v>470</v>
      </c>
      <c r="T322" t="s">
        <v>470</v>
      </c>
      <c r="V322">
        <v>1</v>
      </c>
      <c r="W322" t="s">
        <v>470</v>
      </c>
      <c r="X322">
        <v>1</v>
      </c>
      <c r="Z322">
        <v>1</v>
      </c>
      <c r="AA322" t="s">
        <v>470</v>
      </c>
      <c r="AB322">
        <v>1</v>
      </c>
      <c r="AC322">
        <v>1</v>
      </c>
      <c r="AD322" t="s">
        <v>470</v>
      </c>
      <c r="AF322" t="s">
        <v>470</v>
      </c>
      <c r="AG322" t="s">
        <v>470</v>
      </c>
      <c r="AH322" t="s">
        <v>470</v>
      </c>
      <c r="AI322" t="s">
        <v>470</v>
      </c>
      <c r="AJ322" t="s">
        <v>470</v>
      </c>
      <c r="AK322">
        <v>1</v>
      </c>
      <c r="AL322">
        <v>1</v>
      </c>
      <c r="AM322" t="s">
        <v>470</v>
      </c>
      <c r="AN322">
        <v>1</v>
      </c>
      <c r="AO322" t="s">
        <v>470</v>
      </c>
      <c r="AP322">
        <v>1</v>
      </c>
      <c r="AR322">
        <v>1</v>
      </c>
      <c r="AS322">
        <v>1</v>
      </c>
      <c r="AT322" t="s">
        <v>470</v>
      </c>
      <c r="AU322" t="s">
        <v>470</v>
      </c>
      <c r="AV322" t="s">
        <v>470</v>
      </c>
      <c r="AW322" t="s">
        <v>470</v>
      </c>
      <c r="AX322">
        <v>1</v>
      </c>
      <c r="AY322" t="s">
        <v>470</v>
      </c>
      <c r="AZ322">
        <v>1</v>
      </c>
    </row>
    <row r="323" spans="1:52" x14ac:dyDescent="0.25">
      <c r="A323" s="4" t="s">
        <v>227</v>
      </c>
      <c r="B323" s="5" t="s">
        <v>204</v>
      </c>
      <c r="C323" s="5" t="s">
        <v>228</v>
      </c>
      <c r="D323" s="5" t="s">
        <v>206</v>
      </c>
      <c r="E323" s="5" t="s">
        <v>19</v>
      </c>
      <c r="F323">
        <v>1</v>
      </c>
      <c r="G323" t="s">
        <v>470</v>
      </c>
      <c r="H323">
        <v>1</v>
      </c>
      <c r="I323" t="s">
        <v>470</v>
      </c>
      <c r="J323">
        <v>1</v>
      </c>
      <c r="L323" t="s">
        <v>470</v>
      </c>
      <c r="M323" t="s">
        <v>470</v>
      </c>
      <c r="N323" t="s">
        <v>470</v>
      </c>
      <c r="O323">
        <v>1</v>
      </c>
      <c r="P323" t="s">
        <v>470</v>
      </c>
      <c r="Q323" t="s">
        <v>470</v>
      </c>
      <c r="T323" t="s">
        <v>470</v>
      </c>
      <c r="V323" t="s">
        <v>470</v>
      </c>
      <c r="W323" t="s">
        <v>470</v>
      </c>
      <c r="X323">
        <v>1</v>
      </c>
      <c r="Z323" t="s">
        <v>470</v>
      </c>
      <c r="AA323" t="s">
        <v>470</v>
      </c>
      <c r="AB323">
        <v>1</v>
      </c>
      <c r="AC323" t="s">
        <v>470</v>
      </c>
      <c r="AD323" t="s">
        <v>470</v>
      </c>
      <c r="AF323" t="s">
        <v>470</v>
      </c>
      <c r="AG323" t="s">
        <v>470</v>
      </c>
      <c r="AH323" t="s">
        <v>470</v>
      </c>
      <c r="AI323" t="s">
        <v>470</v>
      </c>
      <c r="AJ323" t="s">
        <v>470</v>
      </c>
      <c r="AK323">
        <v>1</v>
      </c>
      <c r="AL323" t="s">
        <v>470</v>
      </c>
      <c r="AM323" t="s">
        <v>470</v>
      </c>
      <c r="AN323" t="s">
        <v>470</v>
      </c>
      <c r="AO323" t="s">
        <v>470</v>
      </c>
      <c r="AP323" t="s">
        <v>470</v>
      </c>
      <c r="AR323">
        <v>1</v>
      </c>
      <c r="AS323">
        <v>1</v>
      </c>
      <c r="AT323" t="s">
        <v>470</v>
      </c>
      <c r="AU323" t="s">
        <v>470</v>
      </c>
      <c r="AV323" t="s">
        <v>470</v>
      </c>
      <c r="AW323" t="s">
        <v>470</v>
      </c>
      <c r="AX323" t="s">
        <v>470</v>
      </c>
      <c r="AY323" t="s">
        <v>470</v>
      </c>
      <c r="AZ323">
        <v>1</v>
      </c>
    </row>
    <row r="324" spans="1:52" x14ac:dyDescent="0.25">
      <c r="A324" s="4" t="s">
        <v>229</v>
      </c>
      <c r="B324" s="5" t="s">
        <v>230</v>
      </c>
      <c r="C324" s="5" t="s">
        <v>231</v>
      </c>
      <c r="D324" s="5" t="s">
        <v>232</v>
      </c>
      <c r="E324" s="5" t="s">
        <v>19</v>
      </c>
      <c r="F324" t="s">
        <v>470</v>
      </c>
      <c r="G324" t="s">
        <v>470</v>
      </c>
      <c r="H324" t="s">
        <v>470</v>
      </c>
      <c r="I324" t="s">
        <v>470</v>
      </c>
      <c r="J324" t="s">
        <v>470</v>
      </c>
      <c r="L324" t="s">
        <v>470</v>
      </c>
      <c r="M324" t="s">
        <v>470</v>
      </c>
      <c r="N324" t="s">
        <v>470</v>
      </c>
      <c r="O324" t="s">
        <v>470</v>
      </c>
      <c r="P324" t="s">
        <v>470</v>
      </c>
      <c r="Q324" t="s">
        <v>470</v>
      </c>
      <c r="T324" t="s">
        <v>470</v>
      </c>
      <c r="V324" t="s">
        <v>470</v>
      </c>
      <c r="W324" t="s">
        <v>470</v>
      </c>
      <c r="X324" t="s">
        <v>470</v>
      </c>
      <c r="Z324" t="s">
        <v>470</v>
      </c>
      <c r="AA324" t="s">
        <v>470</v>
      </c>
      <c r="AB324" t="s">
        <v>470</v>
      </c>
      <c r="AC324">
        <v>1</v>
      </c>
      <c r="AD324" t="s">
        <v>470</v>
      </c>
      <c r="AF324" t="s">
        <v>470</v>
      </c>
      <c r="AG324" t="s">
        <v>470</v>
      </c>
      <c r="AH324" t="s">
        <v>470</v>
      </c>
      <c r="AI324" t="s">
        <v>470</v>
      </c>
      <c r="AJ324" t="s">
        <v>470</v>
      </c>
      <c r="AK324" t="s">
        <v>470</v>
      </c>
      <c r="AL324" t="s">
        <v>470</v>
      </c>
      <c r="AM324" t="s">
        <v>470</v>
      </c>
      <c r="AN324">
        <v>1</v>
      </c>
      <c r="AO324">
        <v>1</v>
      </c>
      <c r="AP324" t="s">
        <v>470</v>
      </c>
      <c r="AR324" t="s">
        <v>470</v>
      </c>
      <c r="AS324">
        <v>1</v>
      </c>
      <c r="AT324" t="s">
        <v>470</v>
      </c>
      <c r="AU324" t="s">
        <v>470</v>
      </c>
      <c r="AV324">
        <v>1</v>
      </c>
      <c r="AW324">
        <v>1</v>
      </c>
      <c r="AX324">
        <v>1</v>
      </c>
      <c r="AY324" t="s">
        <v>470</v>
      </c>
      <c r="AZ324" t="s">
        <v>470</v>
      </c>
    </row>
    <row r="325" spans="1:52" x14ac:dyDescent="0.25">
      <c r="A325" s="4" t="s">
        <v>233</v>
      </c>
      <c r="B325" s="5" t="s">
        <v>195</v>
      </c>
      <c r="C325" s="5" t="s">
        <v>234</v>
      </c>
      <c r="D325" s="5" t="s">
        <v>197</v>
      </c>
      <c r="E325" s="5" t="s">
        <v>19</v>
      </c>
      <c r="F325" t="s">
        <v>470</v>
      </c>
      <c r="G325" t="s">
        <v>470</v>
      </c>
      <c r="H325" t="s">
        <v>470</v>
      </c>
      <c r="I325" t="s">
        <v>470</v>
      </c>
      <c r="J325" t="s">
        <v>470</v>
      </c>
      <c r="L325" t="s">
        <v>470</v>
      </c>
      <c r="M325" t="s">
        <v>470</v>
      </c>
      <c r="N325" t="s">
        <v>470</v>
      </c>
      <c r="O325" t="s">
        <v>470</v>
      </c>
      <c r="P325" t="s">
        <v>470</v>
      </c>
      <c r="Q325" t="s">
        <v>470</v>
      </c>
      <c r="T325" t="s">
        <v>470</v>
      </c>
      <c r="V325" t="s">
        <v>470</v>
      </c>
      <c r="W325" t="s">
        <v>470</v>
      </c>
      <c r="X325" t="s">
        <v>470</v>
      </c>
      <c r="Z325" t="s">
        <v>470</v>
      </c>
      <c r="AA325" t="s">
        <v>470</v>
      </c>
      <c r="AB325" t="s">
        <v>470</v>
      </c>
      <c r="AC325" t="s">
        <v>470</v>
      </c>
      <c r="AD325" t="s">
        <v>470</v>
      </c>
      <c r="AF325" t="s">
        <v>470</v>
      </c>
      <c r="AG325" t="s">
        <v>470</v>
      </c>
      <c r="AH325" t="s">
        <v>470</v>
      </c>
      <c r="AI325" t="s">
        <v>470</v>
      </c>
      <c r="AJ325" t="s">
        <v>470</v>
      </c>
      <c r="AK325" t="s">
        <v>470</v>
      </c>
      <c r="AL325" t="s">
        <v>470</v>
      </c>
      <c r="AM325" t="s">
        <v>470</v>
      </c>
      <c r="AN325" t="s">
        <v>470</v>
      </c>
      <c r="AO325" t="s">
        <v>470</v>
      </c>
      <c r="AP325" t="s">
        <v>470</v>
      </c>
      <c r="AR325" t="s">
        <v>470</v>
      </c>
      <c r="AS325" t="s">
        <v>470</v>
      </c>
      <c r="AT325" t="s">
        <v>470</v>
      </c>
      <c r="AU325" t="s">
        <v>470</v>
      </c>
      <c r="AV325" t="s">
        <v>470</v>
      </c>
      <c r="AW325" t="s">
        <v>470</v>
      </c>
      <c r="AX325" t="s">
        <v>470</v>
      </c>
      <c r="AY325" t="s">
        <v>470</v>
      </c>
      <c r="AZ325" t="s">
        <v>470</v>
      </c>
    </row>
    <row r="326" spans="1:52" x14ac:dyDescent="0.25">
      <c r="A326" s="4" t="s">
        <v>235</v>
      </c>
      <c r="B326" s="5" t="s">
        <v>236</v>
      </c>
      <c r="C326" s="5" t="s">
        <v>237</v>
      </c>
      <c r="D326" s="5" t="s">
        <v>238</v>
      </c>
      <c r="E326" s="5" t="s">
        <v>19</v>
      </c>
      <c r="F326">
        <v>1</v>
      </c>
      <c r="G326" t="s">
        <v>470</v>
      </c>
      <c r="H326" t="s">
        <v>470</v>
      </c>
      <c r="I326">
        <v>1</v>
      </c>
      <c r="J326">
        <v>1</v>
      </c>
      <c r="L326" t="s">
        <v>470</v>
      </c>
      <c r="M326" t="s">
        <v>470</v>
      </c>
      <c r="N326" t="s">
        <v>470</v>
      </c>
      <c r="O326">
        <v>1</v>
      </c>
      <c r="P326" t="s">
        <v>470</v>
      </c>
      <c r="Q326" t="s">
        <v>470</v>
      </c>
      <c r="T326" t="s">
        <v>470</v>
      </c>
      <c r="V326">
        <v>1</v>
      </c>
      <c r="W326" t="s">
        <v>470</v>
      </c>
      <c r="X326">
        <v>1</v>
      </c>
      <c r="Z326">
        <v>1</v>
      </c>
      <c r="AA326" t="s">
        <v>470</v>
      </c>
      <c r="AB326">
        <v>1</v>
      </c>
      <c r="AC326">
        <v>1</v>
      </c>
      <c r="AD326" t="s">
        <v>470</v>
      </c>
      <c r="AF326" t="s">
        <v>470</v>
      </c>
      <c r="AG326" t="s">
        <v>470</v>
      </c>
      <c r="AH326" t="s">
        <v>470</v>
      </c>
      <c r="AI326" t="s">
        <v>470</v>
      </c>
      <c r="AJ326" t="s">
        <v>470</v>
      </c>
      <c r="AK326" t="s">
        <v>470</v>
      </c>
      <c r="AL326" t="s">
        <v>470</v>
      </c>
      <c r="AM326" t="s">
        <v>470</v>
      </c>
      <c r="AN326">
        <v>1</v>
      </c>
      <c r="AO326">
        <v>1</v>
      </c>
      <c r="AP326" t="s">
        <v>470</v>
      </c>
      <c r="AR326">
        <v>1</v>
      </c>
      <c r="AS326">
        <v>1</v>
      </c>
      <c r="AT326" t="s">
        <v>470</v>
      </c>
      <c r="AU326" t="s">
        <v>470</v>
      </c>
      <c r="AV326" t="s">
        <v>470</v>
      </c>
      <c r="AW326" t="s">
        <v>470</v>
      </c>
      <c r="AX326" t="s">
        <v>470</v>
      </c>
      <c r="AY326" t="s">
        <v>470</v>
      </c>
      <c r="AZ326">
        <v>1</v>
      </c>
    </row>
    <row r="327" spans="1:52" x14ac:dyDescent="0.25">
      <c r="A327" s="4" t="s">
        <v>239</v>
      </c>
      <c r="B327" s="5" t="s">
        <v>236</v>
      </c>
      <c r="C327" s="5" t="s">
        <v>240</v>
      </c>
      <c r="D327" s="5" t="s">
        <v>238</v>
      </c>
      <c r="E327" s="5" t="s">
        <v>19</v>
      </c>
      <c r="F327" t="s">
        <v>470</v>
      </c>
      <c r="G327" t="s">
        <v>470</v>
      </c>
      <c r="H327" t="s">
        <v>470</v>
      </c>
      <c r="I327" t="s">
        <v>470</v>
      </c>
      <c r="J327" t="s">
        <v>470</v>
      </c>
      <c r="L327" t="s">
        <v>470</v>
      </c>
      <c r="M327" t="s">
        <v>470</v>
      </c>
      <c r="N327" t="s">
        <v>470</v>
      </c>
      <c r="O327" t="s">
        <v>470</v>
      </c>
      <c r="P327" t="s">
        <v>470</v>
      </c>
      <c r="Q327" t="s">
        <v>470</v>
      </c>
      <c r="T327" t="s">
        <v>470</v>
      </c>
      <c r="V327" t="s">
        <v>470</v>
      </c>
      <c r="W327" t="s">
        <v>470</v>
      </c>
      <c r="X327" t="s">
        <v>470</v>
      </c>
      <c r="Z327" t="s">
        <v>470</v>
      </c>
      <c r="AA327" t="s">
        <v>470</v>
      </c>
      <c r="AB327">
        <v>1</v>
      </c>
      <c r="AC327" t="s">
        <v>470</v>
      </c>
      <c r="AD327" t="s">
        <v>470</v>
      </c>
      <c r="AF327" t="s">
        <v>470</v>
      </c>
      <c r="AG327" t="s">
        <v>470</v>
      </c>
      <c r="AH327" t="s">
        <v>470</v>
      </c>
      <c r="AI327" t="s">
        <v>470</v>
      </c>
      <c r="AJ327" t="s">
        <v>470</v>
      </c>
      <c r="AK327" t="s">
        <v>470</v>
      </c>
      <c r="AL327" t="s">
        <v>470</v>
      </c>
      <c r="AM327" t="s">
        <v>470</v>
      </c>
      <c r="AN327">
        <v>1</v>
      </c>
      <c r="AO327" t="s">
        <v>470</v>
      </c>
      <c r="AP327" t="s">
        <v>470</v>
      </c>
      <c r="AR327" t="s">
        <v>470</v>
      </c>
      <c r="AS327" t="s">
        <v>470</v>
      </c>
      <c r="AT327" t="s">
        <v>470</v>
      </c>
      <c r="AU327" t="s">
        <v>470</v>
      </c>
      <c r="AV327">
        <v>1</v>
      </c>
      <c r="AW327" t="s">
        <v>470</v>
      </c>
      <c r="AX327" t="s">
        <v>470</v>
      </c>
      <c r="AY327">
        <v>1</v>
      </c>
      <c r="AZ327" t="s">
        <v>470</v>
      </c>
    </row>
    <row r="328" spans="1:52" x14ac:dyDescent="0.25">
      <c r="A328" s="4" t="s">
        <v>241</v>
      </c>
      <c r="B328" s="5" t="s">
        <v>242</v>
      </c>
      <c r="C328" s="5" t="s">
        <v>243</v>
      </c>
      <c r="D328" s="5" t="s">
        <v>244</v>
      </c>
      <c r="E328" s="5" t="s">
        <v>19</v>
      </c>
      <c r="F328" t="s">
        <v>470</v>
      </c>
      <c r="G328" t="s">
        <v>470</v>
      </c>
      <c r="H328" t="s">
        <v>470</v>
      </c>
      <c r="I328" t="s">
        <v>470</v>
      </c>
      <c r="J328" t="s">
        <v>470</v>
      </c>
      <c r="L328" t="s">
        <v>470</v>
      </c>
      <c r="M328" t="s">
        <v>470</v>
      </c>
      <c r="N328" t="s">
        <v>470</v>
      </c>
      <c r="O328" t="s">
        <v>470</v>
      </c>
      <c r="P328" t="s">
        <v>470</v>
      </c>
      <c r="Q328" t="s">
        <v>470</v>
      </c>
      <c r="T328" t="s">
        <v>470</v>
      </c>
      <c r="V328" t="s">
        <v>470</v>
      </c>
      <c r="W328" t="s">
        <v>470</v>
      </c>
      <c r="X328">
        <v>1</v>
      </c>
      <c r="Z328" t="s">
        <v>470</v>
      </c>
      <c r="AA328" t="s">
        <v>470</v>
      </c>
      <c r="AB328" t="s">
        <v>470</v>
      </c>
      <c r="AC328" t="s">
        <v>470</v>
      </c>
      <c r="AD328" t="s">
        <v>470</v>
      </c>
      <c r="AF328" t="s">
        <v>470</v>
      </c>
      <c r="AG328" t="s">
        <v>470</v>
      </c>
      <c r="AH328" t="s">
        <v>470</v>
      </c>
      <c r="AI328" t="s">
        <v>470</v>
      </c>
      <c r="AJ328" t="s">
        <v>470</v>
      </c>
      <c r="AK328" t="s">
        <v>470</v>
      </c>
      <c r="AL328" t="s">
        <v>470</v>
      </c>
      <c r="AM328" t="s">
        <v>470</v>
      </c>
      <c r="AN328">
        <v>1</v>
      </c>
      <c r="AO328" t="s">
        <v>470</v>
      </c>
      <c r="AP328" t="s">
        <v>470</v>
      </c>
      <c r="AR328" t="s">
        <v>470</v>
      </c>
      <c r="AS328" t="s">
        <v>470</v>
      </c>
      <c r="AT328" t="s">
        <v>470</v>
      </c>
      <c r="AU328" t="s">
        <v>470</v>
      </c>
      <c r="AV328" t="s">
        <v>470</v>
      </c>
      <c r="AW328" t="s">
        <v>470</v>
      </c>
      <c r="AX328" t="s">
        <v>470</v>
      </c>
      <c r="AY328" t="s">
        <v>470</v>
      </c>
      <c r="AZ328" t="s">
        <v>470</v>
      </c>
    </row>
    <row r="329" spans="1:52" x14ac:dyDescent="0.25">
      <c r="A329" s="4" t="s">
        <v>245</v>
      </c>
      <c r="B329" s="5" t="s">
        <v>236</v>
      </c>
      <c r="C329" s="5" t="s">
        <v>246</v>
      </c>
      <c r="D329" s="5" t="s">
        <v>238</v>
      </c>
      <c r="E329" s="5" t="s">
        <v>19</v>
      </c>
      <c r="F329" t="s">
        <v>470</v>
      </c>
      <c r="G329" t="s">
        <v>470</v>
      </c>
      <c r="H329" t="s">
        <v>470</v>
      </c>
      <c r="I329" t="s">
        <v>470</v>
      </c>
      <c r="J329">
        <v>1</v>
      </c>
      <c r="L329">
        <v>1</v>
      </c>
      <c r="M329">
        <v>1</v>
      </c>
      <c r="N329" t="s">
        <v>470</v>
      </c>
      <c r="O329" t="s">
        <v>470</v>
      </c>
      <c r="P329" t="s">
        <v>470</v>
      </c>
      <c r="Q329" t="s">
        <v>470</v>
      </c>
      <c r="T329" t="s">
        <v>470</v>
      </c>
      <c r="V329">
        <v>1</v>
      </c>
      <c r="W329" t="s">
        <v>470</v>
      </c>
      <c r="X329">
        <v>1</v>
      </c>
      <c r="Z329">
        <v>1</v>
      </c>
      <c r="AA329" t="s">
        <v>470</v>
      </c>
      <c r="AB329">
        <v>1</v>
      </c>
      <c r="AC329" t="s">
        <v>470</v>
      </c>
      <c r="AD329" t="s">
        <v>470</v>
      </c>
      <c r="AF329">
        <v>1</v>
      </c>
      <c r="AG329" t="s">
        <v>470</v>
      </c>
      <c r="AH329" t="s">
        <v>470</v>
      </c>
      <c r="AI329" t="s">
        <v>470</v>
      </c>
      <c r="AJ329" t="s">
        <v>470</v>
      </c>
      <c r="AK329">
        <v>1</v>
      </c>
      <c r="AL329">
        <v>1</v>
      </c>
      <c r="AM329" t="s">
        <v>470</v>
      </c>
      <c r="AN329">
        <v>1</v>
      </c>
      <c r="AO329" t="s">
        <v>470</v>
      </c>
      <c r="AP329" t="s">
        <v>470</v>
      </c>
      <c r="AR329">
        <v>1</v>
      </c>
      <c r="AS329" t="s">
        <v>470</v>
      </c>
      <c r="AT329" t="s">
        <v>470</v>
      </c>
      <c r="AU329" t="s">
        <v>470</v>
      </c>
      <c r="AV329" t="s">
        <v>470</v>
      </c>
      <c r="AW329" t="s">
        <v>470</v>
      </c>
      <c r="AX329" t="s">
        <v>470</v>
      </c>
      <c r="AY329" t="s">
        <v>470</v>
      </c>
      <c r="AZ329">
        <v>1</v>
      </c>
    </row>
    <row r="330" spans="1:52" x14ac:dyDescent="0.25">
      <c r="A330" s="4" t="s">
        <v>247</v>
      </c>
      <c r="B330" s="49" t="s">
        <v>248</v>
      </c>
      <c r="C330" s="5" t="s">
        <v>249</v>
      </c>
      <c r="D330" s="5" t="s">
        <v>250</v>
      </c>
      <c r="E330" s="5" t="s">
        <v>19</v>
      </c>
      <c r="F330" t="s">
        <v>470</v>
      </c>
      <c r="G330" t="s">
        <v>470</v>
      </c>
      <c r="H330" t="s">
        <v>470</v>
      </c>
      <c r="I330" t="s">
        <v>470</v>
      </c>
      <c r="J330" t="s">
        <v>470</v>
      </c>
      <c r="L330" t="s">
        <v>470</v>
      </c>
      <c r="M330" t="s">
        <v>470</v>
      </c>
      <c r="N330" t="s">
        <v>470</v>
      </c>
      <c r="O330" t="s">
        <v>470</v>
      </c>
      <c r="P330" t="s">
        <v>470</v>
      </c>
      <c r="Q330" t="s">
        <v>470</v>
      </c>
      <c r="T330" t="s">
        <v>470</v>
      </c>
      <c r="V330" t="s">
        <v>470</v>
      </c>
      <c r="W330" t="s">
        <v>470</v>
      </c>
      <c r="X330" t="s">
        <v>470</v>
      </c>
      <c r="Z330" t="s">
        <v>470</v>
      </c>
      <c r="AA330" t="s">
        <v>470</v>
      </c>
      <c r="AB330" t="s">
        <v>470</v>
      </c>
      <c r="AC330" t="s">
        <v>470</v>
      </c>
      <c r="AD330" t="s">
        <v>470</v>
      </c>
      <c r="AF330" t="s">
        <v>470</v>
      </c>
      <c r="AG330" t="s">
        <v>470</v>
      </c>
      <c r="AH330" t="s">
        <v>470</v>
      </c>
      <c r="AI330" t="s">
        <v>470</v>
      </c>
      <c r="AJ330" t="s">
        <v>470</v>
      </c>
      <c r="AK330" t="s">
        <v>470</v>
      </c>
      <c r="AL330" t="s">
        <v>470</v>
      </c>
      <c r="AM330" t="s">
        <v>470</v>
      </c>
      <c r="AN330" t="s">
        <v>470</v>
      </c>
      <c r="AO330" t="s">
        <v>470</v>
      </c>
      <c r="AP330" t="s">
        <v>470</v>
      </c>
      <c r="AR330" t="s">
        <v>470</v>
      </c>
      <c r="AS330" t="s">
        <v>470</v>
      </c>
      <c r="AT330" t="s">
        <v>470</v>
      </c>
      <c r="AU330" t="s">
        <v>470</v>
      </c>
      <c r="AV330" t="s">
        <v>470</v>
      </c>
      <c r="AW330" t="s">
        <v>470</v>
      </c>
      <c r="AX330" t="s">
        <v>470</v>
      </c>
      <c r="AY330" t="s">
        <v>470</v>
      </c>
      <c r="AZ330" t="s">
        <v>470</v>
      </c>
    </row>
    <row r="331" spans="1:52" x14ac:dyDescent="0.25">
      <c r="A331" s="4" t="s">
        <v>251</v>
      </c>
      <c r="B331" s="49" t="s">
        <v>252</v>
      </c>
      <c r="C331" s="5" t="s">
        <v>253</v>
      </c>
      <c r="D331" s="5" t="s">
        <v>254</v>
      </c>
      <c r="E331" s="5" t="s">
        <v>19</v>
      </c>
      <c r="F331" t="s">
        <v>470</v>
      </c>
      <c r="G331" t="s">
        <v>470</v>
      </c>
      <c r="H331" t="s">
        <v>470</v>
      </c>
      <c r="I331" t="s">
        <v>470</v>
      </c>
      <c r="J331" t="s">
        <v>470</v>
      </c>
      <c r="L331" t="s">
        <v>470</v>
      </c>
      <c r="M331" t="s">
        <v>470</v>
      </c>
      <c r="N331" t="s">
        <v>470</v>
      </c>
      <c r="O331" t="s">
        <v>470</v>
      </c>
      <c r="P331" t="s">
        <v>470</v>
      </c>
      <c r="Q331" t="s">
        <v>470</v>
      </c>
      <c r="T331" t="s">
        <v>470</v>
      </c>
      <c r="V331" t="s">
        <v>470</v>
      </c>
      <c r="W331" t="s">
        <v>470</v>
      </c>
      <c r="X331" t="s">
        <v>470</v>
      </c>
      <c r="Z331" t="s">
        <v>470</v>
      </c>
      <c r="AA331" t="s">
        <v>470</v>
      </c>
      <c r="AB331" t="s">
        <v>470</v>
      </c>
      <c r="AC331" t="s">
        <v>470</v>
      </c>
      <c r="AD331" t="s">
        <v>470</v>
      </c>
      <c r="AF331" t="s">
        <v>470</v>
      </c>
      <c r="AG331" t="s">
        <v>470</v>
      </c>
      <c r="AH331" t="s">
        <v>470</v>
      </c>
      <c r="AI331" t="s">
        <v>470</v>
      </c>
      <c r="AJ331" t="s">
        <v>470</v>
      </c>
      <c r="AK331" t="s">
        <v>470</v>
      </c>
      <c r="AL331" t="s">
        <v>470</v>
      </c>
      <c r="AM331" t="s">
        <v>470</v>
      </c>
      <c r="AN331" t="s">
        <v>470</v>
      </c>
      <c r="AO331" t="s">
        <v>470</v>
      </c>
      <c r="AP331" t="s">
        <v>470</v>
      </c>
      <c r="AR331" t="s">
        <v>470</v>
      </c>
      <c r="AS331" t="s">
        <v>470</v>
      </c>
      <c r="AT331" t="s">
        <v>470</v>
      </c>
      <c r="AU331" t="s">
        <v>470</v>
      </c>
      <c r="AV331" t="s">
        <v>470</v>
      </c>
      <c r="AW331">
        <v>1</v>
      </c>
      <c r="AX331" t="s">
        <v>470</v>
      </c>
      <c r="AY331">
        <v>1</v>
      </c>
      <c r="AZ331" t="s">
        <v>470</v>
      </c>
    </row>
    <row r="332" spans="1:52" x14ac:dyDescent="0.25">
      <c r="A332" s="4" t="s">
        <v>255</v>
      </c>
      <c r="B332" s="5" t="s">
        <v>236</v>
      </c>
      <c r="C332" s="5" t="s">
        <v>256</v>
      </c>
      <c r="D332" s="5" t="s">
        <v>238</v>
      </c>
      <c r="E332" s="5" t="s">
        <v>19</v>
      </c>
      <c r="F332" t="s">
        <v>470</v>
      </c>
      <c r="G332" t="s">
        <v>470</v>
      </c>
      <c r="H332" t="s">
        <v>470</v>
      </c>
      <c r="I332" t="s">
        <v>470</v>
      </c>
      <c r="J332" t="s">
        <v>470</v>
      </c>
      <c r="L332" t="s">
        <v>470</v>
      </c>
      <c r="M332" t="s">
        <v>470</v>
      </c>
      <c r="N332" t="s">
        <v>470</v>
      </c>
      <c r="O332" t="s">
        <v>470</v>
      </c>
      <c r="P332" t="s">
        <v>470</v>
      </c>
      <c r="Q332" t="s">
        <v>470</v>
      </c>
      <c r="T332" t="s">
        <v>470</v>
      </c>
      <c r="V332" t="s">
        <v>470</v>
      </c>
      <c r="W332" t="s">
        <v>470</v>
      </c>
      <c r="X332">
        <v>1</v>
      </c>
      <c r="Z332" t="s">
        <v>470</v>
      </c>
      <c r="AA332" t="s">
        <v>470</v>
      </c>
      <c r="AB332" t="s">
        <v>470</v>
      </c>
      <c r="AC332" t="s">
        <v>470</v>
      </c>
      <c r="AD332" t="s">
        <v>470</v>
      </c>
      <c r="AF332" t="s">
        <v>470</v>
      </c>
      <c r="AG332" t="s">
        <v>470</v>
      </c>
      <c r="AH332" t="s">
        <v>470</v>
      </c>
      <c r="AI332" t="s">
        <v>470</v>
      </c>
      <c r="AJ332" t="s">
        <v>470</v>
      </c>
      <c r="AK332" t="s">
        <v>470</v>
      </c>
      <c r="AL332" t="s">
        <v>470</v>
      </c>
      <c r="AM332" t="s">
        <v>470</v>
      </c>
      <c r="AN332">
        <v>1</v>
      </c>
      <c r="AO332" t="s">
        <v>470</v>
      </c>
      <c r="AP332" t="s">
        <v>470</v>
      </c>
      <c r="AR332" t="s">
        <v>470</v>
      </c>
      <c r="AS332" t="s">
        <v>470</v>
      </c>
      <c r="AT332" t="s">
        <v>470</v>
      </c>
      <c r="AU332" t="s">
        <v>470</v>
      </c>
      <c r="AV332" t="s">
        <v>470</v>
      </c>
      <c r="AW332" t="s">
        <v>470</v>
      </c>
      <c r="AX332" t="s">
        <v>470</v>
      </c>
      <c r="AY332" t="s">
        <v>470</v>
      </c>
      <c r="AZ332" t="s">
        <v>470</v>
      </c>
    </row>
    <row r="333" spans="1:52" x14ac:dyDescent="0.25">
      <c r="A333" s="4" t="s">
        <v>257</v>
      </c>
      <c r="B333" s="5" t="s">
        <v>236</v>
      </c>
      <c r="C333" s="5" t="s">
        <v>258</v>
      </c>
      <c r="D333" s="5" t="s">
        <v>238</v>
      </c>
      <c r="E333" s="5" t="s">
        <v>19</v>
      </c>
      <c r="F333" t="s">
        <v>470</v>
      </c>
      <c r="G333" t="s">
        <v>470</v>
      </c>
      <c r="H333">
        <v>1</v>
      </c>
      <c r="I333" t="s">
        <v>470</v>
      </c>
      <c r="J333">
        <v>1</v>
      </c>
      <c r="L333" t="s">
        <v>470</v>
      </c>
      <c r="M333" t="s">
        <v>470</v>
      </c>
      <c r="N333">
        <v>1</v>
      </c>
      <c r="O333" t="s">
        <v>470</v>
      </c>
      <c r="P333" t="s">
        <v>470</v>
      </c>
      <c r="Q333" t="s">
        <v>470</v>
      </c>
      <c r="T333">
        <v>1</v>
      </c>
      <c r="V333">
        <v>1</v>
      </c>
      <c r="W333" t="s">
        <v>470</v>
      </c>
      <c r="X333">
        <v>1</v>
      </c>
      <c r="Z333">
        <v>1</v>
      </c>
      <c r="AA333" t="s">
        <v>470</v>
      </c>
      <c r="AB333">
        <v>1</v>
      </c>
      <c r="AC333">
        <v>1</v>
      </c>
      <c r="AD333" t="s">
        <v>470</v>
      </c>
      <c r="AF333" t="s">
        <v>470</v>
      </c>
      <c r="AG333" t="s">
        <v>470</v>
      </c>
      <c r="AH333" t="s">
        <v>470</v>
      </c>
      <c r="AI333" t="s">
        <v>470</v>
      </c>
      <c r="AJ333" t="s">
        <v>470</v>
      </c>
      <c r="AK333" t="s">
        <v>470</v>
      </c>
      <c r="AL333" t="s">
        <v>470</v>
      </c>
      <c r="AM333" t="s">
        <v>470</v>
      </c>
      <c r="AN333">
        <v>1</v>
      </c>
      <c r="AO333">
        <v>1</v>
      </c>
      <c r="AP333" t="s">
        <v>470</v>
      </c>
      <c r="AR333">
        <v>1</v>
      </c>
      <c r="AS333" t="s">
        <v>470</v>
      </c>
      <c r="AT333" t="s">
        <v>470</v>
      </c>
      <c r="AU333" t="s">
        <v>470</v>
      </c>
      <c r="AV333" t="s">
        <v>470</v>
      </c>
      <c r="AW333" t="s">
        <v>470</v>
      </c>
      <c r="AX333" t="s">
        <v>470</v>
      </c>
      <c r="AY333" t="s">
        <v>470</v>
      </c>
      <c r="AZ333" t="s">
        <v>470</v>
      </c>
    </row>
    <row r="334" spans="1:52" x14ac:dyDescent="0.25">
      <c r="A334" s="4" t="s">
        <v>259</v>
      </c>
      <c r="B334" s="5" t="s">
        <v>248</v>
      </c>
      <c r="C334" s="5" t="s">
        <v>260</v>
      </c>
      <c r="D334" s="5" t="s">
        <v>250</v>
      </c>
      <c r="E334" s="5" t="s">
        <v>19</v>
      </c>
      <c r="F334" t="s">
        <v>470</v>
      </c>
      <c r="G334" t="s">
        <v>470</v>
      </c>
      <c r="H334" t="s">
        <v>470</v>
      </c>
      <c r="I334" t="s">
        <v>470</v>
      </c>
      <c r="J334" t="s">
        <v>470</v>
      </c>
      <c r="L334" t="s">
        <v>470</v>
      </c>
      <c r="M334" t="s">
        <v>470</v>
      </c>
      <c r="N334" t="s">
        <v>470</v>
      </c>
      <c r="O334" t="s">
        <v>470</v>
      </c>
      <c r="P334" t="s">
        <v>470</v>
      </c>
      <c r="Q334" t="s">
        <v>470</v>
      </c>
      <c r="T334" t="s">
        <v>470</v>
      </c>
      <c r="V334" t="s">
        <v>470</v>
      </c>
      <c r="W334" t="s">
        <v>470</v>
      </c>
      <c r="X334">
        <v>1</v>
      </c>
      <c r="Z334" t="s">
        <v>470</v>
      </c>
      <c r="AA334" t="s">
        <v>470</v>
      </c>
      <c r="AB334" t="s">
        <v>470</v>
      </c>
      <c r="AC334" t="s">
        <v>470</v>
      </c>
      <c r="AD334" t="s">
        <v>470</v>
      </c>
      <c r="AF334" t="s">
        <v>470</v>
      </c>
      <c r="AG334" t="s">
        <v>470</v>
      </c>
      <c r="AH334" t="s">
        <v>470</v>
      </c>
      <c r="AI334" t="s">
        <v>470</v>
      </c>
      <c r="AJ334" t="s">
        <v>470</v>
      </c>
      <c r="AK334" t="s">
        <v>470</v>
      </c>
      <c r="AL334" t="s">
        <v>470</v>
      </c>
      <c r="AM334" t="s">
        <v>470</v>
      </c>
      <c r="AN334" t="s">
        <v>470</v>
      </c>
      <c r="AO334" t="s">
        <v>470</v>
      </c>
      <c r="AP334" t="s">
        <v>470</v>
      </c>
      <c r="AR334" t="s">
        <v>470</v>
      </c>
      <c r="AS334" t="s">
        <v>470</v>
      </c>
      <c r="AT334" t="s">
        <v>470</v>
      </c>
      <c r="AU334" t="s">
        <v>470</v>
      </c>
      <c r="AV334" t="s">
        <v>470</v>
      </c>
      <c r="AW334" t="s">
        <v>470</v>
      </c>
      <c r="AX334" t="s">
        <v>470</v>
      </c>
      <c r="AY334" t="s">
        <v>470</v>
      </c>
      <c r="AZ334" t="s">
        <v>470</v>
      </c>
    </row>
    <row r="335" spans="1:52" x14ac:dyDescent="0.25">
      <c r="A335" s="4" t="s">
        <v>261</v>
      </c>
      <c r="B335" s="5" t="s">
        <v>195</v>
      </c>
      <c r="C335" s="5" t="s">
        <v>262</v>
      </c>
      <c r="D335" s="5" t="s">
        <v>197</v>
      </c>
      <c r="E335" s="5" t="s">
        <v>19</v>
      </c>
      <c r="F335" t="s">
        <v>470</v>
      </c>
      <c r="G335" t="s">
        <v>470</v>
      </c>
      <c r="H335" t="s">
        <v>470</v>
      </c>
      <c r="I335" t="s">
        <v>470</v>
      </c>
      <c r="J335" t="s">
        <v>470</v>
      </c>
      <c r="L335" t="s">
        <v>470</v>
      </c>
      <c r="M335" t="s">
        <v>470</v>
      </c>
      <c r="N335" t="s">
        <v>470</v>
      </c>
      <c r="O335" t="s">
        <v>470</v>
      </c>
      <c r="P335" t="s">
        <v>470</v>
      </c>
      <c r="Q335" t="s">
        <v>470</v>
      </c>
      <c r="T335" t="s">
        <v>470</v>
      </c>
      <c r="V335">
        <v>1</v>
      </c>
      <c r="W335" t="s">
        <v>470</v>
      </c>
      <c r="X335" t="s">
        <v>470</v>
      </c>
      <c r="Z335" t="s">
        <v>470</v>
      </c>
      <c r="AA335" t="s">
        <v>470</v>
      </c>
      <c r="AB335">
        <v>1</v>
      </c>
      <c r="AC335" t="s">
        <v>470</v>
      </c>
      <c r="AD335" t="s">
        <v>470</v>
      </c>
      <c r="AF335" t="s">
        <v>470</v>
      </c>
      <c r="AG335" t="s">
        <v>470</v>
      </c>
      <c r="AH335" t="s">
        <v>470</v>
      </c>
      <c r="AI335" t="s">
        <v>470</v>
      </c>
      <c r="AJ335" t="s">
        <v>470</v>
      </c>
      <c r="AK335" t="s">
        <v>470</v>
      </c>
      <c r="AL335" t="s">
        <v>470</v>
      </c>
      <c r="AM335" t="s">
        <v>470</v>
      </c>
      <c r="AN335" t="s">
        <v>470</v>
      </c>
      <c r="AO335" t="s">
        <v>470</v>
      </c>
      <c r="AP335" t="s">
        <v>470</v>
      </c>
      <c r="AR335" t="s">
        <v>470</v>
      </c>
      <c r="AS335" t="s">
        <v>470</v>
      </c>
      <c r="AT335" t="s">
        <v>470</v>
      </c>
      <c r="AU335" t="s">
        <v>470</v>
      </c>
      <c r="AV335" t="s">
        <v>470</v>
      </c>
      <c r="AW335">
        <v>1</v>
      </c>
      <c r="AX335" t="s">
        <v>470</v>
      </c>
      <c r="AY335" t="s">
        <v>470</v>
      </c>
      <c r="AZ335" t="s">
        <v>470</v>
      </c>
    </row>
    <row r="336" spans="1:52" x14ac:dyDescent="0.25">
      <c r="A336" s="4" t="s">
        <v>263</v>
      </c>
      <c r="B336" s="5" t="s">
        <v>230</v>
      </c>
      <c r="C336" s="5" t="s">
        <v>264</v>
      </c>
      <c r="D336" s="5" t="s">
        <v>232</v>
      </c>
      <c r="E336" s="5" t="s">
        <v>19</v>
      </c>
      <c r="F336" t="s">
        <v>470</v>
      </c>
      <c r="G336" t="s">
        <v>470</v>
      </c>
      <c r="H336" t="s">
        <v>470</v>
      </c>
      <c r="I336" t="s">
        <v>470</v>
      </c>
      <c r="J336" t="s">
        <v>470</v>
      </c>
      <c r="L336" t="s">
        <v>470</v>
      </c>
      <c r="M336" t="s">
        <v>470</v>
      </c>
      <c r="N336" t="s">
        <v>470</v>
      </c>
      <c r="O336">
        <v>1</v>
      </c>
      <c r="P336" t="s">
        <v>470</v>
      </c>
      <c r="Q336" t="s">
        <v>470</v>
      </c>
      <c r="T336" t="s">
        <v>470</v>
      </c>
      <c r="V336" t="s">
        <v>470</v>
      </c>
      <c r="W336" t="s">
        <v>470</v>
      </c>
      <c r="X336">
        <v>1</v>
      </c>
      <c r="Z336" t="s">
        <v>470</v>
      </c>
      <c r="AA336" t="s">
        <v>470</v>
      </c>
      <c r="AB336">
        <v>1</v>
      </c>
      <c r="AC336">
        <v>1</v>
      </c>
      <c r="AD336" t="s">
        <v>470</v>
      </c>
      <c r="AF336" t="s">
        <v>470</v>
      </c>
      <c r="AG336" t="s">
        <v>470</v>
      </c>
      <c r="AH336" t="s">
        <v>470</v>
      </c>
      <c r="AI336" t="s">
        <v>470</v>
      </c>
      <c r="AJ336" t="s">
        <v>470</v>
      </c>
      <c r="AK336" t="s">
        <v>470</v>
      </c>
      <c r="AL336" t="s">
        <v>470</v>
      </c>
      <c r="AM336" t="s">
        <v>470</v>
      </c>
      <c r="AN336">
        <v>1</v>
      </c>
      <c r="AO336">
        <v>1</v>
      </c>
      <c r="AP336" t="s">
        <v>470</v>
      </c>
      <c r="AR336" t="s">
        <v>470</v>
      </c>
      <c r="AS336" t="s">
        <v>470</v>
      </c>
      <c r="AT336" t="s">
        <v>470</v>
      </c>
      <c r="AU336" t="s">
        <v>470</v>
      </c>
      <c r="AV336" t="s">
        <v>470</v>
      </c>
      <c r="AW336">
        <v>1</v>
      </c>
      <c r="AX336" t="s">
        <v>470</v>
      </c>
      <c r="AY336" t="s">
        <v>470</v>
      </c>
      <c r="AZ336" t="s">
        <v>470</v>
      </c>
    </row>
    <row r="337" spans="1:52" x14ac:dyDescent="0.25">
      <c r="A337" s="4" t="s">
        <v>265</v>
      </c>
      <c r="B337" s="5" t="s">
        <v>242</v>
      </c>
      <c r="C337" s="5" t="s">
        <v>266</v>
      </c>
      <c r="D337" s="5" t="s">
        <v>244</v>
      </c>
      <c r="E337" s="5" t="s">
        <v>19</v>
      </c>
      <c r="F337" t="s">
        <v>470</v>
      </c>
      <c r="G337" t="s">
        <v>470</v>
      </c>
      <c r="H337" t="s">
        <v>470</v>
      </c>
      <c r="I337" t="s">
        <v>470</v>
      </c>
      <c r="J337" t="s">
        <v>470</v>
      </c>
      <c r="L337" t="s">
        <v>470</v>
      </c>
      <c r="M337" t="s">
        <v>470</v>
      </c>
      <c r="N337" t="s">
        <v>470</v>
      </c>
      <c r="O337" t="s">
        <v>470</v>
      </c>
      <c r="P337" t="s">
        <v>470</v>
      </c>
      <c r="Q337" t="s">
        <v>470</v>
      </c>
      <c r="T337" t="s">
        <v>470</v>
      </c>
      <c r="V337" t="s">
        <v>470</v>
      </c>
      <c r="W337" t="s">
        <v>470</v>
      </c>
      <c r="X337">
        <v>1</v>
      </c>
      <c r="Z337">
        <v>1</v>
      </c>
      <c r="AA337" t="s">
        <v>470</v>
      </c>
      <c r="AB337" t="s">
        <v>470</v>
      </c>
      <c r="AC337" t="s">
        <v>470</v>
      </c>
      <c r="AD337" t="s">
        <v>470</v>
      </c>
      <c r="AF337" t="s">
        <v>470</v>
      </c>
      <c r="AG337" t="s">
        <v>470</v>
      </c>
      <c r="AH337" t="s">
        <v>470</v>
      </c>
      <c r="AI337" t="s">
        <v>470</v>
      </c>
      <c r="AJ337" t="s">
        <v>470</v>
      </c>
      <c r="AK337" t="s">
        <v>470</v>
      </c>
      <c r="AL337" t="s">
        <v>470</v>
      </c>
      <c r="AM337" t="s">
        <v>470</v>
      </c>
      <c r="AN337">
        <v>1</v>
      </c>
      <c r="AO337" t="s">
        <v>470</v>
      </c>
      <c r="AP337" t="s">
        <v>470</v>
      </c>
      <c r="AR337">
        <v>1</v>
      </c>
      <c r="AS337" t="s">
        <v>470</v>
      </c>
      <c r="AT337" t="s">
        <v>470</v>
      </c>
      <c r="AU337" t="s">
        <v>470</v>
      </c>
      <c r="AV337" t="s">
        <v>470</v>
      </c>
      <c r="AW337" t="s">
        <v>470</v>
      </c>
      <c r="AX337" t="s">
        <v>470</v>
      </c>
      <c r="AY337" t="s">
        <v>470</v>
      </c>
      <c r="AZ337" t="s">
        <v>470</v>
      </c>
    </row>
    <row r="338" spans="1:52" x14ac:dyDescent="0.25">
      <c r="A338" s="4" t="s">
        <v>267</v>
      </c>
      <c r="B338" s="5" t="s">
        <v>252</v>
      </c>
      <c r="C338" s="5" t="s">
        <v>268</v>
      </c>
      <c r="D338" s="5" t="s">
        <v>254</v>
      </c>
      <c r="E338" s="5" t="s">
        <v>19</v>
      </c>
      <c r="F338" t="s">
        <v>470</v>
      </c>
      <c r="G338" t="s">
        <v>470</v>
      </c>
      <c r="H338" t="s">
        <v>470</v>
      </c>
      <c r="I338" t="s">
        <v>470</v>
      </c>
      <c r="J338" t="s">
        <v>470</v>
      </c>
      <c r="L338" t="s">
        <v>470</v>
      </c>
      <c r="M338" t="s">
        <v>470</v>
      </c>
      <c r="N338" t="s">
        <v>470</v>
      </c>
      <c r="O338" t="s">
        <v>470</v>
      </c>
      <c r="P338" t="s">
        <v>470</v>
      </c>
      <c r="Q338" t="s">
        <v>470</v>
      </c>
      <c r="T338" t="s">
        <v>470</v>
      </c>
      <c r="V338" t="s">
        <v>470</v>
      </c>
      <c r="W338" t="s">
        <v>470</v>
      </c>
      <c r="X338" t="s">
        <v>470</v>
      </c>
      <c r="Z338" t="s">
        <v>470</v>
      </c>
      <c r="AA338" t="s">
        <v>470</v>
      </c>
      <c r="AB338" t="s">
        <v>470</v>
      </c>
      <c r="AC338" t="s">
        <v>470</v>
      </c>
      <c r="AD338" t="s">
        <v>470</v>
      </c>
      <c r="AF338" t="s">
        <v>470</v>
      </c>
      <c r="AG338" t="s">
        <v>470</v>
      </c>
      <c r="AH338" t="s">
        <v>470</v>
      </c>
      <c r="AI338" t="s">
        <v>470</v>
      </c>
      <c r="AJ338" t="s">
        <v>470</v>
      </c>
      <c r="AK338" t="s">
        <v>470</v>
      </c>
      <c r="AL338" t="s">
        <v>470</v>
      </c>
      <c r="AM338" t="s">
        <v>470</v>
      </c>
      <c r="AN338" t="s">
        <v>470</v>
      </c>
      <c r="AO338" t="s">
        <v>470</v>
      </c>
      <c r="AP338" t="s">
        <v>470</v>
      </c>
      <c r="AR338" t="s">
        <v>470</v>
      </c>
      <c r="AS338" t="s">
        <v>470</v>
      </c>
      <c r="AT338" t="s">
        <v>470</v>
      </c>
      <c r="AU338" t="s">
        <v>470</v>
      </c>
      <c r="AV338" t="s">
        <v>470</v>
      </c>
      <c r="AW338" t="s">
        <v>470</v>
      </c>
      <c r="AX338" t="s">
        <v>470</v>
      </c>
      <c r="AY338" t="s">
        <v>470</v>
      </c>
      <c r="AZ338" t="s">
        <v>470</v>
      </c>
    </row>
    <row r="339" spans="1:52" x14ac:dyDescent="0.25">
      <c r="A339" s="4" t="s">
        <v>269</v>
      </c>
      <c r="B339" s="49" t="s">
        <v>270</v>
      </c>
      <c r="C339" s="5" t="s">
        <v>271</v>
      </c>
      <c r="D339" s="5" t="s">
        <v>272</v>
      </c>
      <c r="E339" s="5" t="s">
        <v>19</v>
      </c>
      <c r="F339" t="s">
        <v>470</v>
      </c>
      <c r="G339" t="s">
        <v>470</v>
      </c>
      <c r="H339" t="s">
        <v>470</v>
      </c>
      <c r="I339" t="s">
        <v>470</v>
      </c>
      <c r="J339" t="s">
        <v>470</v>
      </c>
      <c r="L339" t="s">
        <v>470</v>
      </c>
      <c r="M339" t="s">
        <v>470</v>
      </c>
      <c r="N339" t="s">
        <v>470</v>
      </c>
      <c r="O339" t="s">
        <v>470</v>
      </c>
      <c r="P339" t="s">
        <v>470</v>
      </c>
      <c r="Q339" t="s">
        <v>470</v>
      </c>
      <c r="T339" t="s">
        <v>470</v>
      </c>
      <c r="V339" t="s">
        <v>470</v>
      </c>
      <c r="W339" t="s">
        <v>470</v>
      </c>
      <c r="X339">
        <v>1</v>
      </c>
      <c r="Z339" t="s">
        <v>470</v>
      </c>
      <c r="AA339" t="s">
        <v>470</v>
      </c>
      <c r="AB339">
        <v>1</v>
      </c>
      <c r="AC339" t="s">
        <v>470</v>
      </c>
      <c r="AD339" t="s">
        <v>470</v>
      </c>
      <c r="AF339" t="s">
        <v>470</v>
      </c>
      <c r="AG339" t="s">
        <v>470</v>
      </c>
      <c r="AH339" t="s">
        <v>470</v>
      </c>
      <c r="AI339" t="s">
        <v>470</v>
      </c>
      <c r="AJ339" t="s">
        <v>470</v>
      </c>
      <c r="AK339">
        <v>1</v>
      </c>
      <c r="AL339" t="s">
        <v>470</v>
      </c>
      <c r="AM339" t="s">
        <v>470</v>
      </c>
      <c r="AN339">
        <v>1</v>
      </c>
      <c r="AO339" t="s">
        <v>470</v>
      </c>
      <c r="AP339">
        <v>1</v>
      </c>
      <c r="AR339" t="s">
        <v>470</v>
      </c>
      <c r="AS339" t="s">
        <v>470</v>
      </c>
      <c r="AT339" t="s">
        <v>470</v>
      </c>
      <c r="AU339" t="s">
        <v>470</v>
      </c>
      <c r="AV339" t="s">
        <v>470</v>
      </c>
      <c r="AW339" t="s">
        <v>470</v>
      </c>
      <c r="AX339" t="s">
        <v>470</v>
      </c>
      <c r="AY339" t="s">
        <v>470</v>
      </c>
      <c r="AZ339" t="s">
        <v>470</v>
      </c>
    </row>
    <row r="340" spans="1:52" x14ac:dyDescent="0.25">
      <c r="A340" s="4" t="s">
        <v>273</v>
      </c>
      <c r="B340" s="49" t="s">
        <v>270</v>
      </c>
      <c r="C340" s="5" t="s">
        <v>274</v>
      </c>
      <c r="D340" s="5" t="s">
        <v>272</v>
      </c>
      <c r="E340" s="5" t="s">
        <v>19</v>
      </c>
      <c r="F340" t="s">
        <v>470</v>
      </c>
      <c r="G340" t="s">
        <v>470</v>
      </c>
      <c r="H340" t="s">
        <v>470</v>
      </c>
      <c r="I340" t="s">
        <v>470</v>
      </c>
      <c r="J340">
        <v>1</v>
      </c>
      <c r="L340" t="s">
        <v>470</v>
      </c>
      <c r="M340" t="s">
        <v>470</v>
      </c>
      <c r="N340" t="s">
        <v>470</v>
      </c>
      <c r="O340" t="s">
        <v>470</v>
      </c>
      <c r="P340" t="s">
        <v>470</v>
      </c>
      <c r="Q340" t="s">
        <v>470</v>
      </c>
      <c r="T340" t="s">
        <v>470</v>
      </c>
      <c r="V340" t="s">
        <v>470</v>
      </c>
      <c r="W340" t="s">
        <v>470</v>
      </c>
      <c r="X340">
        <v>1</v>
      </c>
      <c r="Z340" t="s">
        <v>470</v>
      </c>
      <c r="AA340" t="s">
        <v>470</v>
      </c>
      <c r="AB340" t="s">
        <v>470</v>
      </c>
      <c r="AC340" t="s">
        <v>470</v>
      </c>
      <c r="AD340" t="s">
        <v>470</v>
      </c>
      <c r="AF340" t="s">
        <v>470</v>
      </c>
      <c r="AG340" t="s">
        <v>470</v>
      </c>
      <c r="AH340" t="s">
        <v>470</v>
      </c>
      <c r="AI340" t="s">
        <v>470</v>
      </c>
      <c r="AJ340" t="s">
        <v>470</v>
      </c>
      <c r="AK340" t="s">
        <v>470</v>
      </c>
      <c r="AL340" t="s">
        <v>470</v>
      </c>
      <c r="AM340" t="s">
        <v>470</v>
      </c>
      <c r="AN340">
        <v>1</v>
      </c>
      <c r="AO340" t="s">
        <v>470</v>
      </c>
      <c r="AP340" t="s">
        <v>470</v>
      </c>
      <c r="AR340">
        <v>1</v>
      </c>
      <c r="AS340" t="s">
        <v>470</v>
      </c>
      <c r="AT340" t="s">
        <v>470</v>
      </c>
      <c r="AU340" t="s">
        <v>470</v>
      </c>
      <c r="AV340" t="s">
        <v>470</v>
      </c>
      <c r="AW340" t="s">
        <v>470</v>
      </c>
      <c r="AX340">
        <v>1</v>
      </c>
      <c r="AY340" t="s">
        <v>470</v>
      </c>
      <c r="AZ340" t="s">
        <v>470</v>
      </c>
    </row>
    <row r="341" spans="1:52" x14ac:dyDescent="0.25">
      <c r="A341" s="4" t="s">
        <v>275</v>
      </c>
      <c r="B341" s="5" t="s">
        <v>218</v>
      </c>
      <c r="C341" s="5" t="s">
        <v>276</v>
      </c>
      <c r="D341" s="5" t="s">
        <v>220</v>
      </c>
      <c r="E341" s="5" t="s">
        <v>19</v>
      </c>
      <c r="F341" t="s">
        <v>470</v>
      </c>
      <c r="G341" t="s">
        <v>470</v>
      </c>
      <c r="H341" t="s">
        <v>470</v>
      </c>
      <c r="I341" t="s">
        <v>470</v>
      </c>
      <c r="J341" t="s">
        <v>470</v>
      </c>
      <c r="L341" t="s">
        <v>470</v>
      </c>
      <c r="M341" t="s">
        <v>470</v>
      </c>
      <c r="N341" t="s">
        <v>470</v>
      </c>
      <c r="O341" t="s">
        <v>470</v>
      </c>
      <c r="P341" t="s">
        <v>470</v>
      </c>
      <c r="Q341" t="s">
        <v>470</v>
      </c>
      <c r="T341" t="s">
        <v>470</v>
      </c>
      <c r="V341">
        <v>1</v>
      </c>
      <c r="W341" t="s">
        <v>470</v>
      </c>
      <c r="X341">
        <v>1</v>
      </c>
      <c r="Z341" t="s">
        <v>470</v>
      </c>
      <c r="AA341" t="s">
        <v>470</v>
      </c>
      <c r="AB341">
        <v>1</v>
      </c>
      <c r="AC341">
        <v>1</v>
      </c>
      <c r="AD341" t="s">
        <v>470</v>
      </c>
      <c r="AF341" t="s">
        <v>470</v>
      </c>
      <c r="AG341" t="s">
        <v>470</v>
      </c>
      <c r="AH341" t="s">
        <v>470</v>
      </c>
      <c r="AI341" t="s">
        <v>470</v>
      </c>
      <c r="AJ341" t="s">
        <v>470</v>
      </c>
      <c r="AK341" t="s">
        <v>470</v>
      </c>
      <c r="AL341" t="s">
        <v>470</v>
      </c>
      <c r="AM341" t="s">
        <v>470</v>
      </c>
      <c r="AN341">
        <v>1</v>
      </c>
      <c r="AO341" t="s">
        <v>470</v>
      </c>
      <c r="AP341" t="s">
        <v>470</v>
      </c>
      <c r="AR341" t="s">
        <v>470</v>
      </c>
      <c r="AS341" t="s">
        <v>470</v>
      </c>
      <c r="AT341" t="s">
        <v>470</v>
      </c>
      <c r="AU341">
        <v>1</v>
      </c>
      <c r="AV341" t="s">
        <v>470</v>
      </c>
      <c r="AW341" t="s">
        <v>470</v>
      </c>
      <c r="AX341" t="s">
        <v>470</v>
      </c>
      <c r="AY341" t="s">
        <v>470</v>
      </c>
      <c r="AZ341" t="s">
        <v>470</v>
      </c>
    </row>
    <row r="342" spans="1:52" x14ac:dyDescent="0.25">
      <c r="A342" s="4" t="s">
        <v>277</v>
      </c>
      <c r="B342" s="5" t="s">
        <v>218</v>
      </c>
      <c r="C342" s="5" t="s">
        <v>278</v>
      </c>
      <c r="D342" s="5" t="s">
        <v>220</v>
      </c>
      <c r="E342" s="5" t="s">
        <v>19</v>
      </c>
      <c r="F342" t="s">
        <v>470</v>
      </c>
      <c r="G342" t="s">
        <v>470</v>
      </c>
      <c r="H342">
        <v>1</v>
      </c>
      <c r="I342" t="s">
        <v>470</v>
      </c>
      <c r="J342">
        <v>1</v>
      </c>
      <c r="L342" t="s">
        <v>470</v>
      </c>
      <c r="M342" t="s">
        <v>470</v>
      </c>
      <c r="N342" t="s">
        <v>470</v>
      </c>
      <c r="O342">
        <v>1</v>
      </c>
      <c r="P342" t="s">
        <v>470</v>
      </c>
      <c r="Q342" t="s">
        <v>470</v>
      </c>
      <c r="T342" t="s">
        <v>470</v>
      </c>
      <c r="V342" t="s">
        <v>470</v>
      </c>
      <c r="W342" t="s">
        <v>470</v>
      </c>
      <c r="X342">
        <v>1</v>
      </c>
      <c r="Z342">
        <v>1</v>
      </c>
      <c r="AA342" t="s">
        <v>470</v>
      </c>
      <c r="AB342">
        <v>1</v>
      </c>
      <c r="AC342" t="s">
        <v>470</v>
      </c>
      <c r="AD342">
        <v>1</v>
      </c>
      <c r="AF342" t="s">
        <v>470</v>
      </c>
      <c r="AG342" t="s">
        <v>470</v>
      </c>
      <c r="AH342" t="s">
        <v>470</v>
      </c>
      <c r="AI342" t="s">
        <v>470</v>
      </c>
      <c r="AJ342">
        <v>1</v>
      </c>
      <c r="AK342" t="s">
        <v>470</v>
      </c>
      <c r="AL342" t="s">
        <v>470</v>
      </c>
      <c r="AM342" t="s">
        <v>470</v>
      </c>
      <c r="AN342">
        <v>1</v>
      </c>
      <c r="AO342" t="s">
        <v>470</v>
      </c>
      <c r="AP342">
        <v>1</v>
      </c>
      <c r="AR342">
        <v>1</v>
      </c>
      <c r="AS342" t="s">
        <v>470</v>
      </c>
      <c r="AT342" t="s">
        <v>470</v>
      </c>
      <c r="AU342" t="s">
        <v>470</v>
      </c>
      <c r="AV342" t="s">
        <v>470</v>
      </c>
      <c r="AW342" t="s">
        <v>470</v>
      </c>
      <c r="AX342" t="s">
        <v>470</v>
      </c>
      <c r="AY342" t="s">
        <v>470</v>
      </c>
      <c r="AZ342" t="s">
        <v>470</v>
      </c>
    </row>
    <row r="343" spans="1:52" x14ac:dyDescent="0.25">
      <c r="A343" s="4" t="s">
        <v>279</v>
      </c>
      <c r="B343" s="5" t="s">
        <v>218</v>
      </c>
      <c r="C343" s="5" t="s">
        <v>280</v>
      </c>
      <c r="D343" s="5" t="s">
        <v>220</v>
      </c>
      <c r="E343" s="5" t="s">
        <v>19</v>
      </c>
      <c r="F343" t="s">
        <v>470</v>
      </c>
      <c r="G343" t="s">
        <v>470</v>
      </c>
      <c r="H343">
        <v>1</v>
      </c>
      <c r="I343" t="s">
        <v>470</v>
      </c>
      <c r="J343">
        <v>1</v>
      </c>
      <c r="L343" t="s">
        <v>470</v>
      </c>
      <c r="M343" t="s">
        <v>470</v>
      </c>
      <c r="N343" t="s">
        <v>470</v>
      </c>
      <c r="O343" t="s">
        <v>470</v>
      </c>
      <c r="P343" t="s">
        <v>470</v>
      </c>
      <c r="Q343" t="s">
        <v>470</v>
      </c>
      <c r="T343" t="s">
        <v>470</v>
      </c>
      <c r="V343" t="s">
        <v>470</v>
      </c>
      <c r="W343" t="s">
        <v>470</v>
      </c>
      <c r="X343">
        <v>1</v>
      </c>
      <c r="Z343">
        <v>1</v>
      </c>
      <c r="AA343" t="s">
        <v>470</v>
      </c>
      <c r="AB343" t="s">
        <v>470</v>
      </c>
      <c r="AC343" t="s">
        <v>470</v>
      </c>
      <c r="AD343">
        <v>1</v>
      </c>
      <c r="AF343" t="s">
        <v>470</v>
      </c>
      <c r="AG343" t="s">
        <v>470</v>
      </c>
      <c r="AH343" t="s">
        <v>470</v>
      </c>
      <c r="AI343" t="s">
        <v>470</v>
      </c>
      <c r="AJ343" t="s">
        <v>470</v>
      </c>
      <c r="AK343" t="s">
        <v>470</v>
      </c>
      <c r="AL343" t="s">
        <v>470</v>
      </c>
      <c r="AM343" t="s">
        <v>470</v>
      </c>
      <c r="AN343">
        <v>1</v>
      </c>
      <c r="AO343" t="s">
        <v>470</v>
      </c>
      <c r="AP343" t="s">
        <v>470</v>
      </c>
      <c r="AR343">
        <v>1</v>
      </c>
      <c r="AS343">
        <v>1</v>
      </c>
      <c r="AT343" t="s">
        <v>470</v>
      </c>
      <c r="AU343" t="s">
        <v>470</v>
      </c>
      <c r="AV343" t="s">
        <v>470</v>
      </c>
      <c r="AW343">
        <v>1</v>
      </c>
      <c r="AX343" t="s">
        <v>470</v>
      </c>
      <c r="AY343" t="s">
        <v>470</v>
      </c>
      <c r="AZ343" t="s">
        <v>470</v>
      </c>
    </row>
    <row r="344" spans="1:52" x14ac:dyDescent="0.25">
      <c r="A344" s="4" t="s">
        <v>281</v>
      </c>
      <c r="B344" s="5" t="s">
        <v>236</v>
      </c>
      <c r="C344" s="5" t="s">
        <v>282</v>
      </c>
      <c r="D344" s="5" t="s">
        <v>238</v>
      </c>
      <c r="E344" s="5" t="s">
        <v>19</v>
      </c>
      <c r="F344" t="s">
        <v>470</v>
      </c>
      <c r="G344" t="s">
        <v>470</v>
      </c>
      <c r="H344" t="s">
        <v>470</v>
      </c>
      <c r="I344" t="s">
        <v>470</v>
      </c>
      <c r="J344" t="s">
        <v>470</v>
      </c>
      <c r="L344" t="s">
        <v>470</v>
      </c>
      <c r="M344" t="s">
        <v>470</v>
      </c>
      <c r="N344" t="s">
        <v>470</v>
      </c>
      <c r="O344" t="s">
        <v>470</v>
      </c>
      <c r="P344" t="s">
        <v>470</v>
      </c>
      <c r="Q344" t="s">
        <v>470</v>
      </c>
      <c r="T344" t="s">
        <v>470</v>
      </c>
      <c r="V344" t="s">
        <v>470</v>
      </c>
      <c r="W344" t="s">
        <v>470</v>
      </c>
      <c r="X344">
        <v>1</v>
      </c>
      <c r="Z344" t="s">
        <v>470</v>
      </c>
      <c r="AA344" t="s">
        <v>470</v>
      </c>
      <c r="AB344" t="s">
        <v>470</v>
      </c>
      <c r="AC344" t="s">
        <v>470</v>
      </c>
      <c r="AD344" t="s">
        <v>470</v>
      </c>
      <c r="AF344" t="s">
        <v>470</v>
      </c>
      <c r="AG344" t="s">
        <v>470</v>
      </c>
      <c r="AH344" t="s">
        <v>470</v>
      </c>
      <c r="AI344" t="s">
        <v>470</v>
      </c>
      <c r="AJ344" t="s">
        <v>470</v>
      </c>
      <c r="AK344" t="s">
        <v>470</v>
      </c>
      <c r="AL344" t="s">
        <v>470</v>
      </c>
      <c r="AM344" t="s">
        <v>470</v>
      </c>
      <c r="AN344">
        <v>1</v>
      </c>
      <c r="AO344" t="s">
        <v>470</v>
      </c>
      <c r="AP344" t="s">
        <v>470</v>
      </c>
      <c r="AR344" t="s">
        <v>470</v>
      </c>
      <c r="AS344" t="s">
        <v>470</v>
      </c>
      <c r="AT344" t="s">
        <v>470</v>
      </c>
      <c r="AU344" t="s">
        <v>470</v>
      </c>
      <c r="AV344" t="s">
        <v>470</v>
      </c>
      <c r="AW344" t="s">
        <v>470</v>
      </c>
      <c r="AX344" t="s">
        <v>470</v>
      </c>
      <c r="AY344" t="s">
        <v>470</v>
      </c>
      <c r="AZ344" t="s">
        <v>470</v>
      </c>
    </row>
    <row r="345" spans="1:52" x14ac:dyDescent="0.25">
      <c r="A345" s="4" t="s">
        <v>283</v>
      </c>
      <c r="B345" s="5" t="s">
        <v>218</v>
      </c>
      <c r="C345" s="5" t="s">
        <v>284</v>
      </c>
      <c r="D345" s="5" t="s">
        <v>220</v>
      </c>
      <c r="E345" s="5" t="s">
        <v>19</v>
      </c>
      <c r="F345" t="s">
        <v>470</v>
      </c>
      <c r="G345" t="s">
        <v>470</v>
      </c>
      <c r="H345" t="s">
        <v>470</v>
      </c>
      <c r="I345" t="s">
        <v>470</v>
      </c>
      <c r="J345" t="s">
        <v>470</v>
      </c>
      <c r="L345" t="s">
        <v>470</v>
      </c>
      <c r="M345" t="s">
        <v>470</v>
      </c>
      <c r="N345" t="s">
        <v>470</v>
      </c>
      <c r="O345" t="s">
        <v>470</v>
      </c>
      <c r="P345" t="s">
        <v>470</v>
      </c>
      <c r="Q345" t="s">
        <v>470</v>
      </c>
      <c r="T345" t="s">
        <v>470</v>
      </c>
      <c r="V345" t="s">
        <v>470</v>
      </c>
      <c r="W345" t="s">
        <v>470</v>
      </c>
      <c r="X345" t="s">
        <v>470</v>
      </c>
      <c r="Z345" t="s">
        <v>470</v>
      </c>
      <c r="AA345" t="s">
        <v>470</v>
      </c>
      <c r="AB345" t="s">
        <v>470</v>
      </c>
      <c r="AC345" t="s">
        <v>470</v>
      </c>
      <c r="AD345" t="s">
        <v>470</v>
      </c>
      <c r="AF345" t="s">
        <v>470</v>
      </c>
      <c r="AG345" t="s">
        <v>470</v>
      </c>
      <c r="AH345" t="s">
        <v>470</v>
      </c>
      <c r="AI345" t="s">
        <v>470</v>
      </c>
      <c r="AJ345" t="s">
        <v>470</v>
      </c>
      <c r="AK345" t="s">
        <v>470</v>
      </c>
      <c r="AL345" t="s">
        <v>470</v>
      </c>
      <c r="AM345" t="s">
        <v>470</v>
      </c>
      <c r="AN345" t="s">
        <v>470</v>
      </c>
      <c r="AO345" t="s">
        <v>470</v>
      </c>
      <c r="AP345" t="s">
        <v>470</v>
      </c>
      <c r="AR345" t="s">
        <v>470</v>
      </c>
      <c r="AS345" t="s">
        <v>470</v>
      </c>
      <c r="AT345" t="s">
        <v>470</v>
      </c>
      <c r="AU345" t="s">
        <v>470</v>
      </c>
      <c r="AV345" t="s">
        <v>470</v>
      </c>
      <c r="AW345" t="s">
        <v>470</v>
      </c>
      <c r="AX345">
        <v>1</v>
      </c>
      <c r="AY345">
        <v>1</v>
      </c>
      <c r="AZ345" t="s">
        <v>470</v>
      </c>
    </row>
    <row r="346" spans="1:52" x14ac:dyDescent="0.25">
      <c r="A346" s="4" t="s">
        <v>285</v>
      </c>
      <c r="B346" s="5" t="s">
        <v>252</v>
      </c>
      <c r="C346" s="5" t="s">
        <v>286</v>
      </c>
      <c r="D346" s="5" t="s">
        <v>254</v>
      </c>
      <c r="E346" s="5" t="s">
        <v>19</v>
      </c>
      <c r="F346" t="s">
        <v>470</v>
      </c>
      <c r="G346">
        <v>1</v>
      </c>
      <c r="H346">
        <v>1</v>
      </c>
      <c r="I346" t="s">
        <v>470</v>
      </c>
      <c r="J346">
        <v>1</v>
      </c>
      <c r="L346" t="s">
        <v>470</v>
      </c>
      <c r="M346" t="s">
        <v>470</v>
      </c>
      <c r="N346" t="s">
        <v>470</v>
      </c>
      <c r="O346" t="s">
        <v>470</v>
      </c>
      <c r="P346" t="s">
        <v>470</v>
      </c>
      <c r="Q346" t="s">
        <v>470</v>
      </c>
      <c r="T346" t="s">
        <v>470</v>
      </c>
      <c r="V346">
        <v>1</v>
      </c>
      <c r="W346" t="s">
        <v>470</v>
      </c>
      <c r="X346">
        <v>1</v>
      </c>
      <c r="Z346" t="s">
        <v>470</v>
      </c>
      <c r="AA346" t="s">
        <v>470</v>
      </c>
      <c r="AB346" t="s">
        <v>470</v>
      </c>
      <c r="AC346" t="s">
        <v>470</v>
      </c>
      <c r="AD346" t="s">
        <v>470</v>
      </c>
      <c r="AF346" t="s">
        <v>470</v>
      </c>
      <c r="AG346" t="s">
        <v>470</v>
      </c>
      <c r="AH346" t="s">
        <v>470</v>
      </c>
      <c r="AI346" t="s">
        <v>470</v>
      </c>
      <c r="AJ346" t="s">
        <v>470</v>
      </c>
      <c r="AK346">
        <v>1</v>
      </c>
      <c r="AL346" t="s">
        <v>470</v>
      </c>
      <c r="AM346">
        <v>1</v>
      </c>
      <c r="AN346">
        <v>1</v>
      </c>
      <c r="AO346" t="s">
        <v>470</v>
      </c>
      <c r="AP346" t="s">
        <v>470</v>
      </c>
      <c r="AR346" t="s">
        <v>470</v>
      </c>
      <c r="AS346" t="s">
        <v>470</v>
      </c>
      <c r="AT346" t="s">
        <v>470</v>
      </c>
      <c r="AU346" t="s">
        <v>470</v>
      </c>
      <c r="AV346" t="s">
        <v>470</v>
      </c>
      <c r="AW346">
        <v>1</v>
      </c>
      <c r="AX346" t="s">
        <v>470</v>
      </c>
      <c r="AY346">
        <v>1</v>
      </c>
      <c r="AZ346" t="s">
        <v>470</v>
      </c>
    </row>
    <row r="347" spans="1:52" x14ac:dyDescent="0.25">
      <c r="A347" s="4" t="s">
        <v>287</v>
      </c>
      <c r="B347" s="5" t="s">
        <v>242</v>
      </c>
      <c r="C347" s="5" t="s">
        <v>288</v>
      </c>
      <c r="D347" s="5" t="s">
        <v>244</v>
      </c>
      <c r="E347" s="5" t="s">
        <v>19</v>
      </c>
      <c r="F347" t="s">
        <v>470</v>
      </c>
      <c r="G347" t="s">
        <v>470</v>
      </c>
      <c r="H347" t="s">
        <v>470</v>
      </c>
      <c r="I347" t="s">
        <v>470</v>
      </c>
      <c r="J347" t="s">
        <v>470</v>
      </c>
      <c r="L347" t="s">
        <v>470</v>
      </c>
      <c r="M347" t="s">
        <v>470</v>
      </c>
      <c r="N347" t="s">
        <v>470</v>
      </c>
      <c r="O347" t="s">
        <v>470</v>
      </c>
      <c r="P347" t="s">
        <v>470</v>
      </c>
      <c r="Q347" t="s">
        <v>470</v>
      </c>
      <c r="T347" t="s">
        <v>470</v>
      </c>
      <c r="V347" t="s">
        <v>470</v>
      </c>
      <c r="W347" t="s">
        <v>470</v>
      </c>
      <c r="X347">
        <v>1</v>
      </c>
      <c r="Z347" t="s">
        <v>470</v>
      </c>
      <c r="AA347" t="s">
        <v>470</v>
      </c>
      <c r="AB347" t="s">
        <v>470</v>
      </c>
      <c r="AC347" t="s">
        <v>470</v>
      </c>
      <c r="AD347" t="s">
        <v>470</v>
      </c>
      <c r="AF347" t="s">
        <v>470</v>
      </c>
      <c r="AG347" t="s">
        <v>470</v>
      </c>
      <c r="AH347" t="s">
        <v>470</v>
      </c>
      <c r="AI347" t="s">
        <v>470</v>
      </c>
      <c r="AJ347" t="s">
        <v>470</v>
      </c>
      <c r="AK347" t="s">
        <v>470</v>
      </c>
      <c r="AL347" t="s">
        <v>470</v>
      </c>
      <c r="AM347" t="s">
        <v>470</v>
      </c>
      <c r="AN347">
        <v>1</v>
      </c>
      <c r="AO347" t="s">
        <v>470</v>
      </c>
      <c r="AP347" t="s">
        <v>470</v>
      </c>
      <c r="AR347" t="s">
        <v>470</v>
      </c>
      <c r="AS347" t="s">
        <v>470</v>
      </c>
      <c r="AT347" t="s">
        <v>470</v>
      </c>
      <c r="AU347" t="s">
        <v>470</v>
      </c>
      <c r="AV347" t="s">
        <v>470</v>
      </c>
      <c r="AW347" t="s">
        <v>470</v>
      </c>
      <c r="AX347" t="s">
        <v>470</v>
      </c>
      <c r="AY347" t="s">
        <v>470</v>
      </c>
      <c r="AZ347" t="s">
        <v>470</v>
      </c>
    </row>
    <row r="348" spans="1:52" x14ac:dyDescent="0.25">
      <c r="A348" s="4" t="s">
        <v>289</v>
      </c>
      <c r="B348" s="5" t="s">
        <v>242</v>
      </c>
      <c r="C348" s="5" t="s">
        <v>290</v>
      </c>
      <c r="D348" s="5" t="s">
        <v>244</v>
      </c>
      <c r="E348" s="5" t="s">
        <v>19</v>
      </c>
      <c r="F348">
        <v>1</v>
      </c>
      <c r="G348" t="s">
        <v>470</v>
      </c>
      <c r="H348">
        <v>1</v>
      </c>
      <c r="I348" t="s">
        <v>470</v>
      </c>
      <c r="J348">
        <v>1</v>
      </c>
      <c r="L348" t="s">
        <v>470</v>
      </c>
      <c r="M348" t="s">
        <v>470</v>
      </c>
      <c r="N348" t="s">
        <v>470</v>
      </c>
      <c r="O348" t="s">
        <v>470</v>
      </c>
      <c r="P348" t="s">
        <v>470</v>
      </c>
      <c r="Q348" t="s">
        <v>470</v>
      </c>
      <c r="T348" t="s">
        <v>470</v>
      </c>
      <c r="V348" t="s">
        <v>470</v>
      </c>
      <c r="W348" t="s">
        <v>470</v>
      </c>
      <c r="X348">
        <v>1</v>
      </c>
      <c r="Z348">
        <v>1</v>
      </c>
      <c r="AA348" t="s">
        <v>470</v>
      </c>
      <c r="AB348">
        <v>1</v>
      </c>
      <c r="AC348" t="s">
        <v>470</v>
      </c>
      <c r="AD348" t="s">
        <v>470</v>
      </c>
      <c r="AF348" t="s">
        <v>470</v>
      </c>
      <c r="AG348">
        <v>1</v>
      </c>
      <c r="AH348" t="s">
        <v>470</v>
      </c>
      <c r="AI348" t="s">
        <v>470</v>
      </c>
      <c r="AJ348" t="s">
        <v>470</v>
      </c>
      <c r="AK348" t="s">
        <v>470</v>
      </c>
      <c r="AL348" t="s">
        <v>470</v>
      </c>
      <c r="AM348" t="s">
        <v>470</v>
      </c>
      <c r="AN348">
        <v>1</v>
      </c>
      <c r="AO348" t="s">
        <v>470</v>
      </c>
      <c r="AP348" t="s">
        <v>470</v>
      </c>
      <c r="AR348">
        <v>1</v>
      </c>
      <c r="AS348">
        <v>1</v>
      </c>
      <c r="AT348" t="s">
        <v>470</v>
      </c>
      <c r="AU348" t="s">
        <v>470</v>
      </c>
      <c r="AV348" t="s">
        <v>470</v>
      </c>
      <c r="AW348" t="s">
        <v>470</v>
      </c>
      <c r="AX348" t="s">
        <v>470</v>
      </c>
      <c r="AY348" t="s">
        <v>470</v>
      </c>
      <c r="AZ348">
        <v>1</v>
      </c>
    </row>
    <row r="349" spans="1:52" x14ac:dyDescent="0.25">
      <c r="A349" s="4" t="s">
        <v>291</v>
      </c>
      <c r="B349" s="5" t="s">
        <v>195</v>
      </c>
      <c r="C349" s="5" t="s">
        <v>292</v>
      </c>
      <c r="D349" s="5" t="s">
        <v>197</v>
      </c>
      <c r="E349" s="5" t="s">
        <v>19</v>
      </c>
      <c r="F349">
        <v>1</v>
      </c>
      <c r="G349">
        <v>1</v>
      </c>
      <c r="H349">
        <v>1</v>
      </c>
      <c r="I349" t="s">
        <v>470</v>
      </c>
      <c r="J349">
        <v>1</v>
      </c>
      <c r="L349">
        <v>1</v>
      </c>
      <c r="M349" t="s">
        <v>470</v>
      </c>
      <c r="N349" t="s">
        <v>470</v>
      </c>
      <c r="O349" t="s">
        <v>470</v>
      </c>
      <c r="P349" t="s">
        <v>470</v>
      </c>
      <c r="Q349" t="s">
        <v>470</v>
      </c>
      <c r="T349">
        <v>1</v>
      </c>
      <c r="V349">
        <v>1</v>
      </c>
      <c r="W349" t="s">
        <v>470</v>
      </c>
      <c r="X349">
        <v>1</v>
      </c>
      <c r="Z349">
        <v>1</v>
      </c>
      <c r="AA349" t="s">
        <v>470</v>
      </c>
      <c r="AB349">
        <v>1</v>
      </c>
      <c r="AC349">
        <v>1</v>
      </c>
      <c r="AD349" t="s">
        <v>470</v>
      </c>
      <c r="AF349" t="s">
        <v>470</v>
      </c>
      <c r="AG349" t="s">
        <v>470</v>
      </c>
      <c r="AH349" t="s">
        <v>470</v>
      </c>
      <c r="AI349" t="s">
        <v>470</v>
      </c>
      <c r="AJ349" t="s">
        <v>470</v>
      </c>
      <c r="AK349" t="s">
        <v>470</v>
      </c>
      <c r="AL349" t="s">
        <v>470</v>
      </c>
      <c r="AM349" t="s">
        <v>470</v>
      </c>
      <c r="AN349">
        <v>1</v>
      </c>
      <c r="AO349" t="s">
        <v>470</v>
      </c>
      <c r="AP349">
        <v>1</v>
      </c>
      <c r="AR349">
        <v>1</v>
      </c>
      <c r="AS349" t="s">
        <v>470</v>
      </c>
      <c r="AT349" t="s">
        <v>470</v>
      </c>
      <c r="AU349" t="s">
        <v>470</v>
      </c>
      <c r="AV349" t="s">
        <v>470</v>
      </c>
      <c r="AW349" t="s">
        <v>470</v>
      </c>
      <c r="AX349" t="s">
        <v>470</v>
      </c>
      <c r="AY349">
        <v>1</v>
      </c>
      <c r="AZ349">
        <v>1</v>
      </c>
    </row>
    <row r="350" spans="1:52" x14ac:dyDescent="0.25">
      <c r="A350" s="4" t="s">
        <v>293</v>
      </c>
      <c r="B350" s="5" t="s">
        <v>248</v>
      </c>
      <c r="C350" s="5" t="s">
        <v>294</v>
      </c>
      <c r="D350" s="5" t="s">
        <v>250</v>
      </c>
      <c r="E350" s="5" t="s">
        <v>19</v>
      </c>
      <c r="F350" t="s">
        <v>470</v>
      </c>
      <c r="G350" t="s">
        <v>470</v>
      </c>
      <c r="H350" t="s">
        <v>470</v>
      </c>
      <c r="I350" t="s">
        <v>470</v>
      </c>
      <c r="J350" t="s">
        <v>470</v>
      </c>
      <c r="L350" t="s">
        <v>470</v>
      </c>
      <c r="M350" t="s">
        <v>470</v>
      </c>
      <c r="N350" t="s">
        <v>470</v>
      </c>
      <c r="O350" t="s">
        <v>470</v>
      </c>
      <c r="P350" t="s">
        <v>470</v>
      </c>
      <c r="Q350" t="s">
        <v>470</v>
      </c>
      <c r="T350" t="s">
        <v>470</v>
      </c>
      <c r="V350" t="s">
        <v>470</v>
      </c>
      <c r="W350" t="s">
        <v>470</v>
      </c>
      <c r="X350">
        <v>1</v>
      </c>
      <c r="Z350" t="s">
        <v>470</v>
      </c>
      <c r="AA350" t="s">
        <v>470</v>
      </c>
      <c r="AB350" t="s">
        <v>470</v>
      </c>
      <c r="AC350" t="s">
        <v>470</v>
      </c>
      <c r="AD350" t="s">
        <v>470</v>
      </c>
      <c r="AF350" t="s">
        <v>470</v>
      </c>
      <c r="AG350" t="s">
        <v>470</v>
      </c>
      <c r="AH350" t="s">
        <v>470</v>
      </c>
      <c r="AI350" t="s">
        <v>470</v>
      </c>
      <c r="AJ350" t="s">
        <v>470</v>
      </c>
      <c r="AK350" t="s">
        <v>470</v>
      </c>
      <c r="AL350" t="s">
        <v>470</v>
      </c>
      <c r="AM350" t="s">
        <v>470</v>
      </c>
      <c r="AN350" t="s">
        <v>470</v>
      </c>
      <c r="AO350" t="s">
        <v>470</v>
      </c>
      <c r="AP350" t="s">
        <v>470</v>
      </c>
      <c r="AR350" t="s">
        <v>470</v>
      </c>
      <c r="AS350" t="s">
        <v>470</v>
      </c>
      <c r="AT350" t="s">
        <v>470</v>
      </c>
      <c r="AU350" t="s">
        <v>470</v>
      </c>
      <c r="AV350" t="s">
        <v>470</v>
      </c>
      <c r="AW350" t="s">
        <v>470</v>
      </c>
      <c r="AX350" t="s">
        <v>470</v>
      </c>
      <c r="AY350" t="s">
        <v>470</v>
      </c>
      <c r="AZ350" t="s">
        <v>470</v>
      </c>
    </row>
    <row r="351" spans="1:52" x14ac:dyDescent="0.25">
      <c r="A351" s="4" t="s">
        <v>295</v>
      </c>
      <c r="B351" s="5" t="s">
        <v>236</v>
      </c>
      <c r="C351" s="5" t="s">
        <v>296</v>
      </c>
      <c r="D351" s="5" t="s">
        <v>238</v>
      </c>
      <c r="E351" s="5" t="s">
        <v>19</v>
      </c>
      <c r="F351">
        <v>1</v>
      </c>
      <c r="G351" t="s">
        <v>470</v>
      </c>
      <c r="H351">
        <v>1</v>
      </c>
      <c r="I351" t="s">
        <v>470</v>
      </c>
      <c r="J351">
        <v>1</v>
      </c>
      <c r="L351" t="s">
        <v>470</v>
      </c>
      <c r="M351" t="s">
        <v>470</v>
      </c>
      <c r="N351" t="s">
        <v>470</v>
      </c>
      <c r="O351" t="s">
        <v>470</v>
      </c>
      <c r="P351" t="s">
        <v>470</v>
      </c>
      <c r="Q351" t="s">
        <v>470</v>
      </c>
      <c r="T351" t="s">
        <v>470</v>
      </c>
      <c r="V351">
        <v>1</v>
      </c>
      <c r="W351" t="s">
        <v>470</v>
      </c>
      <c r="X351">
        <v>1</v>
      </c>
      <c r="Z351">
        <v>1</v>
      </c>
      <c r="AA351">
        <v>1</v>
      </c>
      <c r="AB351">
        <v>1</v>
      </c>
      <c r="AC351">
        <v>1</v>
      </c>
      <c r="AD351" t="s">
        <v>470</v>
      </c>
      <c r="AF351">
        <v>1</v>
      </c>
      <c r="AG351" t="s">
        <v>470</v>
      </c>
      <c r="AH351" t="s">
        <v>470</v>
      </c>
      <c r="AI351" t="s">
        <v>470</v>
      </c>
      <c r="AJ351">
        <v>1</v>
      </c>
      <c r="AK351" t="s">
        <v>470</v>
      </c>
      <c r="AL351" t="s">
        <v>470</v>
      </c>
      <c r="AM351" t="s">
        <v>470</v>
      </c>
      <c r="AN351">
        <v>1</v>
      </c>
      <c r="AO351">
        <v>1</v>
      </c>
      <c r="AP351" t="s">
        <v>470</v>
      </c>
      <c r="AR351">
        <v>1</v>
      </c>
      <c r="AS351" t="s">
        <v>470</v>
      </c>
      <c r="AT351" t="s">
        <v>470</v>
      </c>
      <c r="AU351" t="s">
        <v>470</v>
      </c>
      <c r="AV351" t="s">
        <v>470</v>
      </c>
      <c r="AW351">
        <v>1</v>
      </c>
      <c r="AX351">
        <v>1</v>
      </c>
      <c r="AY351" t="s">
        <v>470</v>
      </c>
      <c r="AZ351">
        <v>1</v>
      </c>
    </row>
    <row r="352" spans="1:52" x14ac:dyDescent="0.25">
      <c r="A352" s="4" t="s">
        <v>297</v>
      </c>
      <c r="B352" s="5" t="s">
        <v>242</v>
      </c>
      <c r="C352" s="5" t="s">
        <v>298</v>
      </c>
      <c r="D352" s="5" t="s">
        <v>244</v>
      </c>
      <c r="E352" s="5" t="s">
        <v>19</v>
      </c>
      <c r="F352" t="s">
        <v>470</v>
      </c>
      <c r="G352" t="s">
        <v>470</v>
      </c>
      <c r="H352" t="s">
        <v>470</v>
      </c>
      <c r="I352" t="s">
        <v>470</v>
      </c>
      <c r="J352" t="s">
        <v>470</v>
      </c>
      <c r="L352" t="s">
        <v>470</v>
      </c>
      <c r="M352" t="s">
        <v>470</v>
      </c>
      <c r="N352" t="s">
        <v>470</v>
      </c>
      <c r="O352" t="s">
        <v>470</v>
      </c>
      <c r="P352" t="s">
        <v>470</v>
      </c>
      <c r="Q352" t="s">
        <v>470</v>
      </c>
      <c r="T352" t="s">
        <v>470</v>
      </c>
      <c r="V352" t="s">
        <v>470</v>
      </c>
      <c r="W352" t="s">
        <v>470</v>
      </c>
      <c r="X352" t="s">
        <v>470</v>
      </c>
      <c r="Z352" t="s">
        <v>470</v>
      </c>
      <c r="AA352" t="s">
        <v>470</v>
      </c>
      <c r="AB352" t="s">
        <v>470</v>
      </c>
      <c r="AC352" t="s">
        <v>470</v>
      </c>
      <c r="AD352" t="s">
        <v>470</v>
      </c>
      <c r="AF352" t="s">
        <v>470</v>
      </c>
      <c r="AG352" t="s">
        <v>470</v>
      </c>
      <c r="AH352" t="s">
        <v>470</v>
      </c>
      <c r="AI352" t="s">
        <v>470</v>
      </c>
      <c r="AJ352" t="s">
        <v>470</v>
      </c>
      <c r="AK352" t="s">
        <v>470</v>
      </c>
      <c r="AL352" t="s">
        <v>470</v>
      </c>
      <c r="AM352" t="s">
        <v>470</v>
      </c>
      <c r="AN352" t="s">
        <v>470</v>
      </c>
      <c r="AO352" t="s">
        <v>470</v>
      </c>
      <c r="AP352" t="s">
        <v>470</v>
      </c>
      <c r="AR352" t="s">
        <v>470</v>
      </c>
      <c r="AS352" t="s">
        <v>470</v>
      </c>
      <c r="AT352" t="s">
        <v>470</v>
      </c>
      <c r="AU352" t="s">
        <v>470</v>
      </c>
      <c r="AV352" t="s">
        <v>470</v>
      </c>
      <c r="AW352" t="s">
        <v>470</v>
      </c>
      <c r="AX352" t="s">
        <v>470</v>
      </c>
      <c r="AY352" t="s">
        <v>470</v>
      </c>
      <c r="AZ352" t="s">
        <v>470</v>
      </c>
    </row>
    <row r="353" spans="1:52" x14ac:dyDescent="0.25">
      <c r="A353" s="4" t="s">
        <v>299</v>
      </c>
      <c r="B353" s="5" t="s">
        <v>195</v>
      </c>
      <c r="C353" s="5" t="s">
        <v>300</v>
      </c>
      <c r="D353" s="5" t="s">
        <v>197</v>
      </c>
      <c r="E353" s="5" t="s">
        <v>19</v>
      </c>
      <c r="F353" t="s">
        <v>470</v>
      </c>
      <c r="G353" t="s">
        <v>470</v>
      </c>
      <c r="H353" t="s">
        <v>470</v>
      </c>
      <c r="I353" t="s">
        <v>470</v>
      </c>
      <c r="J353">
        <v>1</v>
      </c>
      <c r="L353" t="s">
        <v>470</v>
      </c>
      <c r="M353" t="s">
        <v>470</v>
      </c>
      <c r="N353" t="s">
        <v>470</v>
      </c>
      <c r="O353" t="s">
        <v>470</v>
      </c>
      <c r="P353" t="s">
        <v>470</v>
      </c>
      <c r="Q353" t="s">
        <v>470</v>
      </c>
      <c r="T353" t="s">
        <v>470</v>
      </c>
      <c r="V353" t="s">
        <v>470</v>
      </c>
      <c r="W353" t="s">
        <v>470</v>
      </c>
      <c r="X353">
        <v>1</v>
      </c>
      <c r="Z353">
        <v>1</v>
      </c>
      <c r="AA353" t="s">
        <v>470</v>
      </c>
      <c r="AB353" t="s">
        <v>470</v>
      </c>
      <c r="AC353">
        <v>1</v>
      </c>
      <c r="AD353" t="s">
        <v>470</v>
      </c>
      <c r="AF353" t="s">
        <v>470</v>
      </c>
      <c r="AG353" t="s">
        <v>470</v>
      </c>
      <c r="AH353" t="s">
        <v>470</v>
      </c>
      <c r="AI353" t="s">
        <v>470</v>
      </c>
      <c r="AJ353" t="s">
        <v>470</v>
      </c>
      <c r="AK353" t="s">
        <v>470</v>
      </c>
      <c r="AL353" t="s">
        <v>470</v>
      </c>
      <c r="AM353" t="s">
        <v>470</v>
      </c>
      <c r="AN353" t="s">
        <v>470</v>
      </c>
      <c r="AO353">
        <v>1</v>
      </c>
      <c r="AP353">
        <v>1</v>
      </c>
      <c r="AR353">
        <v>1</v>
      </c>
      <c r="AS353" t="s">
        <v>470</v>
      </c>
      <c r="AT353" t="s">
        <v>470</v>
      </c>
      <c r="AU353" t="s">
        <v>470</v>
      </c>
      <c r="AV353" t="s">
        <v>470</v>
      </c>
      <c r="AW353" t="s">
        <v>470</v>
      </c>
      <c r="AX353">
        <v>1</v>
      </c>
      <c r="AY353" t="s">
        <v>470</v>
      </c>
      <c r="AZ353">
        <v>1</v>
      </c>
    </row>
    <row r="354" spans="1:52" x14ac:dyDescent="0.25">
      <c r="A354" s="4" t="s">
        <v>301</v>
      </c>
      <c r="B354" s="5" t="s">
        <v>195</v>
      </c>
      <c r="C354" s="5" t="s">
        <v>302</v>
      </c>
      <c r="D354" s="5" t="s">
        <v>197</v>
      </c>
      <c r="E354" s="5" t="s">
        <v>19</v>
      </c>
      <c r="F354" t="s">
        <v>470</v>
      </c>
      <c r="G354" t="s">
        <v>470</v>
      </c>
      <c r="H354" t="s">
        <v>470</v>
      </c>
      <c r="I354" t="s">
        <v>470</v>
      </c>
      <c r="J354">
        <v>1</v>
      </c>
      <c r="L354" t="s">
        <v>470</v>
      </c>
      <c r="M354" t="s">
        <v>470</v>
      </c>
      <c r="N354" t="s">
        <v>470</v>
      </c>
      <c r="O354">
        <v>1</v>
      </c>
      <c r="P354">
        <v>1</v>
      </c>
      <c r="Q354" t="s">
        <v>470</v>
      </c>
      <c r="T354" t="s">
        <v>470</v>
      </c>
      <c r="V354" t="s">
        <v>470</v>
      </c>
      <c r="W354" t="s">
        <v>470</v>
      </c>
      <c r="X354">
        <v>1</v>
      </c>
      <c r="Z354">
        <v>1</v>
      </c>
      <c r="AA354" t="s">
        <v>470</v>
      </c>
      <c r="AB354">
        <v>1</v>
      </c>
      <c r="AC354" t="s">
        <v>470</v>
      </c>
      <c r="AD354" t="s">
        <v>470</v>
      </c>
      <c r="AF354" t="s">
        <v>470</v>
      </c>
      <c r="AG354" t="s">
        <v>470</v>
      </c>
      <c r="AH354" t="s">
        <v>470</v>
      </c>
      <c r="AI354" t="s">
        <v>470</v>
      </c>
      <c r="AJ354" t="s">
        <v>470</v>
      </c>
      <c r="AK354" t="s">
        <v>470</v>
      </c>
      <c r="AL354" t="s">
        <v>470</v>
      </c>
      <c r="AM354" t="s">
        <v>470</v>
      </c>
      <c r="AN354">
        <v>1</v>
      </c>
      <c r="AO354" t="s">
        <v>470</v>
      </c>
      <c r="AP354">
        <v>1</v>
      </c>
      <c r="AR354">
        <v>1</v>
      </c>
      <c r="AS354" t="s">
        <v>470</v>
      </c>
      <c r="AT354" t="s">
        <v>470</v>
      </c>
      <c r="AU354" t="s">
        <v>470</v>
      </c>
      <c r="AV354" t="s">
        <v>470</v>
      </c>
      <c r="AW354" t="s">
        <v>470</v>
      </c>
      <c r="AX354" t="s">
        <v>470</v>
      </c>
      <c r="AY354" t="s">
        <v>470</v>
      </c>
      <c r="AZ354" t="s">
        <v>470</v>
      </c>
    </row>
    <row r="355" spans="1:52" x14ac:dyDescent="0.25">
      <c r="A355" s="4" t="s">
        <v>303</v>
      </c>
      <c r="B355" s="5" t="s">
        <v>304</v>
      </c>
      <c r="C355" s="5" t="s">
        <v>305</v>
      </c>
      <c r="D355" s="5" t="s">
        <v>306</v>
      </c>
      <c r="E355" s="5" t="s">
        <v>19</v>
      </c>
      <c r="F355" t="s">
        <v>470</v>
      </c>
      <c r="G355" t="s">
        <v>470</v>
      </c>
      <c r="H355" t="s">
        <v>470</v>
      </c>
      <c r="I355" t="s">
        <v>470</v>
      </c>
      <c r="J355" t="s">
        <v>470</v>
      </c>
      <c r="L355" t="s">
        <v>470</v>
      </c>
      <c r="M355" t="s">
        <v>470</v>
      </c>
      <c r="N355" t="s">
        <v>470</v>
      </c>
      <c r="O355" t="s">
        <v>470</v>
      </c>
      <c r="P355" t="s">
        <v>470</v>
      </c>
      <c r="Q355" t="s">
        <v>470</v>
      </c>
      <c r="T355" t="s">
        <v>470</v>
      </c>
      <c r="V355" t="s">
        <v>470</v>
      </c>
      <c r="W355" t="s">
        <v>470</v>
      </c>
      <c r="X355" t="s">
        <v>470</v>
      </c>
      <c r="Z355" t="s">
        <v>470</v>
      </c>
      <c r="AA355" t="s">
        <v>470</v>
      </c>
      <c r="AB355">
        <v>1</v>
      </c>
      <c r="AC355" t="s">
        <v>470</v>
      </c>
      <c r="AD355" t="s">
        <v>470</v>
      </c>
      <c r="AF355" t="s">
        <v>470</v>
      </c>
      <c r="AG355" t="s">
        <v>470</v>
      </c>
      <c r="AH355" t="s">
        <v>470</v>
      </c>
      <c r="AI355" t="s">
        <v>470</v>
      </c>
      <c r="AJ355" t="s">
        <v>470</v>
      </c>
      <c r="AK355" t="s">
        <v>470</v>
      </c>
      <c r="AL355" t="s">
        <v>470</v>
      </c>
      <c r="AM355" t="s">
        <v>470</v>
      </c>
      <c r="AN355" t="s">
        <v>470</v>
      </c>
      <c r="AO355" t="s">
        <v>470</v>
      </c>
      <c r="AP355" t="s">
        <v>470</v>
      </c>
      <c r="AR355" t="s">
        <v>470</v>
      </c>
      <c r="AS355" t="s">
        <v>470</v>
      </c>
      <c r="AT355" t="s">
        <v>470</v>
      </c>
      <c r="AU355" t="s">
        <v>470</v>
      </c>
      <c r="AV355" t="s">
        <v>470</v>
      </c>
      <c r="AW355" t="s">
        <v>470</v>
      </c>
      <c r="AX355" t="s">
        <v>470</v>
      </c>
      <c r="AY355" t="s">
        <v>470</v>
      </c>
      <c r="AZ355" t="s">
        <v>470</v>
      </c>
    </row>
    <row r="356" spans="1:52" x14ac:dyDescent="0.25">
      <c r="A356" s="4" t="s">
        <v>307</v>
      </c>
      <c r="B356" s="5" t="s">
        <v>242</v>
      </c>
      <c r="C356" s="5" t="s">
        <v>308</v>
      </c>
      <c r="D356" s="5" t="s">
        <v>244</v>
      </c>
      <c r="E356" s="5" t="s">
        <v>19</v>
      </c>
      <c r="F356" t="s">
        <v>470</v>
      </c>
      <c r="G356" t="s">
        <v>470</v>
      </c>
      <c r="H356" t="s">
        <v>470</v>
      </c>
      <c r="I356" t="s">
        <v>470</v>
      </c>
      <c r="J356" t="s">
        <v>470</v>
      </c>
      <c r="L356" t="s">
        <v>470</v>
      </c>
      <c r="M356" t="s">
        <v>470</v>
      </c>
      <c r="N356" t="s">
        <v>470</v>
      </c>
      <c r="O356" t="s">
        <v>470</v>
      </c>
      <c r="P356" t="s">
        <v>470</v>
      </c>
      <c r="Q356" t="s">
        <v>470</v>
      </c>
      <c r="T356" t="s">
        <v>470</v>
      </c>
      <c r="V356" t="s">
        <v>470</v>
      </c>
      <c r="W356" t="s">
        <v>470</v>
      </c>
      <c r="X356" t="s">
        <v>470</v>
      </c>
      <c r="Z356" t="s">
        <v>470</v>
      </c>
      <c r="AA356" t="s">
        <v>470</v>
      </c>
      <c r="AB356" t="s">
        <v>470</v>
      </c>
      <c r="AC356" t="s">
        <v>470</v>
      </c>
      <c r="AD356" t="s">
        <v>470</v>
      </c>
      <c r="AF356" t="s">
        <v>470</v>
      </c>
      <c r="AG356" t="s">
        <v>470</v>
      </c>
      <c r="AH356" t="s">
        <v>470</v>
      </c>
      <c r="AI356" t="s">
        <v>470</v>
      </c>
      <c r="AJ356" t="s">
        <v>470</v>
      </c>
      <c r="AK356" t="s">
        <v>470</v>
      </c>
      <c r="AL356" t="s">
        <v>470</v>
      </c>
      <c r="AM356" t="s">
        <v>470</v>
      </c>
      <c r="AN356" t="s">
        <v>470</v>
      </c>
      <c r="AO356" t="s">
        <v>470</v>
      </c>
      <c r="AP356" t="s">
        <v>470</v>
      </c>
      <c r="AR356" t="s">
        <v>470</v>
      </c>
      <c r="AS356" t="s">
        <v>470</v>
      </c>
      <c r="AT356" t="s">
        <v>470</v>
      </c>
      <c r="AU356" t="s">
        <v>470</v>
      </c>
      <c r="AV356" t="s">
        <v>470</v>
      </c>
      <c r="AW356" t="s">
        <v>470</v>
      </c>
      <c r="AX356" t="s">
        <v>470</v>
      </c>
      <c r="AY356" t="s">
        <v>470</v>
      </c>
      <c r="AZ356" t="s">
        <v>470</v>
      </c>
    </row>
    <row r="357" spans="1:52" x14ac:dyDescent="0.25">
      <c r="A357" s="4" t="s">
        <v>309</v>
      </c>
      <c r="B357" s="5" t="s">
        <v>218</v>
      </c>
      <c r="C357" s="5" t="s">
        <v>310</v>
      </c>
      <c r="D357" s="5" t="s">
        <v>220</v>
      </c>
      <c r="E357" s="5" t="s">
        <v>19</v>
      </c>
      <c r="F357" t="s">
        <v>470</v>
      </c>
      <c r="G357" t="s">
        <v>470</v>
      </c>
      <c r="H357">
        <v>1</v>
      </c>
      <c r="I357" t="s">
        <v>470</v>
      </c>
      <c r="J357">
        <v>1</v>
      </c>
      <c r="L357" t="s">
        <v>470</v>
      </c>
      <c r="M357" t="s">
        <v>470</v>
      </c>
      <c r="N357" t="s">
        <v>470</v>
      </c>
      <c r="O357" t="s">
        <v>470</v>
      </c>
      <c r="P357" t="s">
        <v>470</v>
      </c>
      <c r="Q357" t="s">
        <v>470</v>
      </c>
      <c r="T357" t="s">
        <v>470</v>
      </c>
      <c r="V357">
        <v>1</v>
      </c>
      <c r="W357" t="s">
        <v>470</v>
      </c>
      <c r="X357">
        <v>1</v>
      </c>
      <c r="Z357">
        <v>1</v>
      </c>
      <c r="AA357" t="s">
        <v>470</v>
      </c>
      <c r="AB357">
        <v>1</v>
      </c>
      <c r="AC357" t="s">
        <v>470</v>
      </c>
      <c r="AD357" t="s">
        <v>470</v>
      </c>
      <c r="AF357">
        <v>1</v>
      </c>
      <c r="AG357">
        <v>1</v>
      </c>
      <c r="AH357" t="s">
        <v>470</v>
      </c>
      <c r="AI357" t="s">
        <v>470</v>
      </c>
      <c r="AJ357" t="s">
        <v>470</v>
      </c>
      <c r="AK357" t="s">
        <v>470</v>
      </c>
      <c r="AL357" t="s">
        <v>470</v>
      </c>
      <c r="AM357" t="s">
        <v>470</v>
      </c>
      <c r="AN357">
        <v>1</v>
      </c>
      <c r="AO357" t="s">
        <v>470</v>
      </c>
      <c r="AP357" t="s">
        <v>470</v>
      </c>
      <c r="AR357">
        <v>1</v>
      </c>
      <c r="AS357" t="s">
        <v>470</v>
      </c>
      <c r="AT357" t="s">
        <v>470</v>
      </c>
      <c r="AU357" t="s">
        <v>470</v>
      </c>
      <c r="AV357" t="s">
        <v>470</v>
      </c>
      <c r="AW357">
        <v>1</v>
      </c>
      <c r="AX357" t="s">
        <v>470</v>
      </c>
      <c r="AY357" t="s">
        <v>470</v>
      </c>
      <c r="AZ357" t="s">
        <v>470</v>
      </c>
    </row>
    <row r="358" spans="1:52" x14ac:dyDescent="0.25">
      <c r="A358" s="4" t="s">
        <v>311</v>
      </c>
      <c r="B358" s="5" t="s">
        <v>236</v>
      </c>
      <c r="C358" s="5" t="s">
        <v>312</v>
      </c>
      <c r="D358" s="5" t="s">
        <v>238</v>
      </c>
      <c r="E358" s="5" t="s">
        <v>19</v>
      </c>
      <c r="F358">
        <v>1</v>
      </c>
      <c r="G358" t="s">
        <v>470</v>
      </c>
      <c r="H358">
        <v>1</v>
      </c>
      <c r="I358" t="s">
        <v>470</v>
      </c>
      <c r="J358">
        <v>1</v>
      </c>
      <c r="L358" t="s">
        <v>470</v>
      </c>
      <c r="M358" t="s">
        <v>470</v>
      </c>
      <c r="N358" t="s">
        <v>470</v>
      </c>
      <c r="O358" t="s">
        <v>470</v>
      </c>
      <c r="P358" t="s">
        <v>470</v>
      </c>
      <c r="Q358" t="s">
        <v>470</v>
      </c>
      <c r="T358" t="s">
        <v>470</v>
      </c>
      <c r="V358">
        <v>1</v>
      </c>
      <c r="W358" t="s">
        <v>470</v>
      </c>
      <c r="X358">
        <v>1</v>
      </c>
      <c r="Z358">
        <v>1</v>
      </c>
      <c r="AA358" t="s">
        <v>470</v>
      </c>
      <c r="AB358">
        <v>1</v>
      </c>
      <c r="AC358">
        <v>1</v>
      </c>
      <c r="AD358" t="s">
        <v>470</v>
      </c>
      <c r="AF358" t="s">
        <v>470</v>
      </c>
      <c r="AG358" t="s">
        <v>470</v>
      </c>
      <c r="AH358" t="s">
        <v>470</v>
      </c>
      <c r="AI358" t="s">
        <v>470</v>
      </c>
      <c r="AJ358">
        <v>1</v>
      </c>
      <c r="AK358" t="s">
        <v>470</v>
      </c>
      <c r="AL358" t="s">
        <v>470</v>
      </c>
      <c r="AM358" t="s">
        <v>470</v>
      </c>
      <c r="AN358">
        <v>1</v>
      </c>
      <c r="AO358">
        <v>1</v>
      </c>
      <c r="AP358" t="s">
        <v>470</v>
      </c>
      <c r="AR358">
        <v>1</v>
      </c>
      <c r="AS358">
        <v>1</v>
      </c>
      <c r="AT358" t="s">
        <v>470</v>
      </c>
      <c r="AU358" t="s">
        <v>470</v>
      </c>
      <c r="AV358" t="s">
        <v>470</v>
      </c>
      <c r="AW358" t="s">
        <v>470</v>
      </c>
      <c r="AX358">
        <v>1</v>
      </c>
      <c r="AY358" t="s">
        <v>470</v>
      </c>
      <c r="AZ358" t="s">
        <v>470</v>
      </c>
    </row>
    <row r="359" spans="1:52" x14ac:dyDescent="0.25">
      <c r="A359" s="4" t="s">
        <v>313</v>
      </c>
      <c r="B359" s="5" t="s">
        <v>218</v>
      </c>
      <c r="C359" s="5" t="s">
        <v>314</v>
      </c>
      <c r="D359" s="5" t="s">
        <v>220</v>
      </c>
      <c r="E359" s="5" t="s">
        <v>19</v>
      </c>
      <c r="F359" t="s">
        <v>470</v>
      </c>
      <c r="G359" t="s">
        <v>470</v>
      </c>
      <c r="H359" t="s">
        <v>470</v>
      </c>
      <c r="I359" t="s">
        <v>470</v>
      </c>
      <c r="J359" t="s">
        <v>470</v>
      </c>
      <c r="L359" t="s">
        <v>470</v>
      </c>
      <c r="M359" t="s">
        <v>470</v>
      </c>
      <c r="N359" t="s">
        <v>470</v>
      </c>
      <c r="O359" t="s">
        <v>470</v>
      </c>
      <c r="P359" t="s">
        <v>470</v>
      </c>
      <c r="Q359" t="s">
        <v>470</v>
      </c>
      <c r="T359" t="s">
        <v>470</v>
      </c>
      <c r="V359" t="s">
        <v>470</v>
      </c>
      <c r="W359" t="s">
        <v>470</v>
      </c>
      <c r="X359" t="s">
        <v>470</v>
      </c>
      <c r="Z359" t="s">
        <v>470</v>
      </c>
      <c r="AA359" t="s">
        <v>470</v>
      </c>
      <c r="AB359" t="s">
        <v>470</v>
      </c>
      <c r="AC359" t="s">
        <v>470</v>
      </c>
      <c r="AD359" t="s">
        <v>470</v>
      </c>
      <c r="AF359" t="s">
        <v>470</v>
      </c>
      <c r="AG359" t="s">
        <v>470</v>
      </c>
      <c r="AH359" t="s">
        <v>470</v>
      </c>
      <c r="AI359" t="s">
        <v>470</v>
      </c>
      <c r="AJ359" t="s">
        <v>470</v>
      </c>
      <c r="AK359">
        <v>1</v>
      </c>
      <c r="AL359" t="s">
        <v>470</v>
      </c>
      <c r="AM359" t="s">
        <v>470</v>
      </c>
      <c r="AN359">
        <v>1</v>
      </c>
      <c r="AO359" t="s">
        <v>470</v>
      </c>
      <c r="AP359">
        <v>1</v>
      </c>
      <c r="AR359" t="s">
        <v>470</v>
      </c>
      <c r="AS359" t="s">
        <v>470</v>
      </c>
      <c r="AT359" t="s">
        <v>470</v>
      </c>
      <c r="AU359" t="s">
        <v>470</v>
      </c>
      <c r="AV359" t="s">
        <v>470</v>
      </c>
      <c r="AW359">
        <v>1</v>
      </c>
      <c r="AX359" t="s">
        <v>470</v>
      </c>
      <c r="AY359" t="s">
        <v>470</v>
      </c>
      <c r="AZ359" t="s">
        <v>470</v>
      </c>
    </row>
    <row r="360" spans="1:52" x14ac:dyDescent="0.25">
      <c r="A360" s="4" t="s">
        <v>315</v>
      </c>
      <c r="B360" s="5" t="s">
        <v>304</v>
      </c>
      <c r="C360" s="5" t="s">
        <v>316</v>
      </c>
      <c r="D360" s="5" t="s">
        <v>306</v>
      </c>
      <c r="E360" s="5" t="s">
        <v>19</v>
      </c>
      <c r="F360" t="s">
        <v>470</v>
      </c>
      <c r="G360" t="s">
        <v>470</v>
      </c>
      <c r="H360">
        <v>1</v>
      </c>
      <c r="I360" t="s">
        <v>470</v>
      </c>
      <c r="J360">
        <v>1</v>
      </c>
      <c r="L360" t="s">
        <v>470</v>
      </c>
      <c r="M360" t="s">
        <v>470</v>
      </c>
      <c r="N360" t="s">
        <v>470</v>
      </c>
      <c r="O360" t="s">
        <v>470</v>
      </c>
      <c r="P360" t="s">
        <v>470</v>
      </c>
      <c r="Q360" t="s">
        <v>470</v>
      </c>
      <c r="T360" t="s">
        <v>470</v>
      </c>
      <c r="V360" t="s">
        <v>470</v>
      </c>
      <c r="W360" t="s">
        <v>470</v>
      </c>
      <c r="X360">
        <v>1</v>
      </c>
      <c r="Z360">
        <v>1</v>
      </c>
      <c r="AA360" t="s">
        <v>470</v>
      </c>
      <c r="AB360">
        <v>1</v>
      </c>
      <c r="AC360" t="s">
        <v>470</v>
      </c>
      <c r="AD360" t="s">
        <v>470</v>
      </c>
      <c r="AF360" t="s">
        <v>470</v>
      </c>
      <c r="AG360" t="s">
        <v>470</v>
      </c>
      <c r="AH360" t="s">
        <v>470</v>
      </c>
      <c r="AI360" t="s">
        <v>470</v>
      </c>
      <c r="AJ360" t="s">
        <v>470</v>
      </c>
      <c r="AK360" t="s">
        <v>470</v>
      </c>
      <c r="AL360" t="s">
        <v>470</v>
      </c>
      <c r="AM360" t="s">
        <v>470</v>
      </c>
      <c r="AN360">
        <v>1</v>
      </c>
      <c r="AO360" t="s">
        <v>470</v>
      </c>
      <c r="AP360" t="s">
        <v>470</v>
      </c>
      <c r="AR360">
        <v>1</v>
      </c>
      <c r="AS360">
        <v>1</v>
      </c>
      <c r="AT360" t="s">
        <v>470</v>
      </c>
      <c r="AU360" t="s">
        <v>470</v>
      </c>
      <c r="AV360" t="s">
        <v>470</v>
      </c>
      <c r="AW360" t="s">
        <v>470</v>
      </c>
      <c r="AX360" t="s">
        <v>470</v>
      </c>
      <c r="AY360" t="s">
        <v>470</v>
      </c>
      <c r="AZ360" t="s">
        <v>470</v>
      </c>
    </row>
    <row r="361" spans="1:52" x14ac:dyDescent="0.25">
      <c r="A361" s="4" t="s">
        <v>317</v>
      </c>
      <c r="B361" s="5" t="s">
        <v>230</v>
      </c>
      <c r="C361" s="5" t="s">
        <v>318</v>
      </c>
      <c r="D361" s="5" t="s">
        <v>232</v>
      </c>
      <c r="E361" s="5" t="s">
        <v>19</v>
      </c>
      <c r="F361" t="s">
        <v>470</v>
      </c>
      <c r="G361" t="s">
        <v>470</v>
      </c>
      <c r="H361" t="s">
        <v>470</v>
      </c>
      <c r="I361" t="s">
        <v>470</v>
      </c>
      <c r="J361" t="s">
        <v>470</v>
      </c>
      <c r="L361" t="s">
        <v>470</v>
      </c>
      <c r="M361" t="s">
        <v>470</v>
      </c>
      <c r="N361" t="s">
        <v>470</v>
      </c>
      <c r="O361" t="s">
        <v>470</v>
      </c>
      <c r="P361" t="s">
        <v>470</v>
      </c>
      <c r="Q361" t="s">
        <v>470</v>
      </c>
      <c r="T361" t="s">
        <v>470</v>
      </c>
      <c r="V361" t="s">
        <v>470</v>
      </c>
      <c r="W361" t="s">
        <v>470</v>
      </c>
      <c r="X361" t="s">
        <v>470</v>
      </c>
      <c r="Z361" t="s">
        <v>470</v>
      </c>
      <c r="AA361" t="s">
        <v>470</v>
      </c>
      <c r="AB361" t="s">
        <v>470</v>
      </c>
      <c r="AC361" t="s">
        <v>470</v>
      </c>
      <c r="AD361" t="s">
        <v>470</v>
      </c>
      <c r="AF361" t="s">
        <v>470</v>
      </c>
      <c r="AG361" t="s">
        <v>470</v>
      </c>
      <c r="AH361" t="s">
        <v>470</v>
      </c>
      <c r="AI361" t="s">
        <v>470</v>
      </c>
      <c r="AJ361" t="s">
        <v>470</v>
      </c>
      <c r="AK361" t="s">
        <v>470</v>
      </c>
      <c r="AL361" t="s">
        <v>470</v>
      </c>
      <c r="AM361" t="s">
        <v>470</v>
      </c>
      <c r="AN361" t="s">
        <v>470</v>
      </c>
      <c r="AO361" t="s">
        <v>470</v>
      </c>
      <c r="AP361" t="s">
        <v>470</v>
      </c>
      <c r="AR361" t="s">
        <v>470</v>
      </c>
      <c r="AS361" t="s">
        <v>470</v>
      </c>
      <c r="AT361" t="s">
        <v>470</v>
      </c>
      <c r="AU361" t="s">
        <v>470</v>
      </c>
      <c r="AV361" t="s">
        <v>470</v>
      </c>
      <c r="AW361" t="s">
        <v>470</v>
      </c>
      <c r="AX361" t="s">
        <v>470</v>
      </c>
      <c r="AY361" t="s">
        <v>470</v>
      </c>
      <c r="AZ361" t="s">
        <v>470</v>
      </c>
    </row>
    <row r="362" spans="1:52" x14ac:dyDescent="0.25">
      <c r="A362" s="4" t="s">
        <v>319</v>
      </c>
      <c r="B362" s="5" t="s">
        <v>214</v>
      </c>
      <c r="C362" s="5" t="s">
        <v>320</v>
      </c>
      <c r="D362" s="5" t="s">
        <v>216</v>
      </c>
      <c r="E362" s="5" t="s">
        <v>19</v>
      </c>
      <c r="F362">
        <v>1</v>
      </c>
      <c r="G362" t="s">
        <v>470</v>
      </c>
      <c r="H362" t="s">
        <v>470</v>
      </c>
      <c r="I362" t="s">
        <v>470</v>
      </c>
      <c r="J362" t="s">
        <v>470</v>
      </c>
      <c r="L362" t="s">
        <v>470</v>
      </c>
      <c r="M362" t="s">
        <v>470</v>
      </c>
      <c r="N362" t="s">
        <v>470</v>
      </c>
      <c r="O362" t="s">
        <v>470</v>
      </c>
      <c r="P362" t="s">
        <v>470</v>
      </c>
      <c r="Q362" t="s">
        <v>470</v>
      </c>
      <c r="T362" t="s">
        <v>470</v>
      </c>
      <c r="V362" t="s">
        <v>470</v>
      </c>
      <c r="W362" t="s">
        <v>470</v>
      </c>
      <c r="X362" t="s">
        <v>470</v>
      </c>
      <c r="Z362" t="s">
        <v>470</v>
      </c>
      <c r="AA362" t="s">
        <v>470</v>
      </c>
      <c r="AB362" t="s">
        <v>470</v>
      </c>
      <c r="AC362" t="s">
        <v>470</v>
      </c>
      <c r="AD362" t="s">
        <v>470</v>
      </c>
      <c r="AF362" t="s">
        <v>470</v>
      </c>
      <c r="AG362" t="s">
        <v>470</v>
      </c>
      <c r="AH362" t="s">
        <v>470</v>
      </c>
      <c r="AI362" t="s">
        <v>470</v>
      </c>
      <c r="AJ362" t="s">
        <v>470</v>
      </c>
      <c r="AK362" t="s">
        <v>470</v>
      </c>
      <c r="AL362" t="s">
        <v>470</v>
      </c>
      <c r="AM362" t="s">
        <v>470</v>
      </c>
      <c r="AN362" t="s">
        <v>470</v>
      </c>
      <c r="AO362" t="s">
        <v>470</v>
      </c>
      <c r="AP362" t="s">
        <v>470</v>
      </c>
      <c r="AR362" t="s">
        <v>470</v>
      </c>
      <c r="AS362" t="s">
        <v>470</v>
      </c>
      <c r="AT362" t="s">
        <v>470</v>
      </c>
      <c r="AU362" t="s">
        <v>470</v>
      </c>
      <c r="AV362" t="s">
        <v>470</v>
      </c>
      <c r="AW362">
        <v>1</v>
      </c>
      <c r="AX362" t="s">
        <v>470</v>
      </c>
      <c r="AY362" t="s">
        <v>470</v>
      </c>
      <c r="AZ362" t="s">
        <v>470</v>
      </c>
    </row>
    <row r="363" spans="1:52" x14ac:dyDescent="0.25">
      <c r="A363" s="4" t="s">
        <v>321</v>
      </c>
      <c r="B363" s="5" t="s">
        <v>214</v>
      </c>
      <c r="C363" s="5" t="s">
        <v>322</v>
      </c>
      <c r="D363" s="5" t="s">
        <v>216</v>
      </c>
      <c r="E363" s="5" t="s">
        <v>19</v>
      </c>
      <c r="F363" t="s">
        <v>470</v>
      </c>
      <c r="G363" t="s">
        <v>470</v>
      </c>
      <c r="H363" t="s">
        <v>470</v>
      </c>
      <c r="I363" t="s">
        <v>470</v>
      </c>
      <c r="J363">
        <v>1</v>
      </c>
      <c r="L363" t="s">
        <v>470</v>
      </c>
      <c r="M363" t="s">
        <v>470</v>
      </c>
      <c r="N363" t="s">
        <v>470</v>
      </c>
      <c r="O363" t="s">
        <v>470</v>
      </c>
      <c r="P363" t="s">
        <v>470</v>
      </c>
      <c r="Q363" t="s">
        <v>470</v>
      </c>
      <c r="T363" t="s">
        <v>470</v>
      </c>
      <c r="V363" t="s">
        <v>470</v>
      </c>
      <c r="W363" t="s">
        <v>470</v>
      </c>
      <c r="X363">
        <v>1</v>
      </c>
      <c r="Z363">
        <v>1</v>
      </c>
      <c r="AA363" t="s">
        <v>470</v>
      </c>
      <c r="AB363">
        <v>1</v>
      </c>
      <c r="AC363">
        <v>1</v>
      </c>
      <c r="AD363" t="s">
        <v>470</v>
      </c>
      <c r="AF363" t="s">
        <v>470</v>
      </c>
      <c r="AG363" t="s">
        <v>470</v>
      </c>
      <c r="AH363" t="s">
        <v>470</v>
      </c>
      <c r="AI363" t="s">
        <v>470</v>
      </c>
      <c r="AJ363" t="s">
        <v>470</v>
      </c>
      <c r="AK363" t="s">
        <v>470</v>
      </c>
      <c r="AL363" t="s">
        <v>470</v>
      </c>
      <c r="AM363" t="s">
        <v>470</v>
      </c>
      <c r="AN363">
        <v>1</v>
      </c>
      <c r="AO363" t="s">
        <v>470</v>
      </c>
      <c r="AP363" t="s">
        <v>470</v>
      </c>
      <c r="AR363">
        <v>1</v>
      </c>
      <c r="AS363" t="s">
        <v>470</v>
      </c>
      <c r="AT363" t="s">
        <v>470</v>
      </c>
      <c r="AU363" t="s">
        <v>470</v>
      </c>
      <c r="AV363" t="s">
        <v>470</v>
      </c>
      <c r="AW363" t="s">
        <v>470</v>
      </c>
      <c r="AX363" t="s">
        <v>470</v>
      </c>
      <c r="AY363" t="s">
        <v>470</v>
      </c>
      <c r="AZ363">
        <v>1</v>
      </c>
    </row>
    <row r="364" spans="1:52" x14ac:dyDescent="0.25">
      <c r="A364" s="4" t="s">
        <v>323</v>
      </c>
      <c r="B364" s="5" t="s">
        <v>304</v>
      </c>
      <c r="C364" s="5" t="s">
        <v>324</v>
      </c>
      <c r="D364" s="5" t="s">
        <v>306</v>
      </c>
      <c r="E364" s="5" t="s">
        <v>19</v>
      </c>
      <c r="F364" t="s">
        <v>470</v>
      </c>
      <c r="G364" t="s">
        <v>470</v>
      </c>
      <c r="H364" t="s">
        <v>470</v>
      </c>
      <c r="I364" t="s">
        <v>470</v>
      </c>
      <c r="J364" t="s">
        <v>470</v>
      </c>
      <c r="L364" t="s">
        <v>470</v>
      </c>
      <c r="M364" t="s">
        <v>470</v>
      </c>
      <c r="N364" t="s">
        <v>470</v>
      </c>
      <c r="O364" t="s">
        <v>470</v>
      </c>
      <c r="P364" t="s">
        <v>470</v>
      </c>
      <c r="Q364" t="s">
        <v>470</v>
      </c>
      <c r="T364" t="s">
        <v>470</v>
      </c>
      <c r="V364" t="s">
        <v>470</v>
      </c>
      <c r="W364" t="s">
        <v>470</v>
      </c>
      <c r="X364" t="s">
        <v>470</v>
      </c>
      <c r="Z364" t="s">
        <v>470</v>
      </c>
      <c r="AA364" t="s">
        <v>470</v>
      </c>
      <c r="AB364">
        <v>1</v>
      </c>
      <c r="AC364" t="s">
        <v>470</v>
      </c>
      <c r="AD364" t="s">
        <v>470</v>
      </c>
      <c r="AF364" t="s">
        <v>470</v>
      </c>
      <c r="AG364" t="s">
        <v>470</v>
      </c>
      <c r="AH364" t="s">
        <v>470</v>
      </c>
      <c r="AI364" t="s">
        <v>470</v>
      </c>
      <c r="AJ364" t="s">
        <v>470</v>
      </c>
      <c r="AK364">
        <v>1</v>
      </c>
      <c r="AL364" t="s">
        <v>470</v>
      </c>
      <c r="AM364" t="s">
        <v>470</v>
      </c>
      <c r="AN364" t="s">
        <v>470</v>
      </c>
      <c r="AO364" t="s">
        <v>470</v>
      </c>
      <c r="AP364" t="s">
        <v>470</v>
      </c>
      <c r="AR364" t="s">
        <v>470</v>
      </c>
      <c r="AS364" t="s">
        <v>470</v>
      </c>
      <c r="AT364" t="s">
        <v>470</v>
      </c>
      <c r="AU364" t="s">
        <v>470</v>
      </c>
      <c r="AV364" t="s">
        <v>470</v>
      </c>
      <c r="AW364" t="s">
        <v>470</v>
      </c>
      <c r="AX364" t="s">
        <v>470</v>
      </c>
      <c r="AY364" t="s">
        <v>470</v>
      </c>
      <c r="AZ364">
        <v>1</v>
      </c>
    </row>
    <row r="365" spans="1:52" x14ac:dyDescent="0.25">
      <c r="A365" s="4" t="s">
        <v>325</v>
      </c>
      <c r="B365" s="5" t="s">
        <v>214</v>
      </c>
      <c r="C365" s="5" t="s">
        <v>326</v>
      </c>
      <c r="D365" s="5" t="s">
        <v>216</v>
      </c>
      <c r="E365" s="5" t="s">
        <v>19</v>
      </c>
      <c r="F365" t="s">
        <v>470</v>
      </c>
      <c r="G365" t="s">
        <v>470</v>
      </c>
      <c r="H365">
        <v>1</v>
      </c>
      <c r="I365" t="s">
        <v>470</v>
      </c>
      <c r="J365">
        <v>1</v>
      </c>
      <c r="L365" t="s">
        <v>470</v>
      </c>
      <c r="M365" t="s">
        <v>470</v>
      </c>
      <c r="N365" t="s">
        <v>470</v>
      </c>
      <c r="O365">
        <v>1</v>
      </c>
      <c r="P365" t="s">
        <v>470</v>
      </c>
      <c r="Q365" t="s">
        <v>470</v>
      </c>
      <c r="T365" t="s">
        <v>470</v>
      </c>
      <c r="V365" t="s">
        <v>470</v>
      </c>
      <c r="W365" t="s">
        <v>470</v>
      </c>
      <c r="X365">
        <v>1</v>
      </c>
      <c r="Z365">
        <v>1</v>
      </c>
      <c r="AA365">
        <v>1</v>
      </c>
      <c r="AB365">
        <v>1</v>
      </c>
      <c r="AC365" t="s">
        <v>470</v>
      </c>
      <c r="AD365" t="s">
        <v>470</v>
      </c>
      <c r="AF365" t="s">
        <v>470</v>
      </c>
      <c r="AG365" t="s">
        <v>470</v>
      </c>
      <c r="AH365" t="s">
        <v>470</v>
      </c>
      <c r="AI365" t="s">
        <v>470</v>
      </c>
      <c r="AJ365" t="s">
        <v>470</v>
      </c>
      <c r="AK365" t="s">
        <v>470</v>
      </c>
      <c r="AL365">
        <v>1</v>
      </c>
      <c r="AM365" t="s">
        <v>470</v>
      </c>
      <c r="AN365">
        <v>1</v>
      </c>
      <c r="AO365" t="s">
        <v>470</v>
      </c>
      <c r="AP365" t="s">
        <v>470</v>
      </c>
      <c r="AR365">
        <v>1</v>
      </c>
      <c r="AS365">
        <v>1</v>
      </c>
      <c r="AT365" t="s">
        <v>470</v>
      </c>
      <c r="AU365" t="s">
        <v>470</v>
      </c>
      <c r="AV365" t="s">
        <v>470</v>
      </c>
      <c r="AW365">
        <v>1</v>
      </c>
      <c r="AX365" t="s">
        <v>470</v>
      </c>
      <c r="AY365" t="s">
        <v>470</v>
      </c>
      <c r="AZ365">
        <v>1</v>
      </c>
    </row>
    <row r="366" spans="1:52" x14ac:dyDescent="0.25">
      <c r="A366" s="4" t="s">
        <v>327</v>
      </c>
      <c r="B366" s="5" t="s">
        <v>214</v>
      </c>
      <c r="C366" s="5" t="s">
        <v>328</v>
      </c>
      <c r="D366" s="5" t="s">
        <v>216</v>
      </c>
      <c r="E366" s="5" t="s">
        <v>19</v>
      </c>
      <c r="F366" t="s">
        <v>470</v>
      </c>
      <c r="G366" t="s">
        <v>470</v>
      </c>
      <c r="H366" t="s">
        <v>470</v>
      </c>
      <c r="I366" t="s">
        <v>470</v>
      </c>
      <c r="J366">
        <v>1</v>
      </c>
      <c r="L366" t="s">
        <v>470</v>
      </c>
      <c r="M366" t="s">
        <v>470</v>
      </c>
      <c r="N366" t="s">
        <v>470</v>
      </c>
      <c r="O366" t="s">
        <v>470</v>
      </c>
      <c r="P366" t="s">
        <v>470</v>
      </c>
      <c r="Q366" t="s">
        <v>470</v>
      </c>
      <c r="T366" t="s">
        <v>470</v>
      </c>
      <c r="V366">
        <v>1</v>
      </c>
      <c r="W366" t="s">
        <v>470</v>
      </c>
      <c r="X366">
        <v>1</v>
      </c>
      <c r="Z366">
        <v>1</v>
      </c>
      <c r="AA366" t="s">
        <v>470</v>
      </c>
      <c r="AB366">
        <v>1</v>
      </c>
      <c r="AC366">
        <v>1</v>
      </c>
      <c r="AD366" t="s">
        <v>470</v>
      </c>
      <c r="AF366" t="s">
        <v>470</v>
      </c>
      <c r="AG366" t="s">
        <v>470</v>
      </c>
      <c r="AH366" t="s">
        <v>470</v>
      </c>
      <c r="AI366" t="s">
        <v>470</v>
      </c>
      <c r="AJ366" t="s">
        <v>470</v>
      </c>
      <c r="AK366" t="s">
        <v>470</v>
      </c>
      <c r="AL366" t="s">
        <v>470</v>
      </c>
      <c r="AM366" t="s">
        <v>470</v>
      </c>
      <c r="AN366">
        <v>1</v>
      </c>
      <c r="AO366" t="s">
        <v>470</v>
      </c>
      <c r="AP366" t="s">
        <v>470</v>
      </c>
      <c r="AR366">
        <v>1</v>
      </c>
      <c r="AS366">
        <v>1</v>
      </c>
      <c r="AT366" t="s">
        <v>470</v>
      </c>
      <c r="AU366" t="s">
        <v>470</v>
      </c>
      <c r="AV366" t="s">
        <v>470</v>
      </c>
      <c r="AW366">
        <v>1</v>
      </c>
      <c r="AX366" t="s">
        <v>470</v>
      </c>
      <c r="AY366" t="s">
        <v>470</v>
      </c>
      <c r="AZ366" t="s">
        <v>470</v>
      </c>
    </row>
    <row r="367" spans="1:52" x14ac:dyDescent="0.25">
      <c r="A367" s="4" t="s">
        <v>329</v>
      </c>
      <c r="B367" s="5" t="s">
        <v>252</v>
      </c>
      <c r="C367" s="5" t="s">
        <v>330</v>
      </c>
      <c r="D367" s="5" t="s">
        <v>254</v>
      </c>
      <c r="E367" s="5" t="s">
        <v>19</v>
      </c>
      <c r="F367" t="s">
        <v>470</v>
      </c>
      <c r="G367" t="s">
        <v>470</v>
      </c>
      <c r="H367" t="s">
        <v>470</v>
      </c>
      <c r="I367" t="s">
        <v>470</v>
      </c>
      <c r="J367" t="s">
        <v>470</v>
      </c>
      <c r="L367" t="s">
        <v>470</v>
      </c>
      <c r="M367" t="s">
        <v>470</v>
      </c>
      <c r="N367" t="s">
        <v>470</v>
      </c>
      <c r="O367" t="s">
        <v>470</v>
      </c>
      <c r="P367" t="s">
        <v>470</v>
      </c>
      <c r="Q367" t="s">
        <v>470</v>
      </c>
      <c r="T367" t="s">
        <v>470</v>
      </c>
      <c r="V367" t="s">
        <v>470</v>
      </c>
      <c r="W367" t="s">
        <v>470</v>
      </c>
      <c r="X367" t="s">
        <v>470</v>
      </c>
      <c r="Z367" t="s">
        <v>470</v>
      </c>
      <c r="AA367" t="s">
        <v>470</v>
      </c>
      <c r="AB367" t="s">
        <v>470</v>
      </c>
      <c r="AC367" t="s">
        <v>470</v>
      </c>
      <c r="AD367" t="s">
        <v>470</v>
      </c>
      <c r="AF367" t="s">
        <v>470</v>
      </c>
      <c r="AG367" t="s">
        <v>470</v>
      </c>
      <c r="AH367" t="s">
        <v>470</v>
      </c>
      <c r="AI367" t="s">
        <v>470</v>
      </c>
      <c r="AJ367" t="s">
        <v>470</v>
      </c>
      <c r="AK367" t="s">
        <v>470</v>
      </c>
      <c r="AL367" t="s">
        <v>470</v>
      </c>
      <c r="AM367" t="s">
        <v>470</v>
      </c>
      <c r="AN367" t="s">
        <v>470</v>
      </c>
      <c r="AO367" t="s">
        <v>470</v>
      </c>
      <c r="AP367" t="s">
        <v>470</v>
      </c>
      <c r="AR367" t="s">
        <v>470</v>
      </c>
      <c r="AS367" t="s">
        <v>470</v>
      </c>
      <c r="AT367" t="s">
        <v>470</v>
      </c>
      <c r="AU367" t="s">
        <v>470</v>
      </c>
      <c r="AV367" t="s">
        <v>470</v>
      </c>
      <c r="AW367" t="s">
        <v>470</v>
      </c>
      <c r="AX367" t="s">
        <v>470</v>
      </c>
      <c r="AY367" t="s">
        <v>470</v>
      </c>
      <c r="AZ367" t="s">
        <v>470</v>
      </c>
    </row>
    <row r="368" spans="1:52" x14ac:dyDescent="0.25">
      <c r="A368" s="4" t="s">
        <v>331</v>
      </c>
      <c r="B368" s="5" t="s">
        <v>214</v>
      </c>
      <c r="C368" s="5" t="s">
        <v>332</v>
      </c>
      <c r="D368" s="5" t="s">
        <v>216</v>
      </c>
      <c r="E368" s="5" t="s">
        <v>19</v>
      </c>
      <c r="F368">
        <v>1</v>
      </c>
      <c r="G368" t="s">
        <v>470</v>
      </c>
      <c r="H368">
        <v>1</v>
      </c>
      <c r="I368" t="s">
        <v>470</v>
      </c>
      <c r="J368">
        <v>1</v>
      </c>
      <c r="L368" t="s">
        <v>470</v>
      </c>
      <c r="M368" t="s">
        <v>470</v>
      </c>
      <c r="N368" t="s">
        <v>470</v>
      </c>
      <c r="O368" t="s">
        <v>470</v>
      </c>
      <c r="P368">
        <v>1</v>
      </c>
      <c r="Q368" t="s">
        <v>470</v>
      </c>
      <c r="T368" t="s">
        <v>470</v>
      </c>
      <c r="V368" t="s">
        <v>470</v>
      </c>
      <c r="W368" t="s">
        <v>470</v>
      </c>
      <c r="X368">
        <v>1</v>
      </c>
      <c r="Z368">
        <v>1</v>
      </c>
      <c r="AA368">
        <v>1</v>
      </c>
      <c r="AB368">
        <v>1</v>
      </c>
      <c r="AC368" t="s">
        <v>470</v>
      </c>
      <c r="AD368" t="s">
        <v>470</v>
      </c>
      <c r="AF368">
        <v>1</v>
      </c>
      <c r="AG368" t="s">
        <v>470</v>
      </c>
      <c r="AH368">
        <v>1</v>
      </c>
      <c r="AI368" t="s">
        <v>470</v>
      </c>
      <c r="AJ368" t="s">
        <v>470</v>
      </c>
      <c r="AK368" t="s">
        <v>470</v>
      </c>
      <c r="AL368" t="s">
        <v>470</v>
      </c>
      <c r="AM368" t="s">
        <v>470</v>
      </c>
      <c r="AN368">
        <v>1</v>
      </c>
      <c r="AO368" t="s">
        <v>470</v>
      </c>
      <c r="AP368" t="s">
        <v>470</v>
      </c>
      <c r="AR368">
        <v>1</v>
      </c>
      <c r="AS368">
        <v>1</v>
      </c>
      <c r="AT368" t="s">
        <v>470</v>
      </c>
      <c r="AU368" t="s">
        <v>470</v>
      </c>
      <c r="AV368" t="s">
        <v>470</v>
      </c>
      <c r="AW368" t="s">
        <v>470</v>
      </c>
      <c r="AX368" t="s">
        <v>470</v>
      </c>
      <c r="AY368" t="s">
        <v>470</v>
      </c>
      <c r="AZ368">
        <v>1</v>
      </c>
    </row>
    <row r="369" spans="1:52" x14ac:dyDescent="0.25">
      <c r="A369" s="4" t="s">
        <v>333</v>
      </c>
      <c r="B369" s="5" t="s">
        <v>248</v>
      </c>
      <c r="C369" s="5" t="s">
        <v>334</v>
      </c>
      <c r="D369" s="5" t="s">
        <v>250</v>
      </c>
      <c r="E369" s="5" t="s">
        <v>19</v>
      </c>
      <c r="F369" t="s">
        <v>470</v>
      </c>
      <c r="G369" t="s">
        <v>470</v>
      </c>
      <c r="H369" t="s">
        <v>470</v>
      </c>
      <c r="I369" t="s">
        <v>470</v>
      </c>
      <c r="J369" t="s">
        <v>470</v>
      </c>
      <c r="L369" t="s">
        <v>470</v>
      </c>
      <c r="M369" t="s">
        <v>470</v>
      </c>
      <c r="N369" t="s">
        <v>470</v>
      </c>
      <c r="O369" t="s">
        <v>470</v>
      </c>
      <c r="P369" t="s">
        <v>470</v>
      </c>
      <c r="Q369" t="s">
        <v>470</v>
      </c>
      <c r="T369" t="s">
        <v>470</v>
      </c>
      <c r="V369" t="s">
        <v>470</v>
      </c>
      <c r="W369" t="s">
        <v>470</v>
      </c>
      <c r="X369" t="s">
        <v>470</v>
      </c>
      <c r="Z369" t="s">
        <v>470</v>
      </c>
      <c r="AA369" t="s">
        <v>470</v>
      </c>
      <c r="AB369" t="s">
        <v>470</v>
      </c>
      <c r="AC369" t="s">
        <v>470</v>
      </c>
      <c r="AD369" t="s">
        <v>470</v>
      </c>
      <c r="AF369" t="s">
        <v>470</v>
      </c>
      <c r="AG369" t="s">
        <v>470</v>
      </c>
      <c r="AH369" t="s">
        <v>470</v>
      </c>
      <c r="AI369" t="s">
        <v>470</v>
      </c>
      <c r="AJ369" t="s">
        <v>470</v>
      </c>
      <c r="AK369" t="s">
        <v>470</v>
      </c>
      <c r="AL369" t="s">
        <v>470</v>
      </c>
      <c r="AM369" t="s">
        <v>470</v>
      </c>
      <c r="AN369" t="s">
        <v>470</v>
      </c>
      <c r="AO369" t="s">
        <v>470</v>
      </c>
      <c r="AP369" t="s">
        <v>470</v>
      </c>
      <c r="AR369" t="s">
        <v>470</v>
      </c>
      <c r="AS369" t="s">
        <v>470</v>
      </c>
      <c r="AT369" t="s">
        <v>470</v>
      </c>
      <c r="AU369" t="s">
        <v>470</v>
      </c>
      <c r="AV369" t="s">
        <v>470</v>
      </c>
      <c r="AW369" t="s">
        <v>470</v>
      </c>
      <c r="AX369" t="s">
        <v>470</v>
      </c>
      <c r="AY369" t="s">
        <v>470</v>
      </c>
      <c r="AZ369" t="s">
        <v>470</v>
      </c>
    </row>
    <row r="370" spans="1:52" x14ac:dyDescent="0.25">
      <c r="A370" s="4" t="s">
        <v>335</v>
      </c>
      <c r="B370" s="5" t="s">
        <v>199</v>
      </c>
      <c r="C370" s="5" t="s">
        <v>336</v>
      </c>
      <c r="D370" s="5" t="s">
        <v>0</v>
      </c>
      <c r="E370" s="5" t="s">
        <v>19</v>
      </c>
      <c r="F370">
        <v>1</v>
      </c>
      <c r="G370" t="s">
        <v>470</v>
      </c>
      <c r="H370" t="s">
        <v>470</v>
      </c>
      <c r="I370" t="s">
        <v>470</v>
      </c>
      <c r="J370" t="s">
        <v>470</v>
      </c>
      <c r="L370" t="s">
        <v>470</v>
      </c>
      <c r="M370" t="s">
        <v>470</v>
      </c>
      <c r="N370" t="s">
        <v>470</v>
      </c>
      <c r="O370" t="s">
        <v>470</v>
      </c>
      <c r="P370" t="s">
        <v>470</v>
      </c>
      <c r="Q370" t="s">
        <v>470</v>
      </c>
      <c r="T370" t="s">
        <v>470</v>
      </c>
      <c r="V370" t="s">
        <v>470</v>
      </c>
      <c r="W370" t="s">
        <v>470</v>
      </c>
      <c r="X370">
        <v>1</v>
      </c>
      <c r="Z370" t="s">
        <v>470</v>
      </c>
      <c r="AA370" t="s">
        <v>470</v>
      </c>
      <c r="AB370">
        <v>1</v>
      </c>
      <c r="AC370" t="s">
        <v>470</v>
      </c>
      <c r="AD370" t="s">
        <v>470</v>
      </c>
      <c r="AF370" t="s">
        <v>470</v>
      </c>
      <c r="AG370" t="s">
        <v>470</v>
      </c>
      <c r="AH370" t="s">
        <v>470</v>
      </c>
      <c r="AI370" t="s">
        <v>470</v>
      </c>
      <c r="AJ370" t="s">
        <v>470</v>
      </c>
      <c r="AK370" t="s">
        <v>470</v>
      </c>
      <c r="AL370" t="s">
        <v>470</v>
      </c>
      <c r="AM370" t="s">
        <v>470</v>
      </c>
      <c r="AN370">
        <v>1</v>
      </c>
      <c r="AO370" t="s">
        <v>470</v>
      </c>
      <c r="AP370" t="s">
        <v>470</v>
      </c>
      <c r="AR370" t="s">
        <v>470</v>
      </c>
      <c r="AS370">
        <v>1</v>
      </c>
      <c r="AT370" t="s">
        <v>470</v>
      </c>
      <c r="AU370" t="s">
        <v>470</v>
      </c>
      <c r="AV370" t="s">
        <v>470</v>
      </c>
      <c r="AW370" t="s">
        <v>470</v>
      </c>
      <c r="AX370" t="s">
        <v>470</v>
      </c>
      <c r="AY370" t="s">
        <v>470</v>
      </c>
      <c r="AZ370" t="s">
        <v>470</v>
      </c>
    </row>
    <row r="371" spans="1:52" x14ac:dyDescent="0.25">
      <c r="A371" s="4" t="s">
        <v>337</v>
      </c>
      <c r="B371" s="5" t="s">
        <v>199</v>
      </c>
      <c r="C371" s="5" t="s">
        <v>338</v>
      </c>
      <c r="D371" s="5" t="s">
        <v>0</v>
      </c>
      <c r="E371" s="5" t="s">
        <v>19</v>
      </c>
      <c r="F371" t="s">
        <v>470</v>
      </c>
      <c r="G371" t="s">
        <v>470</v>
      </c>
      <c r="H371" t="s">
        <v>470</v>
      </c>
      <c r="I371" t="s">
        <v>470</v>
      </c>
      <c r="J371">
        <v>1</v>
      </c>
      <c r="L371" t="s">
        <v>470</v>
      </c>
      <c r="M371" t="s">
        <v>470</v>
      </c>
      <c r="N371" t="s">
        <v>470</v>
      </c>
      <c r="O371" t="s">
        <v>470</v>
      </c>
      <c r="P371" t="s">
        <v>470</v>
      </c>
      <c r="Q371" t="s">
        <v>470</v>
      </c>
      <c r="T371" t="s">
        <v>470</v>
      </c>
      <c r="V371" t="s">
        <v>470</v>
      </c>
      <c r="W371" t="s">
        <v>470</v>
      </c>
      <c r="X371">
        <v>1</v>
      </c>
      <c r="Z371">
        <v>1</v>
      </c>
      <c r="AA371" t="s">
        <v>470</v>
      </c>
      <c r="AB371">
        <v>1</v>
      </c>
      <c r="AC371" t="s">
        <v>470</v>
      </c>
      <c r="AD371" t="s">
        <v>470</v>
      </c>
      <c r="AF371" t="s">
        <v>470</v>
      </c>
      <c r="AG371" t="s">
        <v>470</v>
      </c>
      <c r="AH371" t="s">
        <v>470</v>
      </c>
      <c r="AI371" t="s">
        <v>470</v>
      </c>
      <c r="AJ371" t="s">
        <v>470</v>
      </c>
      <c r="AK371" t="s">
        <v>470</v>
      </c>
      <c r="AL371" t="s">
        <v>470</v>
      </c>
      <c r="AM371" t="s">
        <v>470</v>
      </c>
      <c r="AN371">
        <v>1</v>
      </c>
      <c r="AO371" t="s">
        <v>470</v>
      </c>
      <c r="AP371" t="s">
        <v>470</v>
      </c>
      <c r="AR371">
        <v>1</v>
      </c>
      <c r="AS371">
        <v>1</v>
      </c>
      <c r="AT371" t="s">
        <v>470</v>
      </c>
      <c r="AU371" t="s">
        <v>470</v>
      </c>
      <c r="AV371" t="s">
        <v>470</v>
      </c>
      <c r="AW371" t="s">
        <v>470</v>
      </c>
      <c r="AX371" t="s">
        <v>470</v>
      </c>
      <c r="AY371" t="s">
        <v>470</v>
      </c>
      <c r="AZ371" t="s">
        <v>470</v>
      </c>
    </row>
    <row r="372" spans="1:52" x14ac:dyDescent="0.25">
      <c r="A372" s="4" t="s">
        <v>339</v>
      </c>
      <c r="B372" s="5" t="s">
        <v>230</v>
      </c>
      <c r="C372" s="5" t="s">
        <v>340</v>
      </c>
      <c r="D372" s="5" t="s">
        <v>232</v>
      </c>
      <c r="E372" s="5" t="s">
        <v>19</v>
      </c>
      <c r="F372" t="s">
        <v>470</v>
      </c>
      <c r="G372" t="s">
        <v>470</v>
      </c>
      <c r="H372" t="s">
        <v>470</v>
      </c>
      <c r="I372" t="s">
        <v>470</v>
      </c>
      <c r="J372">
        <v>1</v>
      </c>
      <c r="L372" t="s">
        <v>470</v>
      </c>
      <c r="M372" t="s">
        <v>470</v>
      </c>
      <c r="N372" t="s">
        <v>470</v>
      </c>
      <c r="O372" t="s">
        <v>470</v>
      </c>
      <c r="P372" t="s">
        <v>470</v>
      </c>
      <c r="Q372" t="s">
        <v>470</v>
      </c>
      <c r="T372" t="s">
        <v>470</v>
      </c>
      <c r="V372" t="s">
        <v>470</v>
      </c>
      <c r="W372" t="s">
        <v>470</v>
      </c>
      <c r="X372">
        <v>1</v>
      </c>
      <c r="Z372" t="s">
        <v>470</v>
      </c>
      <c r="AA372" t="s">
        <v>470</v>
      </c>
      <c r="AB372" t="s">
        <v>470</v>
      </c>
      <c r="AC372" t="s">
        <v>470</v>
      </c>
      <c r="AD372" t="s">
        <v>470</v>
      </c>
      <c r="AF372" t="s">
        <v>470</v>
      </c>
      <c r="AG372" t="s">
        <v>470</v>
      </c>
      <c r="AH372" t="s">
        <v>470</v>
      </c>
      <c r="AI372" t="s">
        <v>470</v>
      </c>
      <c r="AJ372" t="s">
        <v>470</v>
      </c>
      <c r="AK372" t="s">
        <v>470</v>
      </c>
      <c r="AL372" t="s">
        <v>470</v>
      </c>
      <c r="AM372" t="s">
        <v>470</v>
      </c>
      <c r="AN372" t="s">
        <v>470</v>
      </c>
      <c r="AO372" t="s">
        <v>470</v>
      </c>
      <c r="AP372" t="s">
        <v>470</v>
      </c>
      <c r="AR372" t="s">
        <v>470</v>
      </c>
      <c r="AS372">
        <v>1</v>
      </c>
      <c r="AT372" t="s">
        <v>470</v>
      </c>
      <c r="AU372" t="s">
        <v>470</v>
      </c>
      <c r="AV372" t="s">
        <v>470</v>
      </c>
      <c r="AW372" t="s">
        <v>470</v>
      </c>
      <c r="AX372" t="s">
        <v>470</v>
      </c>
      <c r="AY372" t="s">
        <v>470</v>
      </c>
      <c r="AZ372" t="s">
        <v>470</v>
      </c>
    </row>
    <row r="373" spans="1:52" x14ac:dyDescent="0.25">
      <c r="A373" s="4" t="s">
        <v>341</v>
      </c>
      <c r="B373" s="5" t="s">
        <v>199</v>
      </c>
      <c r="C373" s="5" t="s">
        <v>342</v>
      </c>
      <c r="D373" s="5" t="s">
        <v>0</v>
      </c>
      <c r="E373" s="5" t="s">
        <v>19</v>
      </c>
      <c r="F373" t="s">
        <v>470</v>
      </c>
      <c r="G373" t="s">
        <v>470</v>
      </c>
      <c r="H373" t="s">
        <v>470</v>
      </c>
      <c r="I373" t="s">
        <v>470</v>
      </c>
      <c r="J373" t="s">
        <v>470</v>
      </c>
      <c r="L373" t="s">
        <v>470</v>
      </c>
      <c r="M373" t="s">
        <v>470</v>
      </c>
      <c r="N373" t="s">
        <v>470</v>
      </c>
      <c r="O373" t="s">
        <v>470</v>
      </c>
      <c r="P373" t="s">
        <v>470</v>
      </c>
      <c r="Q373" t="s">
        <v>470</v>
      </c>
      <c r="T373" t="s">
        <v>470</v>
      </c>
      <c r="V373" t="s">
        <v>470</v>
      </c>
      <c r="W373" t="s">
        <v>470</v>
      </c>
      <c r="X373" t="s">
        <v>470</v>
      </c>
      <c r="Z373">
        <v>1</v>
      </c>
      <c r="AA373" t="s">
        <v>470</v>
      </c>
      <c r="AB373">
        <v>1</v>
      </c>
      <c r="AC373" t="s">
        <v>470</v>
      </c>
      <c r="AD373">
        <v>1</v>
      </c>
      <c r="AF373" t="s">
        <v>470</v>
      </c>
      <c r="AG373" t="s">
        <v>470</v>
      </c>
      <c r="AH373" t="s">
        <v>470</v>
      </c>
      <c r="AI373" t="s">
        <v>470</v>
      </c>
      <c r="AJ373" t="s">
        <v>470</v>
      </c>
      <c r="AK373">
        <v>1</v>
      </c>
      <c r="AL373">
        <v>1</v>
      </c>
      <c r="AM373" t="s">
        <v>470</v>
      </c>
      <c r="AN373">
        <v>1</v>
      </c>
      <c r="AO373">
        <v>1</v>
      </c>
      <c r="AP373" t="s">
        <v>470</v>
      </c>
      <c r="AR373">
        <v>1</v>
      </c>
      <c r="AS373" t="s">
        <v>470</v>
      </c>
      <c r="AT373" t="s">
        <v>470</v>
      </c>
      <c r="AU373" t="s">
        <v>470</v>
      </c>
      <c r="AV373" t="s">
        <v>470</v>
      </c>
      <c r="AW373" t="s">
        <v>470</v>
      </c>
      <c r="AX373" t="s">
        <v>470</v>
      </c>
      <c r="AY373" t="s">
        <v>470</v>
      </c>
      <c r="AZ373" t="s">
        <v>470</v>
      </c>
    </row>
    <row r="374" spans="1:52" x14ac:dyDescent="0.25">
      <c r="A374" s="4" t="s">
        <v>343</v>
      </c>
      <c r="B374" s="5" t="s">
        <v>195</v>
      </c>
      <c r="C374" s="5" t="s">
        <v>344</v>
      </c>
      <c r="D374" s="5" t="s">
        <v>197</v>
      </c>
      <c r="E374" s="5" t="s">
        <v>19</v>
      </c>
      <c r="F374" t="s">
        <v>470</v>
      </c>
      <c r="G374" t="s">
        <v>470</v>
      </c>
      <c r="H374" t="s">
        <v>470</v>
      </c>
      <c r="I374" t="s">
        <v>470</v>
      </c>
      <c r="J374" t="s">
        <v>470</v>
      </c>
      <c r="L374" t="s">
        <v>470</v>
      </c>
      <c r="M374" t="s">
        <v>470</v>
      </c>
      <c r="N374" t="s">
        <v>470</v>
      </c>
      <c r="O374" t="s">
        <v>470</v>
      </c>
      <c r="P374" t="s">
        <v>470</v>
      </c>
      <c r="Q374" t="s">
        <v>470</v>
      </c>
      <c r="T374" t="s">
        <v>470</v>
      </c>
      <c r="V374" t="s">
        <v>470</v>
      </c>
      <c r="W374" t="s">
        <v>470</v>
      </c>
      <c r="X374" t="s">
        <v>470</v>
      </c>
      <c r="Z374" t="s">
        <v>470</v>
      </c>
      <c r="AA374" t="s">
        <v>470</v>
      </c>
      <c r="AB374" t="s">
        <v>470</v>
      </c>
      <c r="AC374" t="s">
        <v>470</v>
      </c>
      <c r="AD374" t="s">
        <v>470</v>
      </c>
      <c r="AF374" t="s">
        <v>470</v>
      </c>
      <c r="AG374" t="s">
        <v>470</v>
      </c>
      <c r="AH374" t="s">
        <v>470</v>
      </c>
      <c r="AI374" t="s">
        <v>470</v>
      </c>
      <c r="AJ374" t="s">
        <v>470</v>
      </c>
      <c r="AK374" t="s">
        <v>470</v>
      </c>
      <c r="AL374" t="s">
        <v>470</v>
      </c>
      <c r="AM374" t="s">
        <v>470</v>
      </c>
      <c r="AN374" t="s">
        <v>470</v>
      </c>
      <c r="AO374" t="s">
        <v>470</v>
      </c>
      <c r="AP374" t="s">
        <v>470</v>
      </c>
      <c r="AR374" t="s">
        <v>470</v>
      </c>
      <c r="AS374" t="s">
        <v>470</v>
      </c>
      <c r="AT374" t="s">
        <v>470</v>
      </c>
      <c r="AU374" t="s">
        <v>470</v>
      </c>
      <c r="AV374" t="s">
        <v>470</v>
      </c>
      <c r="AW374" t="s">
        <v>470</v>
      </c>
      <c r="AX374" t="s">
        <v>470</v>
      </c>
      <c r="AY374" t="s">
        <v>470</v>
      </c>
      <c r="AZ374" t="s">
        <v>470</v>
      </c>
    </row>
    <row r="375" spans="1:52" x14ac:dyDescent="0.25">
      <c r="A375" s="4" t="s">
        <v>345</v>
      </c>
      <c r="B375" s="5" t="s">
        <v>236</v>
      </c>
      <c r="C375" s="5" t="s">
        <v>346</v>
      </c>
      <c r="D375" s="5" t="s">
        <v>238</v>
      </c>
      <c r="E375" s="5" t="s">
        <v>19</v>
      </c>
      <c r="F375">
        <v>1</v>
      </c>
      <c r="G375" t="s">
        <v>470</v>
      </c>
      <c r="H375" t="s">
        <v>470</v>
      </c>
      <c r="I375" t="s">
        <v>470</v>
      </c>
      <c r="J375">
        <v>1</v>
      </c>
      <c r="L375">
        <v>1</v>
      </c>
      <c r="M375" t="s">
        <v>470</v>
      </c>
      <c r="N375" t="s">
        <v>470</v>
      </c>
      <c r="O375" t="s">
        <v>470</v>
      </c>
      <c r="P375" t="s">
        <v>470</v>
      </c>
      <c r="Q375" t="s">
        <v>470</v>
      </c>
      <c r="T375" t="s">
        <v>470</v>
      </c>
      <c r="V375" t="s">
        <v>470</v>
      </c>
      <c r="W375" t="s">
        <v>470</v>
      </c>
      <c r="X375">
        <v>1</v>
      </c>
      <c r="Z375">
        <v>1</v>
      </c>
      <c r="AA375" t="s">
        <v>470</v>
      </c>
      <c r="AB375">
        <v>1</v>
      </c>
      <c r="AC375" t="s">
        <v>470</v>
      </c>
      <c r="AD375" t="s">
        <v>470</v>
      </c>
      <c r="AF375" t="s">
        <v>470</v>
      </c>
      <c r="AG375" t="s">
        <v>470</v>
      </c>
      <c r="AH375" t="s">
        <v>470</v>
      </c>
      <c r="AI375" t="s">
        <v>470</v>
      </c>
      <c r="AJ375">
        <v>1</v>
      </c>
      <c r="AK375" t="s">
        <v>470</v>
      </c>
      <c r="AL375" t="s">
        <v>470</v>
      </c>
      <c r="AM375" t="s">
        <v>470</v>
      </c>
      <c r="AN375">
        <v>1</v>
      </c>
      <c r="AO375" t="s">
        <v>470</v>
      </c>
      <c r="AP375">
        <v>1</v>
      </c>
      <c r="AR375">
        <v>1</v>
      </c>
      <c r="AS375" t="s">
        <v>470</v>
      </c>
      <c r="AT375" t="s">
        <v>470</v>
      </c>
      <c r="AU375" t="s">
        <v>470</v>
      </c>
      <c r="AV375" t="s">
        <v>470</v>
      </c>
      <c r="AW375" t="s">
        <v>470</v>
      </c>
      <c r="AX375" t="s">
        <v>470</v>
      </c>
      <c r="AY375" t="s">
        <v>470</v>
      </c>
      <c r="AZ375">
        <v>1</v>
      </c>
    </row>
    <row r="376" spans="1:52" x14ac:dyDescent="0.25">
      <c r="A376" s="4" t="s">
        <v>347</v>
      </c>
      <c r="B376" s="5" t="s">
        <v>218</v>
      </c>
      <c r="C376" s="5" t="s">
        <v>348</v>
      </c>
      <c r="D376" s="5" t="s">
        <v>220</v>
      </c>
      <c r="E376" s="5" t="s">
        <v>19</v>
      </c>
      <c r="F376">
        <v>1</v>
      </c>
      <c r="G376" t="s">
        <v>470</v>
      </c>
      <c r="H376" t="s">
        <v>470</v>
      </c>
      <c r="I376" t="s">
        <v>470</v>
      </c>
      <c r="J376">
        <v>1</v>
      </c>
      <c r="L376" t="s">
        <v>470</v>
      </c>
      <c r="M376">
        <v>1</v>
      </c>
      <c r="N376" t="s">
        <v>470</v>
      </c>
      <c r="O376">
        <v>1</v>
      </c>
      <c r="P376" t="s">
        <v>470</v>
      </c>
      <c r="Q376" t="s">
        <v>470</v>
      </c>
      <c r="T376" t="s">
        <v>470</v>
      </c>
      <c r="V376" t="s">
        <v>470</v>
      </c>
      <c r="W376" t="s">
        <v>470</v>
      </c>
      <c r="X376">
        <v>1</v>
      </c>
      <c r="Z376">
        <v>1</v>
      </c>
      <c r="AA376" t="s">
        <v>470</v>
      </c>
      <c r="AB376">
        <v>1</v>
      </c>
      <c r="AC376">
        <v>1</v>
      </c>
      <c r="AD376" t="s">
        <v>470</v>
      </c>
      <c r="AF376" t="s">
        <v>470</v>
      </c>
      <c r="AG376" t="s">
        <v>470</v>
      </c>
      <c r="AH376">
        <v>1</v>
      </c>
      <c r="AI376" t="s">
        <v>470</v>
      </c>
      <c r="AJ376" t="s">
        <v>470</v>
      </c>
      <c r="AK376">
        <v>1</v>
      </c>
      <c r="AL376" t="s">
        <v>470</v>
      </c>
      <c r="AM376" t="s">
        <v>470</v>
      </c>
      <c r="AN376">
        <v>1</v>
      </c>
      <c r="AO376">
        <v>1</v>
      </c>
      <c r="AP376" t="s">
        <v>470</v>
      </c>
      <c r="AR376">
        <v>1</v>
      </c>
      <c r="AS376" t="s">
        <v>470</v>
      </c>
      <c r="AT376" t="s">
        <v>470</v>
      </c>
      <c r="AU376" t="s">
        <v>470</v>
      </c>
      <c r="AV376" t="s">
        <v>470</v>
      </c>
      <c r="AW376" t="s">
        <v>470</v>
      </c>
      <c r="AX376" t="s">
        <v>470</v>
      </c>
      <c r="AY376" t="s">
        <v>470</v>
      </c>
      <c r="AZ376" t="s">
        <v>470</v>
      </c>
    </row>
    <row r="377" spans="1:52" x14ac:dyDescent="0.25">
      <c r="A377" s="4" t="s">
        <v>349</v>
      </c>
      <c r="B377" s="5" t="s">
        <v>218</v>
      </c>
      <c r="C377" s="5" t="s">
        <v>350</v>
      </c>
      <c r="D377" s="5" t="s">
        <v>220</v>
      </c>
      <c r="E377" s="5" t="s">
        <v>19</v>
      </c>
      <c r="F377" t="s">
        <v>470</v>
      </c>
      <c r="G377" t="s">
        <v>470</v>
      </c>
      <c r="H377" t="s">
        <v>470</v>
      </c>
      <c r="I377" t="s">
        <v>470</v>
      </c>
      <c r="J377" t="s">
        <v>470</v>
      </c>
      <c r="L377" t="s">
        <v>470</v>
      </c>
      <c r="M377" t="s">
        <v>470</v>
      </c>
      <c r="N377" t="s">
        <v>470</v>
      </c>
      <c r="O377" t="s">
        <v>470</v>
      </c>
      <c r="P377" t="s">
        <v>470</v>
      </c>
      <c r="Q377" t="s">
        <v>470</v>
      </c>
      <c r="T377" t="s">
        <v>470</v>
      </c>
      <c r="V377" t="s">
        <v>470</v>
      </c>
      <c r="W377" t="s">
        <v>470</v>
      </c>
      <c r="X377">
        <v>1</v>
      </c>
      <c r="Z377" t="s">
        <v>470</v>
      </c>
      <c r="AA377" t="s">
        <v>470</v>
      </c>
      <c r="AB377" t="s">
        <v>470</v>
      </c>
      <c r="AC377" t="s">
        <v>470</v>
      </c>
      <c r="AD377" t="s">
        <v>470</v>
      </c>
      <c r="AF377" t="s">
        <v>470</v>
      </c>
      <c r="AG377" t="s">
        <v>470</v>
      </c>
      <c r="AH377" t="s">
        <v>470</v>
      </c>
      <c r="AI377" t="s">
        <v>470</v>
      </c>
      <c r="AJ377" t="s">
        <v>470</v>
      </c>
      <c r="AK377" t="s">
        <v>470</v>
      </c>
      <c r="AL377" t="s">
        <v>470</v>
      </c>
      <c r="AM377" t="s">
        <v>470</v>
      </c>
      <c r="AN377">
        <v>1</v>
      </c>
      <c r="AO377" t="s">
        <v>470</v>
      </c>
      <c r="AP377" t="s">
        <v>470</v>
      </c>
      <c r="AR377">
        <v>1</v>
      </c>
      <c r="AS377" t="s">
        <v>470</v>
      </c>
      <c r="AT377" t="s">
        <v>470</v>
      </c>
      <c r="AU377" t="s">
        <v>470</v>
      </c>
      <c r="AV377" t="s">
        <v>470</v>
      </c>
      <c r="AW377" t="s">
        <v>470</v>
      </c>
      <c r="AX377" t="s">
        <v>470</v>
      </c>
      <c r="AY377" t="s">
        <v>470</v>
      </c>
      <c r="AZ377" t="s">
        <v>470</v>
      </c>
    </row>
    <row r="378" spans="1:52" x14ac:dyDescent="0.25">
      <c r="A378" s="4" t="s">
        <v>351</v>
      </c>
      <c r="B378" s="5" t="s">
        <v>214</v>
      </c>
      <c r="C378" s="5" t="s">
        <v>352</v>
      </c>
      <c r="D378" s="5" t="s">
        <v>216</v>
      </c>
      <c r="E378" s="5" t="s">
        <v>19</v>
      </c>
      <c r="F378" t="s">
        <v>470</v>
      </c>
      <c r="G378" t="s">
        <v>470</v>
      </c>
      <c r="H378" t="s">
        <v>470</v>
      </c>
      <c r="I378" t="s">
        <v>470</v>
      </c>
      <c r="J378" t="s">
        <v>470</v>
      </c>
      <c r="L378" t="s">
        <v>470</v>
      </c>
      <c r="M378" t="s">
        <v>470</v>
      </c>
      <c r="N378" t="s">
        <v>470</v>
      </c>
      <c r="O378" t="s">
        <v>470</v>
      </c>
      <c r="P378" t="s">
        <v>470</v>
      </c>
      <c r="Q378" t="s">
        <v>470</v>
      </c>
      <c r="T378" t="s">
        <v>470</v>
      </c>
      <c r="V378" t="s">
        <v>470</v>
      </c>
      <c r="W378" t="s">
        <v>470</v>
      </c>
      <c r="X378" t="s">
        <v>470</v>
      </c>
      <c r="Z378">
        <v>1</v>
      </c>
      <c r="AA378" t="s">
        <v>470</v>
      </c>
      <c r="AB378" t="s">
        <v>470</v>
      </c>
      <c r="AC378" t="s">
        <v>470</v>
      </c>
      <c r="AD378" t="s">
        <v>470</v>
      </c>
      <c r="AF378" t="s">
        <v>470</v>
      </c>
      <c r="AG378" t="s">
        <v>470</v>
      </c>
      <c r="AH378" t="s">
        <v>470</v>
      </c>
      <c r="AI378" t="s">
        <v>470</v>
      </c>
      <c r="AJ378" t="s">
        <v>470</v>
      </c>
      <c r="AK378" t="s">
        <v>470</v>
      </c>
      <c r="AL378" t="s">
        <v>470</v>
      </c>
      <c r="AM378" t="s">
        <v>470</v>
      </c>
      <c r="AN378">
        <v>1</v>
      </c>
      <c r="AO378" t="s">
        <v>470</v>
      </c>
      <c r="AP378" t="s">
        <v>470</v>
      </c>
      <c r="AR378" t="s">
        <v>470</v>
      </c>
      <c r="AS378" t="s">
        <v>470</v>
      </c>
      <c r="AT378" t="s">
        <v>470</v>
      </c>
      <c r="AU378" t="s">
        <v>470</v>
      </c>
      <c r="AV378" t="s">
        <v>470</v>
      </c>
      <c r="AW378" t="s">
        <v>470</v>
      </c>
      <c r="AX378" t="s">
        <v>470</v>
      </c>
      <c r="AY378" t="s">
        <v>470</v>
      </c>
      <c r="AZ378" t="s">
        <v>470</v>
      </c>
    </row>
    <row r="379" spans="1:52" x14ac:dyDescent="0.25">
      <c r="A379" s="4" t="s">
        <v>353</v>
      </c>
      <c r="B379" s="5" t="s">
        <v>214</v>
      </c>
      <c r="C379" s="5" t="s">
        <v>354</v>
      </c>
      <c r="D379" s="5" t="s">
        <v>216</v>
      </c>
      <c r="E379" s="5" t="s">
        <v>19</v>
      </c>
      <c r="F379" t="s">
        <v>470</v>
      </c>
      <c r="G379" t="s">
        <v>470</v>
      </c>
      <c r="H379" t="s">
        <v>470</v>
      </c>
      <c r="I379" t="s">
        <v>470</v>
      </c>
      <c r="J379">
        <v>1</v>
      </c>
      <c r="L379" t="s">
        <v>470</v>
      </c>
      <c r="M379" t="s">
        <v>470</v>
      </c>
      <c r="N379" t="s">
        <v>470</v>
      </c>
      <c r="O379" t="s">
        <v>470</v>
      </c>
      <c r="P379" t="s">
        <v>470</v>
      </c>
      <c r="Q379" t="s">
        <v>470</v>
      </c>
      <c r="T379" t="s">
        <v>470</v>
      </c>
      <c r="V379" t="s">
        <v>470</v>
      </c>
      <c r="W379" t="s">
        <v>470</v>
      </c>
      <c r="X379" t="s">
        <v>470</v>
      </c>
      <c r="Z379" t="s">
        <v>470</v>
      </c>
      <c r="AA379" t="s">
        <v>470</v>
      </c>
      <c r="AB379">
        <v>1</v>
      </c>
      <c r="AC379" t="s">
        <v>470</v>
      </c>
      <c r="AD379" t="s">
        <v>470</v>
      </c>
      <c r="AF379" t="s">
        <v>470</v>
      </c>
      <c r="AG379" t="s">
        <v>470</v>
      </c>
      <c r="AH379" t="s">
        <v>470</v>
      </c>
      <c r="AI379" t="s">
        <v>470</v>
      </c>
      <c r="AJ379" t="s">
        <v>470</v>
      </c>
      <c r="AK379" t="s">
        <v>470</v>
      </c>
      <c r="AL379" t="s">
        <v>470</v>
      </c>
      <c r="AM379" t="s">
        <v>470</v>
      </c>
      <c r="AN379" t="s">
        <v>470</v>
      </c>
      <c r="AO379" t="s">
        <v>470</v>
      </c>
      <c r="AP379" t="s">
        <v>470</v>
      </c>
      <c r="AR379" t="s">
        <v>470</v>
      </c>
      <c r="AS379" t="s">
        <v>470</v>
      </c>
      <c r="AT379" t="s">
        <v>470</v>
      </c>
      <c r="AU379" t="s">
        <v>470</v>
      </c>
      <c r="AV379" t="s">
        <v>470</v>
      </c>
      <c r="AW379" t="s">
        <v>470</v>
      </c>
      <c r="AX379" t="s">
        <v>470</v>
      </c>
      <c r="AY379" t="s">
        <v>470</v>
      </c>
      <c r="AZ379" t="s">
        <v>470</v>
      </c>
    </row>
    <row r="380" spans="1:52" x14ac:dyDescent="0.25">
      <c r="A380" s="4" t="s">
        <v>355</v>
      </c>
      <c r="B380" s="5" t="s">
        <v>195</v>
      </c>
      <c r="C380" s="5" t="s">
        <v>356</v>
      </c>
      <c r="D380" s="5" t="s">
        <v>197</v>
      </c>
      <c r="E380" s="5" t="s">
        <v>19</v>
      </c>
      <c r="F380">
        <v>1</v>
      </c>
      <c r="G380" t="s">
        <v>470</v>
      </c>
      <c r="H380">
        <v>1</v>
      </c>
      <c r="I380" t="s">
        <v>470</v>
      </c>
      <c r="J380">
        <v>1</v>
      </c>
      <c r="L380" t="s">
        <v>470</v>
      </c>
      <c r="M380" t="s">
        <v>470</v>
      </c>
      <c r="N380" t="s">
        <v>470</v>
      </c>
      <c r="O380" t="s">
        <v>470</v>
      </c>
      <c r="P380" t="s">
        <v>470</v>
      </c>
      <c r="Q380" t="s">
        <v>470</v>
      </c>
      <c r="T380" t="s">
        <v>470</v>
      </c>
      <c r="V380">
        <v>1</v>
      </c>
      <c r="W380" t="s">
        <v>470</v>
      </c>
      <c r="X380">
        <v>1</v>
      </c>
      <c r="Z380">
        <v>1</v>
      </c>
      <c r="AA380">
        <v>1</v>
      </c>
      <c r="AB380">
        <v>1</v>
      </c>
      <c r="AC380">
        <v>1</v>
      </c>
      <c r="AD380" t="s">
        <v>470</v>
      </c>
      <c r="AF380" t="s">
        <v>470</v>
      </c>
      <c r="AG380" t="s">
        <v>470</v>
      </c>
      <c r="AH380" t="s">
        <v>470</v>
      </c>
      <c r="AI380" t="s">
        <v>470</v>
      </c>
      <c r="AJ380" t="s">
        <v>470</v>
      </c>
      <c r="AK380">
        <v>1</v>
      </c>
      <c r="AL380">
        <v>1</v>
      </c>
      <c r="AM380" t="s">
        <v>470</v>
      </c>
      <c r="AN380">
        <v>1</v>
      </c>
      <c r="AO380" t="s">
        <v>470</v>
      </c>
      <c r="AP380">
        <v>1</v>
      </c>
      <c r="AR380">
        <v>1</v>
      </c>
      <c r="AS380">
        <v>1</v>
      </c>
      <c r="AT380" t="s">
        <v>470</v>
      </c>
      <c r="AU380" t="s">
        <v>470</v>
      </c>
      <c r="AV380" t="s">
        <v>470</v>
      </c>
      <c r="AW380" t="s">
        <v>470</v>
      </c>
      <c r="AX380" t="s">
        <v>470</v>
      </c>
      <c r="AY380" t="s">
        <v>470</v>
      </c>
      <c r="AZ380">
        <v>1</v>
      </c>
    </row>
    <row r="381" spans="1:52" x14ac:dyDescent="0.25">
      <c r="A381" s="4" t="s">
        <v>357</v>
      </c>
      <c r="B381" s="5" t="s">
        <v>248</v>
      </c>
      <c r="C381" s="5" t="s">
        <v>358</v>
      </c>
      <c r="D381" s="5" t="s">
        <v>250</v>
      </c>
      <c r="E381" s="5" t="s">
        <v>19</v>
      </c>
      <c r="F381" t="s">
        <v>470</v>
      </c>
      <c r="G381" t="s">
        <v>470</v>
      </c>
      <c r="H381" t="s">
        <v>470</v>
      </c>
      <c r="I381" t="s">
        <v>470</v>
      </c>
      <c r="J381" t="s">
        <v>470</v>
      </c>
      <c r="L381" t="s">
        <v>470</v>
      </c>
      <c r="M381" t="s">
        <v>470</v>
      </c>
      <c r="N381" t="s">
        <v>470</v>
      </c>
      <c r="O381" t="s">
        <v>470</v>
      </c>
      <c r="P381" t="s">
        <v>470</v>
      </c>
      <c r="Q381" t="s">
        <v>470</v>
      </c>
      <c r="T381" t="s">
        <v>470</v>
      </c>
      <c r="V381" t="s">
        <v>470</v>
      </c>
      <c r="W381" t="s">
        <v>470</v>
      </c>
      <c r="X381" t="s">
        <v>470</v>
      </c>
      <c r="Z381" t="s">
        <v>470</v>
      </c>
      <c r="AA381" t="s">
        <v>470</v>
      </c>
      <c r="AB381" t="s">
        <v>470</v>
      </c>
      <c r="AC381" t="s">
        <v>470</v>
      </c>
      <c r="AD381" t="s">
        <v>470</v>
      </c>
      <c r="AF381" t="s">
        <v>470</v>
      </c>
      <c r="AG381" t="s">
        <v>470</v>
      </c>
      <c r="AH381" t="s">
        <v>470</v>
      </c>
      <c r="AI381" t="s">
        <v>470</v>
      </c>
      <c r="AJ381" t="s">
        <v>470</v>
      </c>
      <c r="AK381" t="s">
        <v>470</v>
      </c>
      <c r="AL381" t="s">
        <v>470</v>
      </c>
      <c r="AM381" t="s">
        <v>470</v>
      </c>
      <c r="AN381" t="s">
        <v>470</v>
      </c>
      <c r="AO381" t="s">
        <v>470</v>
      </c>
      <c r="AP381" t="s">
        <v>470</v>
      </c>
      <c r="AR381" t="s">
        <v>470</v>
      </c>
      <c r="AS381" t="s">
        <v>470</v>
      </c>
      <c r="AT381" t="s">
        <v>470</v>
      </c>
      <c r="AU381" t="s">
        <v>470</v>
      </c>
      <c r="AV381" t="s">
        <v>470</v>
      </c>
      <c r="AW381">
        <v>1</v>
      </c>
      <c r="AX381" t="s">
        <v>470</v>
      </c>
      <c r="AY381" t="s">
        <v>470</v>
      </c>
      <c r="AZ381" t="s">
        <v>470</v>
      </c>
    </row>
    <row r="382" spans="1:52" x14ac:dyDescent="0.25">
      <c r="A382" s="4" t="s">
        <v>359</v>
      </c>
      <c r="B382" s="5" t="s">
        <v>248</v>
      </c>
      <c r="C382" s="5" t="s">
        <v>360</v>
      </c>
      <c r="D382" s="5" t="s">
        <v>250</v>
      </c>
      <c r="E382" s="5" t="s">
        <v>19</v>
      </c>
      <c r="F382" t="s">
        <v>470</v>
      </c>
      <c r="G382" t="s">
        <v>470</v>
      </c>
      <c r="H382" t="s">
        <v>470</v>
      </c>
      <c r="I382" t="s">
        <v>470</v>
      </c>
      <c r="J382" t="s">
        <v>470</v>
      </c>
      <c r="L382" t="s">
        <v>470</v>
      </c>
      <c r="M382" t="s">
        <v>470</v>
      </c>
      <c r="N382" t="s">
        <v>470</v>
      </c>
      <c r="O382" t="s">
        <v>470</v>
      </c>
      <c r="P382" t="s">
        <v>470</v>
      </c>
      <c r="Q382" t="s">
        <v>470</v>
      </c>
      <c r="T382" t="s">
        <v>470</v>
      </c>
      <c r="V382" t="s">
        <v>470</v>
      </c>
      <c r="W382" t="s">
        <v>470</v>
      </c>
      <c r="X382" t="s">
        <v>470</v>
      </c>
      <c r="Z382" t="s">
        <v>470</v>
      </c>
      <c r="AA382" t="s">
        <v>470</v>
      </c>
      <c r="AB382" t="s">
        <v>470</v>
      </c>
      <c r="AC382" t="s">
        <v>470</v>
      </c>
      <c r="AD382" t="s">
        <v>470</v>
      </c>
      <c r="AF382" t="s">
        <v>470</v>
      </c>
      <c r="AG382" t="s">
        <v>470</v>
      </c>
      <c r="AH382" t="s">
        <v>470</v>
      </c>
      <c r="AI382" t="s">
        <v>470</v>
      </c>
      <c r="AJ382" t="s">
        <v>470</v>
      </c>
      <c r="AK382" t="s">
        <v>470</v>
      </c>
      <c r="AL382" t="s">
        <v>470</v>
      </c>
      <c r="AM382" t="s">
        <v>470</v>
      </c>
      <c r="AN382" t="s">
        <v>470</v>
      </c>
      <c r="AO382" t="s">
        <v>470</v>
      </c>
      <c r="AP382" t="s">
        <v>470</v>
      </c>
      <c r="AR382">
        <v>1</v>
      </c>
      <c r="AS382" t="s">
        <v>470</v>
      </c>
      <c r="AT382" t="s">
        <v>470</v>
      </c>
      <c r="AU382" t="s">
        <v>470</v>
      </c>
      <c r="AV382" t="s">
        <v>470</v>
      </c>
      <c r="AW382" t="s">
        <v>470</v>
      </c>
      <c r="AX382" t="s">
        <v>470</v>
      </c>
      <c r="AY382" t="s">
        <v>470</v>
      </c>
      <c r="AZ382" t="s">
        <v>470</v>
      </c>
    </row>
    <row r="383" spans="1:52" x14ac:dyDescent="0.25">
      <c r="A383" s="4" t="s">
        <v>361</v>
      </c>
      <c r="B383" s="5" t="s">
        <v>304</v>
      </c>
      <c r="C383" s="5" t="s">
        <v>362</v>
      </c>
      <c r="D383" s="5" t="s">
        <v>306</v>
      </c>
      <c r="E383" s="5" t="s">
        <v>19</v>
      </c>
      <c r="F383" t="s">
        <v>470</v>
      </c>
      <c r="G383" t="s">
        <v>470</v>
      </c>
      <c r="H383" t="s">
        <v>470</v>
      </c>
      <c r="I383" t="s">
        <v>470</v>
      </c>
      <c r="J383">
        <v>1</v>
      </c>
      <c r="L383" t="s">
        <v>470</v>
      </c>
      <c r="M383" t="s">
        <v>470</v>
      </c>
      <c r="N383" t="s">
        <v>470</v>
      </c>
      <c r="O383" t="s">
        <v>470</v>
      </c>
      <c r="P383" t="s">
        <v>470</v>
      </c>
      <c r="Q383" t="s">
        <v>470</v>
      </c>
      <c r="T383" t="s">
        <v>470</v>
      </c>
      <c r="V383" t="s">
        <v>470</v>
      </c>
      <c r="W383" t="s">
        <v>470</v>
      </c>
      <c r="X383">
        <v>1</v>
      </c>
      <c r="Z383">
        <v>1</v>
      </c>
      <c r="AA383" t="s">
        <v>470</v>
      </c>
      <c r="AB383">
        <v>1</v>
      </c>
      <c r="AC383" t="s">
        <v>470</v>
      </c>
      <c r="AD383">
        <v>1</v>
      </c>
      <c r="AF383" t="s">
        <v>470</v>
      </c>
      <c r="AG383" t="s">
        <v>470</v>
      </c>
      <c r="AH383" t="s">
        <v>470</v>
      </c>
      <c r="AI383" t="s">
        <v>470</v>
      </c>
      <c r="AJ383" t="s">
        <v>470</v>
      </c>
      <c r="AK383" t="s">
        <v>470</v>
      </c>
      <c r="AL383" t="s">
        <v>470</v>
      </c>
      <c r="AM383" t="s">
        <v>470</v>
      </c>
      <c r="AN383">
        <v>1</v>
      </c>
      <c r="AO383" t="s">
        <v>470</v>
      </c>
      <c r="AP383" t="s">
        <v>470</v>
      </c>
      <c r="AR383" t="s">
        <v>470</v>
      </c>
      <c r="AS383" t="s">
        <v>470</v>
      </c>
      <c r="AT383" t="s">
        <v>470</v>
      </c>
      <c r="AU383" t="s">
        <v>470</v>
      </c>
      <c r="AV383" t="s">
        <v>470</v>
      </c>
      <c r="AW383" t="s">
        <v>470</v>
      </c>
      <c r="AX383" t="s">
        <v>470</v>
      </c>
      <c r="AY383" t="s">
        <v>470</v>
      </c>
      <c r="AZ383" t="s">
        <v>470</v>
      </c>
    </row>
    <row r="384" spans="1:52" x14ac:dyDescent="0.25">
      <c r="A384" s="4" t="s">
        <v>363</v>
      </c>
      <c r="B384" s="5" t="s">
        <v>195</v>
      </c>
      <c r="C384" s="5" t="s">
        <v>364</v>
      </c>
      <c r="D384" s="5" t="s">
        <v>197</v>
      </c>
      <c r="E384" s="5" t="s">
        <v>19</v>
      </c>
      <c r="F384" t="s">
        <v>470</v>
      </c>
      <c r="G384" t="s">
        <v>470</v>
      </c>
      <c r="H384" t="s">
        <v>470</v>
      </c>
      <c r="I384" t="s">
        <v>470</v>
      </c>
      <c r="J384" t="s">
        <v>470</v>
      </c>
      <c r="L384" t="s">
        <v>470</v>
      </c>
      <c r="M384" t="s">
        <v>470</v>
      </c>
      <c r="N384" t="s">
        <v>470</v>
      </c>
      <c r="O384" t="s">
        <v>470</v>
      </c>
      <c r="P384" t="s">
        <v>470</v>
      </c>
      <c r="Q384" t="s">
        <v>470</v>
      </c>
      <c r="T384" t="s">
        <v>470</v>
      </c>
      <c r="V384">
        <v>1</v>
      </c>
      <c r="W384" t="s">
        <v>470</v>
      </c>
      <c r="X384">
        <v>1</v>
      </c>
      <c r="Z384" t="s">
        <v>470</v>
      </c>
      <c r="AA384" t="s">
        <v>470</v>
      </c>
      <c r="AB384">
        <v>1</v>
      </c>
      <c r="AC384" t="s">
        <v>470</v>
      </c>
      <c r="AD384" t="s">
        <v>470</v>
      </c>
      <c r="AF384" t="s">
        <v>470</v>
      </c>
      <c r="AG384" t="s">
        <v>470</v>
      </c>
      <c r="AH384" t="s">
        <v>470</v>
      </c>
      <c r="AI384" t="s">
        <v>470</v>
      </c>
      <c r="AJ384" t="s">
        <v>470</v>
      </c>
      <c r="AK384" t="s">
        <v>470</v>
      </c>
      <c r="AL384" t="s">
        <v>470</v>
      </c>
      <c r="AM384" t="s">
        <v>470</v>
      </c>
      <c r="AN384">
        <v>1</v>
      </c>
      <c r="AO384" t="s">
        <v>470</v>
      </c>
      <c r="AP384" t="s">
        <v>470</v>
      </c>
      <c r="AR384" t="s">
        <v>470</v>
      </c>
      <c r="AS384" t="s">
        <v>470</v>
      </c>
      <c r="AT384" t="s">
        <v>470</v>
      </c>
      <c r="AU384" t="s">
        <v>470</v>
      </c>
      <c r="AV384" t="s">
        <v>470</v>
      </c>
      <c r="AW384" t="s">
        <v>470</v>
      </c>
      <c r="AX384" t="s">
        <v>470</v>
      </c>
      <c r="AY384" t="s">
        <v>470</v>
      </c>
      <c r="AZ384">
        <v>1</v>
      </c>
    </row>
    <row r="385" spans="1:52" x14ac:dyDescent="0.25">
      <c r="A385" s="4" t="s">
        <v>365</v>
      </c>
      <c r="B385" s="5" t="s">
        <v>195</v>
      </c>
      <c r="C385" s="5" t="s">
        <v>366</v>
      </c>
      <c r="D385" s="5" t="s">
        <v>197</v>
      </c>
      <c r="E385" s="5" t="s">
        <v>19</v>
      </c>
      <c r="F385" t="s">
        <v>470</v>
      </c>
      <c r="G385" t="s">
        <v>470</v>
      </c>
      <c r="H385">
        <v>1</v>
      </c>
      <c r="I385" t="s">
        <v>470</v>
      </c>
      <c r="J385" t="s">
        <v>470</v>
      </c>
      <c r="L385" t="s">
        <v>470</v>
      </c>
      <c r="M385" t="s">
        <v>470</v>
      </c>
      <c r="N385" t="s">
        <v>470</v>
      </c>
      <c r="O385" t="s">
        <v>470</v>
      </c>
      <c r="P385" t="s">
        <v>470</v>
      </c>
      <c r="Q385" t="s">
        <v>470</v>
      </c>
      <c r="T385" t="s">
        <v>470</v>
      </c>
      <c r="V385" t="s">
        <v>470</v>
      </c>
      <c r="W385" t="s">
        <v>470</v>
      </c>
      <c r="X385" t="s">
        <v>470</v>
      </c>
      <c r="Z385">
        <v>1</v>
      </c>
      <c r="AA385" t="s">
        <v>470</v>
      </c>
      <c r="AB385" t="s">
        <v>470</v>
      </c>
      <c r="AC385" t="s">
        <v>470</v>
      </c>
      <c r="AD385" t="s">
        <v>470</v>
      </c>
      <c r="AF385" t="s">
        <v>470</v>
      </c>
      <c r="AG385" t="s">
        <v>470</v>
      </c>
      <c r="AH385" t="s">
        <v>470</v>
      </c>
      <c r="AI385" t="s">
        <v>470</v>
      </c>
      <c r="AJ385" t="s">
        <v>470</v>
      </c>
      <c r="AK385" t="s">
        <v>470</v>
      </c>
      <c r="AL385" t="s">
        <v>470</v>
      </c>
      <c r="AM385" t="s">
        <v>470</v>
      </c>
      <c r="AN385" t="s">
        <v>470</v>
      </c>
      <c r="AO385" t="s">
        <v>470</v>
      </c>
      <c r="AP385" t="s">
        <v>470</v>
      </c>
      <c r="AR385" t="s">
        <v>470</v>
      </c>
      <c r="AS385" t="s">
        <v>470</v>
      </c>
      <c r="AT385" t="s">
        <v>470</v>
      </c>
      <c r="AU385" t="s">
        <v>470</v>
      </c>
      <c r="AV385" t="s">
        <v>470</v>
      </c>
      <c r="AW385" t="s">
        <v>470</v>
      </c>
      <c r="AX385" t="s">
        <v>470</v>
      </c>
      <c r="AY385">
        <v>1</v>
      </c>
      <c r="AZ385" t="s">
        <v>470</v>
      </c>
    </row>
    <row r="386" spans="1:52" x14ac:dyDescent="0.25">
      <c r="A386" s="4" t="s">
        <v>367</v>
      </c>
      <c r="B386" s="5" t="s">
        <v>368</v>
      </c>
      <c r="C386" s="5" t="s">
        <v>369</v>
      </c>
      <c r="D386" s="5" t="s">
        <v>370</v>
      </c>
      <c r="E386" s="5" t="s">
        <v>19</v>
      </c>
      <c r="F386">
        <v>1</v>
      </c>
      <c r="G386" t="s">
        <v>470</v>
      </c>
      <c r="H386">
        <v>1</v>
      </c>
      <c r="I386" t="s">
        <v>470</v>
      </c>
      <c r="J386">
        <v>1</v>
      </c>
      <c r="L386" t="s">
        <v>470</v>
      </c>
      <c r="M386" t="s">
        <v>470</v>
      </c>
      <c r="N386" t="s">
        <v>470</v>
      </c>
      <c r="O386" t="s">
        <v>470</v>
      </c>
      <c r="P386" t="s">
        <v>470</v>
      </c>
      <c r="Q386" t="s">
        <v>470</v>
      </c>
      <c r="T386" t="s">
        <v>470</v>
      </c>
      <c r="V386" t="s">
        <v>470</v>
      </c>
      <c r="W386" t="s">
        <v>470</v>
      </c>
      <c r="X386">
        <v>1</v>
      </c>
      <c r="Z386" t="s">
        <v>470</v>
      </c>
      <c r="AA386" t="s">
        <v>470</v>
      </c>
      <c r="AB386">
        <v>1</v>
      </c>
      <c r="AC386" t="s">
        <v>470</v>
      </c>
      <c r="AD386" t="s">
        <v>470</v>
      </c>
      <c r="AF386" t="s">
        <v>470</v>
      </c>
      <c r="AG386" t="s">
        <v>470</v>
      </c>
      <c r="AH386" t="s">
        <v>470</v>
      </c>
      <c r="AI386" t="s">
        <v>470</v>
      </c>
      <c r="AJ386" t="s">
        <v>470</v>
      </c>
      <c r="AK386" t="s">
        <v>470</v>
      </c>
      <c r="AL386" t="s">
        <v>470</v>
      </c>
      <c r="AM386">
        <v>1</v>
      </c>
      <c r="AN386">
        <v>1</v>
      </c>
      <c r="AO386" t="s">
        <v>470</v>
      </c>
      <c r="AP386" t="s">
        <v>470</v>
      </c>
      <c r="AR386">
        <v>1</v>
      </c>
      <c r="AS386" t="s">
        <v>470</v>
      </c>
      <c r="AT386" t="s">
        <v>470</v>
      </c>
      <c r="AU386" t="s">
        <v>470</v>
      </c>
      <c r="AV386" t="s">
        <v>470</v>
      </c>
      <c r="AW386" t="s">
        <v>470</v>
      </c>
      <c r="AX386" t="s">
        <v>470</v>
      </c>
      <c r="AY386" t="s">
        <v>470</v>
      </c>
      <c r="AZ386" t="s">
        <v>470</v>
      </c>
    </row>
    <row r="387" spans="1:52" x14ac:dyDescent="0.25">
      <c r="A387" s="4" t="s">
        <v>371</v>
      </c>
      <c r="B387" s="5" t="s">
        <v>230</v>
      </c>
      <c r="C387" s="5" t="s">
        <v>372</v>
      </c>
      <c r="D387" s="5" t="s">
        <v>232</v>
      </c>
      <c r="E387" s="5" t="s">
        <v>19</v>
      </c>
      <c r="F387" t="s">
        <v>470</v>
      </c>
      <c r="G387" t="s">
        <v>470</v>
      </c>
      <c r="H387" t="s">
        <v>470</v>
      </c>
      <c r="I387" t="s">
        <v>470</v>
      </c>
      <c r="J387" t="s">
        <v>470</v>
      </c>
      <c r="L387" t="s">
        <v>470</v>
      </c>
      <c r="M387" t="s">
        <v>470</v>
      </c>
      <c r="N387" t="s">
        <v>470</v>
      </c>
      <c r="O387" t="s">
        <v>470</v>
      </c>
      <c r="P387" t="s">
        <v>470</v>
      </c>
      <c r="Q387" t="s">
        <v>470</v>
      </c>
      <c r="T387" t="s">
        <v>470</v>
      </c>
      <c r="V387" t="s">
        <v>470</v>
      </c>
      <c r="W387" t="s">
        <v>470</v>
      </c>
      <c r="X387">
        <v>1</v>
      </c>
      <c r="Z387">
        <v>1</v>
      </c>
      <c r="AA387" t="s">
        <v>470</v>
      </c>
      <c r="AB387">
        <v>1</v>
      </c>
      <c r="AC387">
        <v>1</v>
      </c>
      <c r="AD387" t="s">
        <v>470</v>
      </c>
      <c r="AF387" t="s">
        <v>470</v>
      </c>
      <c r="AG387" t="s">
        <v>470</v>
      </c>
      <c r="AH387" t="s">
        <v>470</v>
      </c>
      <c r="AI387" t="s">
        <v>470</v>
      </c>
      <c r="AJ387" t="s">
        <v>470</v>
      </c>
      <c r="AK387" t="s">
        <v>470</v>
      </c>
      <c r="AL387" t="s">
        <v>470</v>
      </c>
      <c r="AM387" t="s">
        <v>470</v>
      </c>
      <c r="AN387">
        <v>1</v>
      </c>
      <c r="AO387">
        <v>1</v>
      </c>
      <c r="AP387" t="s">
        <v>470</v>
      </c>
      <c r="AR387">
        <v>1</v>
      </c>
      <c r="AS387">
        <v>1</v>
      </c>
      <c r="AT387" t="s">
        <v>470</v>
      </c>
      <c r="AU387" t="s">
        <v>470</v>
      </c>
      <c r="AV387" t="s">
        <v>470</v>
      </c>
      <c r="AW387" t="s">
        <v>470</v>
      </c>
      <c r="AX387" t="s">
        <v>470</v>
      </c>
      <c r="AY387" t="s">
        <v>470</v>
      </c>
      <c r="AZ387" t="s">
        <v>470</v>
      </c>
    </row>
    <row r="388" spans="1:52" x14ac:dyDescent="0.25">
      <c r="A388" s="4" t="s">
        <v>373</v>
      </c>
      <c r="B388" s="5" t="s">
        <v>368</v>
      </c>
      <c r="C388" s="5" t="s">
        <v>374</v>
      </c>
      <c r="D388" s="5" t="s">
        <v>370</v>
      </c>
      <c r="E388" s="5" t="s">
        <v>19</v>
      </c>
      <c r="F388" t="s">
        <v>470</v>
      </c>
      <c r="G388" t="s">
        <v>470</v>
      </c>
      <c r="H388" t="s">
        <v>470</v>
      </c>
      <c r="I388" t="s">
        <v>470</v>
      </c>
      <c r="J388" t="s">
        <v>470</v>
      </c>
      <c r="L388" t="s">
        <v>470</v>
      </c>
      <c r="M388" t="s">
        <v>470</v>
      </c>
      <c r="N388" t="s">
        <v>470</v>
      </c>
      <c r="O388" t="s">
        <v>470</v>
      </c>
      <c r="P388" t="s">
        <v>470</v>
      </c>
      <c r="Q388" t="s">
        <v>470</v>
      </c>
      <c r="T388" t="s">
        <v>470</v>
      </c>
      <c r="V388" t="s">
        <v>470</v>
      </c>
      <c r="W388" t="s">
        <v>470</v>
      </c>
      <c r="X388">
        <v>1</v>
      </c>
      <c r="Z388" t="s">
        <v>470</v>
      </c>
      <c r="AA388" t="s">
        <v>470</v>
      </c>
      <c r="AB388">
        <v>1</v>
      </c>
      <c r="AC388" t="s">
        <v>470</v>
      </c>
      <c r="AD388" t="s">
        <v>470</v>
      </c>
      <c r="AF388" t="s">
        <v>470</v>
      </c>
      <c r="AG388" t="s">
        <v>470</v>
      </c>
      <c r="AH388" t="s">
        <v>470</v>
      </c>
      <c r="AI388" t="s">
        <v>470</v>
      </c>
      <c r="AJ388" t="s">
        <v>470</v>
      </c>
      <c r="AK388" t="s">
        <v>470</v>
      </c>
      <c r="AL388" t="s">
        <v>470</v>
      </c>
      <c r="AM388" t="s">
        <v>470</v>
      </c>
      <c r="AN388">
        <v>1</v>
      </c>
      <c r="AO388" t="s">
        <v>470</v>
      </c>
      <c r="AP388" t="s">
        <v>470</v>
      </c>
      <c r="AR388">
        <v>1</v>
      </c>
      <c r="AS388" t="s">
        <v>470</v>
      </c>
      <c r="AT388" t="s">
        <v>470</v>
      </c>
      <c r="AU388" t="s">
        <v>470</v>
      </c>
      <c r="AV388" t="s">
        <v>470</v>
      </c>
      <c r="AW388" t="s">
        <v>470</v>
      </c>
      <c r="AX388" t="s">
        <v>470</v>
      </c>
      <c r="AY388" t="s">
        <v>470</v>
      </c>
      <c r="AZ388" t="s">
        <v>470</v>
      </c>
    </row>
    <row r="389" spans="1:52" x14ac:dyDescent="0.25">
      <c r="A389" s="4" t="s">
        <v>375</v>
      </c>
      <c r="B389" s="5" t="s">
        <v>368</v>
      </c>
      <c r="C389" s="5" t="s">
        <v>376</v>
      </c>
      <c r="D389" s="5" t="s">
        <v>370</v>
      </c>
      <c r="E389" s="5" t="s">
        <v>19</v>
      </c>
      <c r="F389" t="s">
        <v>470</v>
      </c>
      <c r="G389" t="s">
        <v>470</v>
      </c>
      <c r="H389" t="s">
        <v>470</v>
      </c>
      <c r="I389" t="s">
        <v>470</v>
      </c>
      <c r="J389" t="s">
        <v>470</v>
      </c>
      <c r="L389" t="s">
        <v>470</v>
      </c>
      <c r="M389" t="s">
        <v>470</v>
      </c>
      <c r="N389" t="s">
        <v>470</v>
      </c>
      <c r="O389" t="s">
        <v>470</v>
      </c>
      <c r="P389" t="s">
        <v>470</v>
      </c>
      <c r="Q389" t="s">
        <v>470</v>
      </c>
      <c r="T389" t="s">
        <v>470</v>
      </c>
      <c r="V389">
        <v>1</v>
      </c>
      <c r="W389" t="s">
        <v>470</v>
      </c>
      <c r="X389">
        <v>1</v>
      </c>
      <c r="Z389">
        <v>1</v>
      </c>
      <c r="AA389" t="s">
        <v>470</v>
      </c>
      <c r="AB389">
        <v>1</v>
      </c>
      <c r="AC389" t="s">
        <v>470</v>
      </c>
      <c r="AD389">
        <v>1</v>
      </c>
      <c r="AF389" t="s">
        <v>470</v>
      </c>
      <c r="AG389" t="s">
        <v>470</v>
      </c>
      <c r="AH389" t="s">
        <v>470</v>
      </c>
      <c r="AI389" t="s">
        <v>470</v>
      </c>
      <c r="AJ389" t="s">
        <v>470</v>
      </c>
      <c r="AK389" t="s">
        <v>470</v>
      </c>
      <c r="AL389" t="s">
        <v>470</v>
      </c>
      <c r="AM389" t="s">
        <v>470</v>
      </c>
      <c r="AN389">
        <v>1</v>
      </c>
      <c r="AO389" t="s">
        <v>470</v>
      </c>
      <c r="AP389" t="s">
        <v>470</v>
      </c>
      <c r="AR389">
        <v>1</v>
      </c>
      <c r="AS389" t="s">
        <v>470</v>
      </c>
      <c r="AT389" t="s">
        <v>470</v>
      </c>
      <c r="AU389" t="s">
        <v>470</v>
      </c>
      <c r="AV389" t="s">
        <v>470</v>
      </c>
      <c r="AW389" t="s">
        <v>470</v>
      </c>
      <c r="AX389">
        <v>1</v>
      </c>
      <c r="AY389">
        <v>1</v>
      </c>
      <c r="AZ389" t="s">
        <v>470</v>
      </c>
    </row>
    <row r="390" spans="1:52" x14ac:dyDescent="0.25">
      <c r="A390" s="4" t="s">
        <v>377</v>
      </c>
      <c r="B390" s="5" t="s">
        <v>236</v>
      </c>
      <c r="C390" s="5" t="s">
        <v>378</v>
      </c>
      <c r="D390" s="5" t="s">
        <v>238</v>
      </c>
      <c r="E390" s="5" t="s">
        <v>19</v>
      </c>
      <c r="F390" t="s">
        <v>470</v>
      </c>
      <c r="G390" t="s">
        <v>470</v>
      </c>
      <c r="H390" t="s">
        <v>470</v>
      </c>
      <c r="I390" t="s">
        <v>470</v>
      </c>
      <c r="J390">
        <v>1</v>
      </c>
      <c r="L390" t="s">
        <v>470</v>
      </c>
      <c r="M390" t="s">
        <v>470</v>
      </c>
      <c r="N390" t="s">
        <v>470</v>
      </c>
      <c r="O390" t="s">
        <v>470</v>
      </c>
      <c r="P390" t="s">
        <v>470</v>
      </c>
      <c r="Q390" t="s">
        <v>470</v>
      </c>
      <c r="T390" t="s">
        <v>470</v>
      </c>
      <c r="V390">
        <v>1</v>
      </c>
      <c r="W390" t="s">
        <v>470</v>
      </c>
      <c r="X390">
        <v>1</v>
      </c>
      <c r="Z390">
        <v>1</v>
      </c>
      <c r="AA390" t="s">
        <v>470</v>
      </c>
      <c r="AB390">
        <v>1</v>
      </c>
      <c r="AC390">
        <v>1</v>
      </c>
      <c r="AD390" t="s">
        <v>470</v>
      </c>
      <c r="AF390" t="s">
        <v>470</v>
      </c>
      <c r="AG390" t="s">
        <v>470</v>
      </c>
      <c r="AH390" t="s">
        <v>470</v>
      </c>
      <c r="AI390" t="s">
        <v>470</v>
      </c>
      <c r="AJ390" t="s">
        <v>470</v>
      </c>
      <c r="AK390" t="s">
        <v>470</v>
      </c>
      <c r="AL390" t="s">
        <v>470</v>
      </c>
      <c r="AM390" t="s">
        <v>470</v>
      </c>
      <c r="AN390">
        <v>1</v>
      </c>
      <c r="AO390">
        <v>1</v>
      </c>
      <c r="AP390" t="s">
        <v>470</v>
      </c>
      <c r="AR390">
        <v>1</v>
      </c>
      <c r="AS390">
        <v>1</v>
      </c>
      <c r="AT390" t="s">
        <v>470</v>
      </c>
      <c r="AU390" t="s">
        <v>470</v>
      </c>
      <c r="AV390" t="s">
        <v>470</v>
      </c>
      <c r="AW390" t="s">
        <v>470</v>
      </c>
      <c r="AX390" t="s">
        <v>470</v>
      </c>
      <c r="AY390" t="s">
        <v>470</v>
      </c>
      <c r="AZ390">
        <v>1</v>
      </c>
    </row>
    <row r="391" spans="1:52" x14ac:dyDescent="0.25">
      <c r="A391" s="4" t="s">
        <v>379</v>
      </c>
      <c r="B391" s="5" t="s">
        <v>199</v>
      </c>
      <c r="C391" s="5" t="s">
        <v>380</v>
      </c>
      <c r="D391" s="5" t="s">
        <v>0</v>
      </c>
      <c r="E391" s="5" t="s">
        <v>19</v>
      </c>
      <c r="F391">
        <v>1</v>
      </c>
      <c r="G391" t="s">
        <v>470</v>
      </c>
      <c r="H391">
        <v>1</v>
      </c>
      <c r="I391" t="s">
        <v>470</v>
      </c>
      <c r="J391">
        <v>1</v>
      </c>
      <c r="L391">
        <v>1</v>
      </c>
      <c r="M391" t="s">
        <v>470</v>
      </c>
      <c r="N391" t="s">
        <v>470</v>
      </c>
      <c r="O391" t="s">
        <v>470</v>
      </c>
      <c r="P391" t="s">
        <v>470</v>
      </c>
      <c r="Q391" t="s">
        <v>470</v>
      </c>
      <c r="T391" t="s">
        <v>470</v>
      </c>
      <c r="V391" t="s">
        <v>470</v>
      </c>
      <c r="W391" t="s">
        <v>470</v>
      </c>
      <c r="X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F391">
        <v>1</v>
      </c>
      <c r="AG391">
        <v>1</v>
      </c>
      <c r="AH391" t="s">
        <v>470</v>
      </c>
      <c r="AI391" t="s">
        <v>470</v>
      </c>
      <c r="AJ391" t="s">
        <v>470</v>
      </c>
      <c r="AK391">
        <v>1</v>
      </c>
      <c r="AL391" t="s">
        <v>470</v>
      </c>
      <c r="AM391" t="s">
        <v>470</v>
      </c>
      <c r="AN391">
        <v>1</v>
      </c>
      <c r="AO391" t="s">
        <v>470</v>
      </c>
      <c r="AP391" t="s">
        <v>470</v>
      </c>
      <c r="AR391" t="s">
        <v>470</v>
      </c>
      <c r="AS391">
        <v>1</v>
      </c>
      <c r="AT391" t="s">
        <v>470</v>
      </c>
      <c r="AU391" t="s">
        <v>470</v>
      </c>
      <c r="AV391" t="s">
        <v>470</v>
      </c>
      <c r="AW391">
        <v>1</v>
      </c>
      <c r="AX391" t="s">
        <v>470</v>
      </c>
      <c r="AY391">
        <v>1</v>
      </c>
      <c r="AZ391">
        <v>1</v>
      </c>
    </row>
    <row r="392" spans="1:52" x14ac:dyDescent="0.25">
      <c r="A392" s="4" t="s">
        <v>381</v>
      </c>
      <c r="B392" s="5" t="s">
        <v>218</v>
      </c>
      <c r="C392" s="5" t="s">
        <v>382</v>
      </c>
      <c r="D392" s="5" t="s">
        <v>220</v>
      </c>
      <c r="E392" s="5" t="s">
        <v>19</v>
      </c>
      <c r="F392">
        <v>1</v>
      </c>
      <c r="G392" t="s">
        <v>470</v>
      </c>
      <c r="H392">
        <v>1</v>
      </c>
      <c r="I392">
        <v>1</v>
      </c>
      <c r="J392">
        <v>1</v>
      </c>
      <c r="L392" t="s">
        <v>470</v>
      </c>
      <c r="M392">
        <v>1</v>
      </c>
      <c r="N392" t="s">
        <v>470</v>
      </c>
      <c r="O392">
        <v>1</v>
      </c>
      <c r="P392" t="s">
        <v>470</v>
      </c>
      <c r="Q392" t="s">
        <v>470</v>
      </c>
      <c r="T392" t="s">
        <v>470</v>
      </c>
      <c r="V392">
        <v>1</v>
      </c>
      <c r="W392" t="s">
        <v>470</v>
      </c>
      <c r="X392">
        <v>1</v>
      </c>
      <c r="Z392">
        <v>1</v>
      </c>
      <c r="AA392" t="s">
        <v>470</v>
      </c>
      <c r="AB392">
        <v>1</v>
      </c>
      <c r="AC392">
        <v>1</v>
      </c>
      <c r="AD392" t="s">
        <v>470</v>
      </c>
      <c r="AF392" t="s">
        <v>470</v>
      </c>
      <c r="AG392" t="s">
        <v>470</v>
      </c>
      <c r="AH392" t="s">
        <v>470</v>
      </c>
      <c r="AI392" t="s">
        <v>470</v>
      </c>
      <c r="AJ392">
        <v>1</v>
      </c>
      <c r="AK392">
        <v>1</v>
      </c>
      <c r="AL392">
        <v>1</v>
      </c>
      <c r="AM392" t="s">
        <v>470</v>
      </c>
      <c r="AN392">
        <v>1</v>
      </c>
      <c r="AO392">
        <v>1</v>
      </c>
      <c r="AP392">
        <v>1</v>
      </c>
      <c r="AR392">
        <v>1</v>
      </c>
      <c r="AS392">
        <v>1</v>
      </c>
      <c r="AT392" t="s">
        <v>470</v>
      </c>
      <c r="AU392" t="s">
        <v>470</v>
      </c>
      <c r="AV392" t="s">
        <v>470</v>
      </c>
      <c r="AW392" t="s">
        <v>470</v>
      </c>
      <c r="AX392" t="s">
        <v>470</v>
      </c>
      <c r="AY392" t="s">
        <v>470</v>
      </c>
      <c r="AZ392">
        <v>1</v>
      </c>
    </row>
    <row r="393" spans="1:52" x14ac:dyDescent="0.25">
      <c r="A393" s="4" t="s">
        <v>383</v>
      </c>
      <c r="B393" s="5" t="s">
        <v>218</v>
      </c>
      <c r="C393" s="5" t="s">
        <v>384</v>
      </c>
      <c r="D393" s="5" t="s">
        <v>220</v>
      </c>
      <c r="E393" s="5" t="s">
        <v>19</v>
      </c>
      <c r="F393" t="s">
        <v>470</v>
      </c>
      <c r="G393" t="s">
        <v>470</v>
      </c>
      <c r="H393" t="s">
        <v>470</v>
      </c>
      <c r="I393" t="s">
        <v>470</v>
      </c>
      <c r="J393">
        <v>1</v>
      </c>
      <c r="L393" t="s">
        <v>470</v>
      </c>
      <c r="M393" t="s">
        <v>470</v>
      </c>
      <c r="N393" t="s">
        <v>470</v>
      </c>
      <c r="O393">
        <v>1</v>
      </c>
      <c r="P393">
        <v>1</v>
      </c>
      <c r="Q393" t="s">
        <v>470</v>
      </c>
      <c r="T393" t="s">
        <v>470</v>
      </c>
      <c r="V393" t="s">
        <v>470</v>
      </c>
      <c r="W393" t="s">
        <v>470</v>
      </c>
      <c r="X393" t="s">
        <v>470</v>
      </c>
      <c r="Z393">
        <v>1</v>
      </c>
      <c r="AA393" t="s">
        <v>470</v>
      </c>
      <c r="AB393">
        <v>1</v>
      </c>
      <c r="AC393" t="s">
        <v>470</v>
      </c>
      <c r="AD393" t="s">
        <v>470</v>
      </c>
      <c r="AF393">
        <v>1</v>
      </c>
      <c r="AG393" t="s">
        <v>470</v>
      </c>
      <c r="AH393" t="s">
        <v>470</v>
      </c>
      <c r="AI393">
        <v>1</v>
      </c>
      <c r="AJ393" t="s">
        <v>470</v>
      </c>
      <c r="AK393" t="s">
        <v>470</v>
      </c>
      <c r="AL393" t="s">
        <v>470</v>
      </c>
      <c r="AM393">
        <v>1</v>
      </c>
      <c r="AN393">
        <v>1</v>
      </c>
      <c r="AO393" t="s">
        <v>470</v>
      </c>
      <c r="AP393" t="s">
        <v>470</v>
      </c>
      <c r="AR393">
        <v>1</v>
      </c>
      <c r="AS393" t="s">
        <v>470</v>
      </c>
      <c r="AT393" t="s">
        <v>470</v>
      </c>
      <c r="AU393" t="s">
        <v>470</v>
      </c>
      <c r="AV393" t="s">
        <v>470</v>
      </c>
      <c r="AW393" t="s">
        <v>470</v>
      </c>
      <c r="AX393" t="s">
        <v>470</v>
      </c>
      <c r="AY393" t="s">
        <v>470</v>
      </c>
      <c r="AZ393" t="s">
        <v>470</v>
      </c>
    </row>
    <row r="394" spans="1:52" x14ac:dyDescent="0.25">
      <c r="A394" s="4" t="s">
        <v>385</v>
      </c>
      <c r="B394" s="5" t="s">
        <v>204</v>
      </c>
      <c r="C394" s="5" t="s">
        <v>386</v>
      </c>
      <c r="D394" s="5" t="s">
        <v>206</v>
      </c>
      <c r="E394" s="5" t="s">
        <v>19</v>
      </c>
      <c r="F394" t="s">
        <v>470</v>
      </c>
      <c r="G394" t="s">
        <v>470</v>
      </c>
      <c r="H394" t="s">
        <v>470</v>
      </c>
      <c r="I394" t="s">
        <v>470</v>
      </c>
      <c r="J394" t="s">
        <v>470</v>
      </c>
      <c r="L394" t="s">
        <v>470</v>
      </c>
      <c r="M394" t="s">
        <v>470</v>
      </c>
      <c r="N394" t="s">
        <v>470</v>
      </c>
      <c r="O394" t="s">
        <v>470</v>
      </c>
      <c r="P394" t="s">
        <v>470</v>
      </c>
      <c r="Q394" t="s">
        <v>470</v>
      </c>
      <c r="T394" t="s">
        <v>470</v>
      </c>
      <c r="V394" t="s">
        <v>470</v>
      </c>
      <c r="W394" t="s">
        <v>470</v>
      </c>
      <c r="X394">
        <v>1</v>
      </c>
      <c r="Z394">
        <v>1</v>
      </c>
      <c r="AA394" t="s">
        <v>470</v>
      </c>
      <c r="AB394">
        <v>1</v>
      </c>
      <c r="AC394">
        <v>1</v>
      </c>
      <c r="AD394" t="s">
        <v>470</v>
      </c>
      <c r="AF394" t="s">
        <v>470</v>
      </c>
      <c r="AG394" t="s">
        <v>470</v>
      </c>
      <c r="AH394" t="s">
        <v>470</v>
      </c>
      <c r="AI394" t="s">
        <v>470</v>
      </c>
      <c r="AJ394" t="s">
        <v>470</v>
      </c>
      <c r="AK394">
        <v>1</v>
      </c>
      <c r="AL394">
        <v>1</v>
      </c>
      <c r="AM394" t="s">
        <v>470</v>
      </c>
      <c r="AN394">
        <v>1</v>
      </c>
      <c r="AO394">
        <v>1</v>
      </c>
      <c r="AP394">
        <v>1</v>
      </c>
      <c r="AR394" t="s">
        <v>470</v>
      </c>
      <c r="AS394" t="s">
        <v>470</v>
      </c>
      <c r="AT394" t="s">
        <v>470</v>
      </c>
      <c r="AU394" t="s">
        <v>470</v>
      </c>
      <c r="AV394" t="s">
        <v>470</v>
      </c>
      <c r="AW394">
        <v>1</v>
      </c>
      <c r="AX394" t="s">
        <v>470</v>
      </c>
      <c r="AY394" t="s">
        <v>470</v>
      </c>
      <c r="AZ394">
        <v>1</v>
      </c>
    </row>
    <row r="395" spans="1:52" x14ac:dyDescent="0.25">
      <c r="A395" s="4" t="s">
        <v>387</v>
      </c>
      <c r="B395" s="5" t="s">
        <v>204</v>
      </c>
      <c r="C395" s="5" t="s">
        <v>388</v>
      </c>
      <c r="D395" s="5" t="s">
        <v>206</v>
      </c>
      <c r="E395" s="5" t="s">
        <v>19</v>
      </c>
      <c r="F395" t="s">
        <v>470</v>
      </c>
      <c r="G395" t="s">
        <v>470</v>
      </c>
      <c r="H395" t="s">
        <v>470</v>
      </c>
      <c r="I395" t="s">
        <v>470</v>
      </c>
      <c r="J395" t="s">
        <v>470</v>
      </c>
      <c r="L395" t="s">
        <v>470</v>
      </c>
      <c r="M395">
        <v>1</v>
      </c>
      <c r="N395" t="s">
        <v>470</v>
      </c>
      <c r="O395">
        <v>1</v>
      </c>
      <c r="P395" t="s">
        <v>470</v>
      </c>
      <c r="Q395" t="s">
        <v>470</v>
      </c>
      <c r="T395" t="s">
        <v>470</v>
      </c>
      <c r="V395" t="s">
        <v>470</v>
      </c>
      <c r="W395" t="s">
        <v>470</v>
      </c>
      <c r="X395" t="s">
        <v>470</v>
      </c>
      <c r="Z395" t="s">
        <v>470</v>
      </c>
      <c r="AA395" t="s">
        <v>470</v>
      </c>
      <c r="AB395" t="s">
        <v>470</v>
      </c>
      <c r="AC395" t="s">
        <v>470</v>
      </c>
      <c r="AD395" t="s">
        <v>470</v>
      </c>
      <c r="AF395" t="s">
        <v>470</v>
      </c>
      <c r="AG395" t="s">
        <v>470</v>
      </c>
      <c r="AH395" t="s">
        <v>470</v>
      </c>
      <c r="AI395" t="s">
        <v>470</v>
      </c>
      <c r="AJ395" t="s">
        <v>470</v>
      </c>
      <c r="AK395">
        <v>1</v>
      </c>
      <c r="AL395" t="s">
        <v>470</v>
      </c>
      <c r="AM395" t="s">
        <v>470</v>
      </c>
      <c r="AN395">
        <v>1</v>
      </c>
      <c r="AO395" t="s">
        <v>470</v>
      </c>
      <c r="AP395" t="s">
        <v>470</v>
      </c>
      <c r="AR395" t="s">
        <v>470</v>
      </c>
      <c r="AS395">
        <v>1</v>
      </c>
      <c r="AT395" t="s">
        <v>470</v>
      </c>
      <c r="AU395" t="s">
        <v>470</v>
      </c>
      <c r="AV395" t="s">
        <v>470</v>
      </c>
      <c r="AW395" t="s">
        <v>470</v>
      </c>
      <c r="AX395" t="s">
        <v>470</v>
      </c>
      <c r="AY395" t="s">
        <v>470</v>
      </c>
      <c r="AZ395" t="s">
        <v>470</v>
      </c>
    </row>
    <row r="396" spans="1:52" x14ac:dyDescent="0.25">
      <c r="A396" s="4" t="s">
        <v>389</v>
      </c>
      <c r="B396" s="5" t="s">
        <v>304</v>
      </c>
      <c r="C396" s="5" t="s">
        <v>390</v>
      </c>
      <c r="D396" s="5" t="s">
        <v>306</v>
      </c>
      <c r="E396" s="5" t="s">
        <v>19</v>
      </c>
      <c r="F396" t="s">
        <v>470</v>
      </c>
      <c r="G396" t="s">
        <v>470</v>
      </c>
      <c r="H396">
        <v>1</v>
      </c>
      <c r="I396" t="s">
        <v>470</v>
      </c>
      <c r="J396">
        <v>1</v>
      </c>
      <c r="L396" t="s">
        <v>470</v>
      </c>
      <c r="M396" t="s">
        <v>470</v>
      </c>
      <c r="N396" t="s">
        <v>470</v>
      </c>
      <c r="O396" t="s">
        <v>470</v>
      </c>
      <c r="P396" t="s">
        <v>470</v>
      </c>
      <c r="Q396" t="s">
        <v>470</v>
      </c>
      <c r="T396" t="s">
        <v>470</v>
      </c>
      <c r="V396" t="s">
        <v>470</v>
      </c>
      <c r="W396" t="s">
        <v>470</v>
      </c>
      <c r="X396">
        <v>1</v>
      </c>
      <c r="Z396">
        <v>1</v>
      </c>
      <c r="AA396" t="s">
        <v>470</v>
      </c>
      <c r="AB396">
        <v>1</v>
      </c>
      <c r="AC396" t="s">
        <v>470</v>
      </c>
      <c r="AD396" t="s">
        <v>470</v>
      </c>
      <c r="AF396" t="s">
        <v>470</v>
      </c>
      <c r="AG396" t="s">
        <v>470</v>
      </c>
      <c r="AH396" t="s">
        <v>470</v>
      </c>
      <c r="AI396" t="s">
        <v>470</v>
      </c>
      <c r="AJ396" t="s">
        <v>470</v>
      </c>
      <c r="AK396">
        <v>1</v>
      </c>
      <c r="AL396" t="s">
        <v>470</v>
      </c>
      <c r="AM396" t="s">
        <v>470</v>
      </c>
      <c r="AN396">
        <v>1</v>
      </c>
      <c r="AO396" t="s">
        <v>470</v>
      </c>
      <c r="AP396">
        <v>1</v>
      </c>
      <c r="AR396">
        <v>1</v>
      </c>
      <c r="AS396">
        <v>1</v>
      </c>
      <c r="AT396" t="s">
        <v>470</v>
      </c>
      <c r="AU396" t="s">
        <v>470</v>
      </c>
      <c r="AV396" t="s">
        <v>470</v>
      </c>
      <c r="AW396" t="s">
        <v>470</v>
      </c>
      <c r="AX396" t="s">
        <v>470</v>
      </c>
      <c r="AY396" t="s">
        <v>470</v>
      </c>
      <c r="AZ396" t="s">
        <v>470</v>
      </c>
    </row>
    <row r="397" spans="1:52" x14ac:dyDescent="0.25">
      <c r="A397" s="4" t="s">
        <v>391</v>
      </c>
      <c r="B397" s="5" t="s">
        <v>236</v>
      </c>
      <c r="C397" s="5" t="s">
        <v>392</v>
      </c>
      <c r="D397" s="5" t="s">
        <v>238</v>
      </c>
      <c r="E397" s="5" t="s">
        <v>19</v>
      </c>
      <c r="F397">
        <v>1</v>
      </c>
      <c r="G397" t="s">
        <v>470</v>
      </c>
      <c r="H397">
        <v>1</v>
      </c>
      <c r="I397" t="s">
        <v>470</v>
      </c>
      <c r="J397">
        <v>1</v>
      </c>
      <c r="L397">
        <v>1</v>
      </c>
      <c r="M397">
        <v>1</v>
      </c>
      <c r="N397" t="s">
        <v>470</v>
      </c>
      <c r="O397">
        <v>1</v>
      </c>
      <c r="P397" t="s">
        <v>470</v>
      </c>
      <c r="Q397" t="s">
        <v>470</v>
      </c>
      <c r="T397" t="s">
        <v>470</v>
      </c>
      <c r="V397">
        <v>1</v>
      </c>
      <c r="W397" t="s">
        <v>470</v>
      </c>
      <c r="X397">
        <v>1</v>
      </c>
      <c r="Z397">
        <v>1</v>
      </c>
      <c r="AA397">
        <v>1</v>
      </c>
      <c r="AB397">
        <v>1</v>
      </c>
      <c r="AC397">
        <v>1</v>
      </c>
      <c r="AD397" t="s">
        <v>470</v>
      </c>
      <c r="AF397">
        <v>1</v>
      </c>
      <c r="AG397" t="s">
        <v>470</v>
      </c>
      <c r="AH397" t="s">
        <v>470</v>
      </c>
      <c r="AI397" t="s">
        <v>470</v>
      </c>
      <c r="AJ397" t="s">
        <v>470</v>
      </c>
      <c r="AK397" t="s">
        <v>470</v>
      </c>
      <c r="AL397">
        <v>1</v>
      </c>
      <c r="AM397" t="s">
        <v>470</v>
      </c>
      <c r="AN397">
        <v>1</v>
      </c>
      <c r="AO397">
        <v>1</v>
      </c>
      <c r="AP397" t="s">
        <v>470</v>
      </c>
      <c r="AR397">
        <v>1</v>
      </c>
      <c r="AS397">
        <v>1</v>
      </c>
      <c r="AT397" t="s">
        <v>470</v>
      </c>
      <c r="AU397" t="s">
        <v>470</v>
      </c>
      <c r="AV397" t="s">
        <v>470</v>
      </c>
      <c r="AW397">
        <v>1</v>
      </c>
      <c r="AX397">
        <v>1</v>
      </c>
      <c r="AY397" t="s">
        <v>470</v>
      </c>
      <c r="AZ397">
        <v>1</v>
      </c>
    </row>
    <row r="398" spans="1:52" x14ac:dyDescent="0.25">
      <c r="A398" s="4" t="s">
        <v>393</v>
      </c>
      <c r="B398" s="5" t="s">
        <v>236</v>
      </c>
      <c r="C398" s="5" t="s">
        <v>394</v>
      </c>
      <c r="D398" s="5" t="s">
        <v>238</v>
      </c>
      <c r="E398" s="5" t="s">
        <v>19</v>
      </c>
      <c r="F398">
        <v>1</v>
      </c>
      <c r="G398" t="s">
        <v>470</v>
      </c>
      <c r="H398">
        <v>1</v>
      </c>
      <c r="I398" t="s">
        <v>470</v>
      </c>
      <c r="J398">
        <v>1</v>
      </c>
      <c r="L398" t="s">
        <v>470</v>
      </c>
      <c r="M398" t="s">
        <v>470</v>
      </c>
      <c r="N398" t="s">
        <v>470</v>
      </c>
      <c r="O398" t="s">
        <v>470</v>
      </c>
      <c r="P398" t="s">
        <v>470</v>
      </c>
      <c r="Q398" t="s">
        <v>470</v>
      </c>
      <c r="T398" t="s">
        <v>470</v>
      </c>
      <c r="V398">
        <v>1</v>
      </c>
      <c r="W398" t="s">
        <v>470</v>
      </c>
      <c r="X398">
        <v>1</v>
      </c>
      <c r="Z398">
        <v>1</v>
      </c>
      <c r="AA398" t="s">
        <v>470</v>
      </c>
      <c r="AB398">
        <v>1</v>
      </c>
      <c r="AC398" t="s">
        <v>470</v>
      </c>
      <c r="AD398" t="s">
        <v>470</v>
      </c>
      <c r="AF398">
        <v>1</v>
      </c>
      <c r="AG398" t="s">
        <v>470</v>
      </c>
      <c r="AH398">
        <v>1</v>
      </c>
      <c r="AI398" t="s">
        <v>470</v>
      </c>
      <c r="AJ398" t="s">
        <v>470</v>
      </c>
      <c r="AK398">
        <v>1</v>
      </c>
      <c r="AL398" t="s">
        <v>470</v>
      </c>
      <c r="AM398" t="s">
        <v>470</v>
      </c>
      <c r="AN398">
        <v>1</v>
      </c>
      <c r="AO398" t="s">
        <v>470</v>
      </c>
      <c r="AP398" t="s">
        <v>470</v>
      </c>
      <c r="AR398">
        <v>1</v>
      </c>
      <c r="AS398">
        <v>1</v>
      </c>
      <c r="AT398" t="s">
        <v>470</v>
      </c>
      <c r="AU398" t="s">
        <v>470</v>
      </c>
      <c r="AV398" t="s">
        <v>470</v>
      </c>
      <c r="AW398" t="s">
        <v>470</v>
      </c>
      <c r="AX398">
        <v>1</v>
      </c>
      <c r="AY398" t="s">
        <v>470</v>
      </c>
      <c r="AZ398" t="s">
        <v>470</v>
      </c>
    </row>
    <row r="399" spans="1:52" x14ac:dyDescent="0.25">
      <c r="A399" s="4" t="s">
        <v>395</v>
      </c>
      <c r="B399" s="5" t="s">
        <v>214</v>
      </c>
      <c r="C399" s="5" t="s">
        <v>396</v>
      </c>
      <c r="D399" s="5" t="s">
        <v>216</v>
      </c>
      <c r="E399" s="5" t="s">
        <v>19</v>
      </c>
      <c r="F399">
        <v>1</v>
      </c>
      <c r="G399" t="s">
        <v>470</v>
      </c>
      <c r="H399" t="s">
        <v>470</v>
      </c>
      <c r="I399" t="s">
        <v>470</v>
      </c>
      <c r="J399">
        <v>1</v>
      </c>
      <c r="L399" t="s">
        <v>470</v>
      </c>
      <c r="M399" t="s">
        <v>470</v>
      </c>
      <c r="N399" t="s">
        <v>470</v>
      </c>
      <c r="O399" t="s">
        <v>470</v>
      </c>
      <c r="P399" t="s">
        <v>470</v>
      </c>
      <c r="Q399" t="s">
        <v>470</v>
      </c>
      <c r="T399" t="s">
        <v>470</v>
      </c>
      <c r="V399" t="s">
        <v>470</v>
      </c>
      <c r="W399" t="s">
        <v>470</v>
      </c>
      <c r="X399">
        <v>1</v>
      </c>
      <c r="Z399" t="s">
        <v>470</v>
      </c>
      <c r="AA399">
        <v>1</v>
      </c>
      <c r="AB399">
        <v>1</v>
      </c>
      <c r="AC399" t="s">
        <v>470</v>
      </c>
      <c r="AD399" t="s">
        <v>470</v>
      </c>
      <c r="AF399" t="s">
        <v>470</v>
      </c>
      <c r="AG399" t="s">
        <v>470</v>
      </c>
      <c r="AH399" t="s">
        <v>470</v>
      </c>
      <c r="AI399" t="s">
        <v>470</v>
      </c>
      <c r="AJ399" t="s">
        <v>470</v>
      </c>
      <c r="AK399" t="s">
        <v>470</v>
      </c>
      <c r="AL399" t="s">
        <v>470</v>
      </c>
      <c r="AM399" t="s">
        <v>470</v>
      </c>
      <c r="AN399">
        <v>1</v>
      </c>
      <c r="AO399" t="s">
        <v>470</v>
      </c>
      <c r="AP399" t="s">
        <v>470</v>
      </c>
      <c r="AR399">
        <v>1</v>
      </c>
      <c r="AS399" t="s">
        <v>470</v>
      </c>
      <c r="AT399" t="s">
        <v>470</v>
      </c>
      <c r="AU399" t="s">
        <v>470</v>
      </c>
      <c r="AV399" t="s">
        <v>470</v>
      </c>
      <c r="AW399">
        <v>1</v>
      </c>
      <c r="AX399" t="s">
        <v>470</v>
      </c>
      <c r="AY399" t="s">
        <v>470</v>
      </c>
      <c r="AZ399">
        <v>1</v>
      </c>
    </row>
    <row r="400" spans="1:52" x14ac:dyDescent="0.25">
      <c r="A400" s="4" t="s">
        <v>397</v>
      </c>
      <c r="B400" s="5" t="s">
        <v>248</v>
      </c>
      <c r="C400" s="5" t="s">
        <v>398</v>
      </c>
      <c r="D400" s="5" t="s">
        <v>250</v>
      </c>
      <c r="E400" s="5" t="s">
        <v>19</v>
      </c>
      <c r="F400" t="s">
        <v>470</v>
      </c>
      <c r="G400" t="s">
        <v>470</v>
      </c>
      <c r="H400" t="s">
        <v>470</v>
      </c>
      <c r="I400" t="s">
        <v>470</v>
      </c>
      <c r="J400" t="s">
        <v>470</v>
      </c>
      <c r="L400" t="s">
        <v>470</v>
      </c>
      <c r="M400" t="s">
        <v>470</v>
      </c>
      <c r="N400" t="s">
        <v>470</v>
      </c>
      <c r="O400" t="s">
        <v>470</v>
      </c>
      <c r="P400" t="s">
        <v>470</v>
      </c>
      <c r="Q400" t="s">
        <v>470</v>
      </c>
      <c r="T400" t="s">
        <v>470</v>
      </c>
      <c r="V400" t="s">
        <v>470</v>
      </c>
      <c r="W400" t="s">
        <v>470</v>
      </c>
      <c r="X400" t="s">
        <v>470</v>
      </c>
      <c r="Z400" t="s">
        <v>470</v>
      </c>
      <c r="AA400" t="s">
        <v>470</v>
      </c>
      <c r="AB400" t="s">
        <v>470</v>
      </c>
      <c r="AC400" t="s">
        <v>470</v>
      </c>
      <c r="AD400" t="s">
        <v>470</v>
      </c>
      <c r="AF400" t="s">
        <v>470</v>
      </c>
      <c r="AG400" t="s">
        <v>470</v>
      </c>
      <c r="AH400" t="s">
        <v>470</v>
      </c>
      <c r="AI400" t="s">
        <v>470</v>
      </c>
      <c r="AJ400" t="s">
        <v>470</v>
      </c>
      <c r="AK400" t="s">
        <v>470</v>
      </c>
      <c r="AL400" t="s">
        <v>470</v>
      </c>
      <c r="AM400" t="s">
        <v>470</v>
      </c>
      <c r="AN400" t="s">
        <v>470</v>
      </c>
      <c r="AO400" t="s">
        <v>470</v>
      </c>
      <c r="AP400" t="s">
        <v>470</v>
      </c>
      <c r="AR400" t="s">
        <v>470</v>
      </c>
      <c r="AS400" t="s">
        <v>470</v>
      </c>
      <c r="AT400" t="s">
        <v>470</v>
      </c>
      <c r="AU400" t="s">
        <v>470</v>
      </c>
      <c r="AV400" t="s">
        <v>470</v>
      </c>
      <c r="AW400" t="s">
        <v>470</v>
      </c>
      <c r="AX400" t="s">
        <v>470</v>
      </c>
      <c r="AY400" t="s">
        <v>470</v>
      </c>
      <c r="AZ400" t="s">
        <v>470</v>
      </c>
    </row>
    <row r="401" spans="1:52" x14ac:dyDescent="0.25">
      <c r="A401" s="4" t="s">
        <v>399</v>
      </c>
      <c r="B401" s="5" t="s">
        <v>248</v>
      </c>
      <c r="C401" s="5" t="s">
        <v>400</v>
      </c>
      <c r="D401" s="5" t="s">
        <v>250</v>
      </c>
      <c r="E401" s="5" t="s">
        <v>19</v>
      </c>
      <c r="F401" t="s">
        <v>470</v>
      </c>
      <c r="G401" t="s">
        <v>470</v>
      </c>
      <c r="H401" t="s">
        <v>470</v>
      </c>
      <c r="I401" t="s">
        <v>470</v>
      </c>
      <c r="J401" t="s">
        <v>470</v>
      </c>
      <c r="L401" t="s">
        <v>470</v>
      </c>
      <c r="M401" t="s">
        <v>470</v>
      </c>
      <c r="N401" t="s">
        <v>470</v>
      </c>
      <c r="O401" t="s">
        <v>470</v>
      </c>
      <c r="P401" t="s">
        <v>470</v>
      </c>
      <c r="Q401" t="s">
        <v>470</v>
      </c>
      <c r="T401" t="s">
        <v>470</v>
      </c>
      <c r="V401" t="s">
        <v>470</v>
      </c>
      <c r="W401" t="s">
        <v>470</v>
      </c>
      <c r="X401" t="s">
        <v>470</v>
      </c>
      <c r="Z401" t="s">
        <v>470</v>
      </c>
      <c r="AA401" t="s">
        <v>470</v>
      </c>
      <c r="AB401" t="s">
        <v>470</v>
      </c>
      <c r="AC401" t="s">
        <v>470</v>
      </c>
      <c r="AD401" t="s">
        <v>470</v>
      </c>
      <c r="AF401" t="s">
        <v>470</v>
      </c>
      <c r="AG401" t="s">
        <v>470</v>
      </c>
      <c r="AH401" t="s">
        <v>470</v>
      </c>
      <c r="AI401" t="s">
        <v>470</v>
      </c>
      <c r="AJ401" t="s">
        <v>470</v>
      </c>
      <c r="AK401" t="s">
        <v>470</v>
      </c>
      <c r="AL401" t="s">
        <v>470</v>
      </c>
      <c r="AM401" t="s">
        <v>470</v>
      </c>
      <c r="AN401">
        <v>1</v>
      </c>
      <c r="AO401" t="s">
        <v>470</v>
      </c>
      <c r="AP401" t="s">
        <v>470</v>
      </c>
      <c r="AR401">
        <v>1</v>
      </c>
      <c r="AS401" t="s">
        <v>470</v>
      </c>
      <c r="AT401" t="s">
        <v>470</v>
      </c>
      <c r="AU401" t="s">
        <v>470</v>
      </c>
      <c r="AV401" t="s">
        <v>470</v>
      </c>
      <c r="AW401" t="s">
        <v>470</v>
      </c>
      <c r="AX401" t="s">
        <v>470</v>
      </c>
      <c r="AY401" t="s">
        <v>470</v>
      </c>
      <c r="AZ401" t="s">
        <v>470</v>
      </c>
    </row>
    <row r="402" spans="1:52" x14ac:dyDescent="0.25">
      <c r="A402" s="4" t="s">
        <v>401</v>
      </c>
      <c r="B402" s="5" t="s">
        <v>368</v>
      </c>
      <c r="C402" s="5" t="s">
        <v>402</v>
      </c>
      <c r="D402" s="5" t="s">
        <v>370</v>
      </c>
      <c r="E402" s="5" t="s">
        <v>19</v>
      </c>
      <c r="F402" t="s">
        <v>470</v>
      </c>
      <c r="G402" t="s">
        <v>470</v>
      </c>
      <c r="H402">
        <v>1</v>
      </c>
      <c r="I402">
        <v>1</v>
      </c>
      <c r="J402" t="s">
        <v>470</v>
      </c>
      <c r="L402" t="s">
        <v>470</v>
      </c>
      <c r="M402" t="s">
        <v>470</v>
      </c>
      <c r="N402">
        <v>1</v>
      </c>
      <c r="O402" t="s">
        <v>470</v>
      </c>
      <c r="P402" t="s">
        <v>470</v>
      </c>
      <c r="Q402" t="s">
        <v>470</v>
      </c>
      <c r="T402" t="s">
        <v>470</v>
      </c>
      <c r="V402" t="s">
        <v>470</v>
      </c>
      <c r="W402" t="s">
        <v>470</v>
      </c>
      <c r="X402">
        <v>1</v>
      </c>
      <c r="Z402">
        <v>1</v>
      </c>
      <c r="AA402">
        <v>1</v>
      </c>
      <c r="AB402">
        <v>1</v>
      </c>
      <c r="AC402" t="s">
        <v>470</v>
      </c>
      <c r="AD402" t="s">
        <v>470</v>
      </c>
      <c r="AF402" t="s">
        <v>470</v>
      </c>
      <c r="AG402" t="s">
        <v>470</v>
      </c>
      <c r="AH402" t="s">
        <v>470</v>
      </c>
      <c r="AI402" t="s">
        <v>470</v>
      </c>
      <c r="AJ402" t="s">
        <v>470</v>
      </c>
      <c r="AK402" t="s">
        <v>470</v>
      </c>
      <c r="AL402">
        <v>1</v>
      </c>
      <c r="AM402" t="s">
        <v>470</v>
      </c>
      <c r="AN402">
        <v>1</v>
      </c>
      <c r="AO402" t="s">
        <v>470</v>
      </c>
      <c r="AP402" t="s">
        <v>470</v>
      </c>
      <c r="AR402">
        <v>1</v>
      </c>
      <c r="AS402">
        <v>1</v>
      </c>
      <c r="AT402" t="s">
        <v>470</v>
      </c>
      <c r="AU402" t="s">
        <v>470</v>
      </c>
      <c r="AV402" t="s">
        <v>470</v>
      </c>
      <c r="AW402" t="s">
        <v>470</v>
      </c>
      <c r="AX402" t="s">
        <v>470</v>
      </c>
      <c r="AY402" t="s">
        <v>470</v>
      </c>
      <c r="AZ402">
        <v>1</v>
      </c>
    </row>
    <row r="403" spans="1:52" x14ac:dyDescent="0.25">
      <c r="A403" s="4" t="s">
        <v>403</v>
      </c>
      <c r="B403" s="5" t="s">
        <v>368</v>
      </c>
      <c r="C403" s="5" t="s">
        <v>404</v>
      </c>
      <c r="D403" s="5" t="s">
        <v>370</v>
      </c>
      <c r="E403" s="5" t="s">
        <v>19</v>
      </c>
      <c r="F403" t="s">
        <v>470</v>
      </c>
      <c r="G403" t="s">
        <v>470</v>
      </c>
      <c r="H403" t="s">
        <v>470</v>
      </c>
      <c r="I403" t="s">
        <v>470</v>
      </c>
      <c r="J403" t="s">
        <v>470</v>
      </c>
      <c r="L403" t="s">
        <v>470</v>
      </c>
      <c r="M403" t="s">
        <v>470</v>
      </c>
      <c r="N403" t="s">
        <v>470</v>
      </c>
      <c r="O403" t="s">
        <v>470</v>
      </c>
      <c r="P403" t="s">
        <v>470</v>
      </c>
      <c r="Q403" t="s">
        <v>470</v>
      </c>
      <c r="T403" t="s">
        <v>470</v>
      </c>
      <c r="V403" t="s">
        <v>470</v>
      </c>
      <c r="W403" t="s">
        <v>470</v>
      </c>
      <c r="X403" t="s">
        <v>470</v>
      </c>
      <c r="Z403" t="s">
        <v>470</v>
      </c>
      <c r="AA403" t="s">
        <v>470</v>
      </c>
      <c r="AB403" t="s">
        <v>470</v>
      </c>
      <c r="AC403" t="s">
        <v>470</v>
      </c>
      <c r="AD403" t="s">
        <v>470</v>
      </c>
      <c r="AF403" t="s">
        <v>470</v>
      </c>
      <c r="AG403" t="s">
        <v>470</v>
      </c>
      <c r="AH403" t="s">
        <v>470</v>
      </c>
      <c r="AI403" t="s">
        <v>470</v>
      </c>
      <c r="AJ403" t="s">
        <v>470</v>
      </c>
      <c r="AK403" t="s">
        <v>470</v>
      </c>
      <c r="AL403" t="s">
        <v>470</v>
      </c>
      <c r="AM403" t="s">
        <v>470</v>
      </c>
      <c r="AN403" t="s">
        <v>470</v>
      </c>
      <c r="AO403" t="s">
        <v>470</v>
      </c>
      <c r="AP403" t="s">
        <v>470</v>
      </c>
      <c r="AR403" t="s">
        <v>470</v>
      </c>
      <c r="AS403" t="s">
        <v>470</v>
      </c>
      <c r="AT403" t="s">
        <v>470</v>
      </c>
      <c r="AU403" t="s">
        <v>470</v>
      </c>
      <c r="AV403" t="s">
        <v>470</v>
      </c>
      <c r="AW403" t="s">
        <v>470</v>
      </c>
      <c r="AX403" t="s">
        <v>470</v>
      </c>
      <c r="AY403" t="s">
        <v>470</v>
      </c>
      <c r="AZ403" t="s">
        <v>470</v>
      </c>
    </row>
    <row r="404" spans="1:52" x14ac:dyDescent="0.25">
      <c r="A404" s="4" t="s">
        <v>405</v>
      </c>
      <c r="B404" s="5" t="s">
        <v>368</v>
      </c>
      <c r="C404" s="5" t="s">
        <v>406</v>
      </c>
      <c r="D404" s="5" t="s">
        <v>370</v>
      </c>
      <c r="E404" s="5" t="s">
        <v>19</v>
      </c>
      <c r="F404" t="s">
        <v>470</v>
      </c>
      <c r="G404" t="s">
        <v>470</v>
      </c>
      <c r="H404" t="s">
        <v>470</v>
      </c>
      <c r="I404" t="s">
        <v>470</v>
      </c>
      <c r="J404" t="s">
        <v>470</v>
      </c>
      <c r="L404" t="s">
        <v>470</v>
      </c>
      <c r="M404" t="s">
        <v>470</v>
      </c>
      <c r="N404" t="s">
        <v>470</v>
      </c>
      <c r="O404" t="s">
        <v>470</v>
      </c>
      <c r="P404" t="s">
        <v>470</v>
      </c>
      <c r="Q404" t="s">
        <v>470</v>
      </c>
      <c r="T404" t="s">
        <v>470</v>
      </c>
      <c r="V404" t="s">
        <v>470</v>
      </c>
      <c r="W404" t="s">
        <v>470</v>
      </c>
      <c r="X404" t="s">
        <v>470</v>
      </c>
      <c r="Z404" t="s">
        <v>470</v>
      </c>
      <c r="AA404" t="s">
        <v>470</v>
      </c>
      <c r="AB404">
        <v>1</v>
      </c>
      <c r="AC404" t="s">
        <v>470</v>
      </c>
      <c r="AD404" t="s">
        <v>470</v>
      </c>
      <c r="AF404" t="s">
        <v>470</v>
      </c>
      <c r="AG404" t="s">
        <v>470</v>
      </c>
      <c r="AH404" t="s">
        <v>470</v>
      </c>
      <c r="AI404" t="s">
        <v>470</v>
      </c>
      <c r="AJ404" t="s">
        <v>470</v>
      </c>
      <c r="AK404" t="s">
        <v>470</v>
      </c>
      <c r="AL404">
        <v>1</v>
      </c>
      <c r="AM404" t="s">
        <v>470</v>
      </c>
      <c r="AN404" t="s">
        <v>470</v>
      </c>
      <c r="AO404" t="s">
        <v>470</v>
      </c>
      <c r="AP404" t="s">
        <v>470</v>
      </c>
      <c r="AR404" t="s">
        <v>470</v>
      </c>
      <c r="AS404" t="s">
        <v>470</v>
      </c>
      <c r="AT404" t="s">
        <v>470</v>
      </c>
      <c r="AU404" t="s">
        <v>470</v>
      </c>
      <c r="AV404" t="s">
        <v>470</v>
      </c>
      <c r="AW404" t="s">
        <v>470</v>
      </c>
      <c r="AX404" t="s">
        <v>470</v>
      </c>
      <c r="AY404" t="s">
        <v>470</v>
      </c>
      <c r="AZ404" t="s">
        <v>470</v>
      </c>
    </row>
    <row r="405" spans="1:52" x14ac:dyDescent="0.25">
      <c r="A405" s="4" t="s">
        <v>407</v>
      </c>
      <c r="B405" s="5" t="s">
        <v>368</v>
      </c>
      <c r="C405" s="5" t="s">
        <v>408</v>
      </c>
      <c r="D405" s="5" t="s">
        <v>370</v>
      </c>
      <c r="E405" s="5" t="s">
        <v>19</v>
      </c>
      <c r="F405" t="s">
        <v>470</v>
      </c>
      <c r="G405" t="s">
        <v>470</v>
      </c>
      <c r="H405" t="s">
        <v>470</v>
      </c>
      <c r="I405" t="s">
        <v>470</v>
      </c>
      <c r="J405" t="s">
        <v>470</v>
      </c>
      <c r="L405" t="s">
        <v>470</v>
      </c>
      <c r="M405" t="s">
        <v>470</v>
      </c>
      <c r="N405" t="s">
        <v>470</v>
      </c>
      <c r="O405" t="s">
        <v>470</v>
      </c>
      <c r="P405" t="s">
        <v>470</v>
      </c>
      <c r="Q405" t="s">
        <v>470</v>
      </c>
      <c r="T405" t="s">
        <v>470</v>
      </c>
      <c r="V405" t="s">
        <v>470</v>
      </c>
      <c r="W405" t="s">
        <v>470</v>
      </c>
      <c r="X405">
        <v>1</v>
      </c>
      <c r="Z405" t="s">
        <v>470</v>
      </c>
      <c r="AA405">
        <v>1</v>
      </c>
      <c r="AB405" t="s">
        <v>470</v>
      </c>
      <c r="AC405" t="s">
        <v>470</v>
      </c>
      <c r="AD405" t="s">
        <v>470</v>
      </c>
      <c r="AF405" t="s">
        <v>470</v>
      </c>
      <c r="AG405" t="s">
        <v>470</v>
      </c>
      <c r="AH405" t="s">
        <v>470</v>
      </c>
      <c r="AI405" t="s">
        <v>470</v>
      </c>
      <c r="AJ405" t="s">
        <v>470</v>
      </c>
      <c r="AK405" t="s">
        <v>470</v>
      </c>
      <c r="AL405" t="s">
        <v>470</v>
      </c>
      <c r="AM405" t="s">
        <v>470</v>
      </c>
      <c r="AN405">
        <v>1</v>
      </c>
      <c r="AO405" t="s">
        <v>470</v>
      </c>
      <c r="AP405" t="s">
        <v>470</v>
      </c>
      <c r="AR405">
        <v>1</v>
      </c>
      <c r="AS405" t="s">
        <v>470</v>
      </c>
      <c r="AT405" t="s">
        <v>470</v>
      </c>
      <c r="AU405" t="s">
        <v>470</v>
      </c>
      <c r="AV405" t="s">
        <v>470</v>
      </c>
      <c r="AW405">
        <v>1</v>
      </c>
      <c r="AX405" t="s">
        <v>470</v>
      </c>
      <c r="AY405" t="s">
        <v>470</v>
      </c>
      <c r="AZ405" t="s">
        <v>470</v>
      </c>
    </row>
    <row r="406" spans="1:52" x14ac:dyDescent="0.25">
      <c r="A406" s="4" t="s">
        <v>409</v>
      </c>
      <c r="B406" s="5" t="s">
        <v>368</v>
      </c>
      <c r="C406" s="5" t="s">
        <v>410</v>
      </c>
      <c r="D406" s="5" t="s">
        <v>370</v>
      </c>
      <c r="E406" s="5" t="s">
        <v>19</v>
      </c>
      <c r="F406" t="s">
        <v>470</v>
      </c>
      <c r="G406" t="s">
        <v>470</v>
      </c>
      <c r="H406" t="s">
        <v>470</v>
      </c>
      <c r="I406" t="s">
        <v>470</v>
      </c>
      <c r="J406">
        <v>1</v>
      </c>
      <c r="L406" t="s">
        <v>470</v>
      </c>
      <c r="M406" t="s">
        <v>470</v>
      </c>
      <c r="N406" t="s">
        <v>470</v>
      </c>
      <c r="O406" t="s">
        <v>470</v>
      </c>
      <c r="P406" t="s">
        <v>470</v>
      </c>
      <c r="Q406" t="s">
        <v>470</v>
      </c>
      <c r="T406" t="s">
        <v>470</v>
      </c>
      <c r="V406">
        <v>1</v>
      </c>
      <c r="W406" t="s">
        <v>470</v>
      </c>
      <c r="X406">
        <v>1</v>
      </c>
      <c r="Z406">
        <v>1</v>
      </c>
      <c r="AA406">
        <v>1</v>
      </c>
      <c r="AB406">
        <v>1</v>
      </c>
      <c r="AC406" t="s">
        <v>470</v>
      </c>
      <c r="AD406" t="s">
        <v>470</v>
      </c>
      <c r="AF406" t="s">
        <v>470</v>
      </c>
      <c r="AG406" t="s">
        <v>470</v>
      </c>
      <c r="AH406" t="s">
        <v>470</v>
      </c>
      <c r="AI406" t="s">
        <v>470</v>
      </c>
      <c r="AJ406" t="s">
        <v>470</v>
      </c>
      <c r="AK406" t="s">
        <v>470</v>
      </c>
      <c r="AL406" t="s">
        <v>470</v>
      </c>
      <c r="AM406" t="s">
        <v>470</v>
      </c>
      <c r="AN406">
        <v>1</v>
      </c>
      <c r="AO406" t="s">
        <v>470</v>
      </c>
      <c r="AP406" t="s">
        <v>470</v>
      </c>
      <c r="AR406">
        <v>1</v>
      </c>
      <c r="AS406" t="s">
        <v>470</v>
      </c>
      <c r="AT406" t="s">
        <v>470</v>
      </c>
      <c r="AU406" t="s">
        <v>470</v>
      </c>
      <c r="AV406" t="s">
        <v>470</v>
      </c>
      <c r="AW406" t="s">
        <v>470</v>
      </c>
      <c r="AX406" t="s">
        <v>470</v>
      </c>
      <c r="AY406" t="s">
        <v>470</v>
      </c>
      <c r="AZ406" t="s">
        <v>470</v>
      </c>
    </row>
    <row r="407" spans="1:52" x14ac:dyDescent="0.25">
      <c r="A407" s="4" t="s">
        <v>411</v>
      </c>
      <c r="B407" s="5">
        <v>971</v>
      </c>
      <c r="C407" s="5" t="s">
        <v>412</v>
      </c>
      <c r="D407" s="5" t="s">
        <v>413</v>
      </c>
      <c r="E407" s="5" t="s">
        <v>19</v>
      </c>
      <c r="F407">
        <v>1</v>
      </c>
      <c r="G407" t="s">
        <v>470</v>
      </c>
      <c r="H407">
        <v>1</v>
      </c>
      <c r="I407" t="s">
        <v>470</v>
      </c>
      <c r="J407" t="s">
        <v>470</v>
      </c>
      <c r="L407" t="s">
        <v>470</v>
      </c>
      <c r="M407" t="s">
        <v>470</v>
      </c>
      <c r="N407" t="s">
        <v>470</v>
      </c>
      <c r="O407" t="s">
        <v>470</v>
      </c>
      <c r="P407" t="s">
        <v>470</v>
      </c>
      <c r="Q407" t="s">
        <v>470</v>
      </c>
      <c r="T407" t="s">
        <v>470</v>
      </c>
      <c r="V407" t="s">
        <v>470</v>
      </c>
      <c r="W407" t="s">
        <v>470</v>
      </c>
      <c r="X407" t="s">
        <v>470</v>
      </c>
      <c r="Z407" t="s">
        <v>470</v>
      </c>
      <c r="AA407" t="s">
        <v>470</v>
      </c>
      <c r="AB407">
        <v>1</v>
      </c>
      <c r="AC407" t="s">
        <v>470</v>
      </c>
      <c r="AD407" t="s">
        <v>470</v>
      </c>
      <c r="AF407" t="s">
        <v>470</v>
      </c>
      <c r="AG407" t="s">
        <v>470</v>
      </c>
      <c r="AH407" t="s">
        <v>470</v>
      </c>
      <c r="AI407" t="s">
        <v>470</v>
      </c>
      <c r="AJ407" t="s">
        <v>470</v>
      </c>
      <c r="AK407" t="s">
        <v>470</v>
      </c>
      <c r="AL407" t="s">
        <v>470</v>
      </c>
      <c r="AM407" t="s">
        <v>470</v>
      </c>
      <c r="AN407">
        <v>1</v>
      </c>
      <c r="AO407" t="s">
        <v>470</v>
      </c>
      <c r="AP407" t="s">
        <v>470</v>
      </c>
      <c r="AR407">
        <v>1</v>
      </c>
      <c r="AS407" t="s">
        <v>470</v>
      </c>
      <c r="AT407" t="s">
        <v>470</v>
      </c>
      <c r="AU407" t="s">
        <v>470</v>
      </c>
      <c r="AV407" t="s">
        <v>470</v>
      </c>
      <c r="AW407" t="s">
        <v>470</v>
      </c>
      <c r="AX407" t="s">
        <v>470</v>
      </c>
      <c r="AY407" t="s">
        <v>470</v>
      </c>
      <c r="AZ407" t="s">
        <v>470</v>
      </c>
    </row>
    <row r="408" spans="1:52" x14ac:dyDescent="0.25">
      <c r="A408" s="4" t="s">
        <v>414</v>
      </c>
      <c r="B408" s="5">
        <v>972</v>
      </c>
      <c r="C408" s="5" t="s">
        <v>415</v>
      </c>
      <c r="D408" s="5" t="s">
        <v>413</v>
      </c>
      <c r="E408" s="5" t="s">
        <v>19</v>
      </c>
      <c r="F408" t="s">
        <v>470</v>
      </c>
      <c r="G408" t="s">
        <v>470</v>
      </c>
      <c r="H408">
        <v>1</v>
      </c>
      <c r="I408" t="s">
        <v>470</v>
      </c>
      <c r="J408">
        <v>1</v>
      </c>
      <c r="L408" t="s">
        <v>470</v>
      </c>
      <c r="M408">
        <v>1</v>
      </c>
      <c r="N408" t="s">
        <v>470</v>
      </c>
      <c r="O408" t="s">
        <v>470</v>
      </c>
      <c r="P408" t="s">
        <v>470</v>
      </c>
      <c r="Q408" t="s">
        <v>470</v>
      </c>
      <c r="T408">
        <v>1</v>
      </c>
      <c r="V408">
        <v>1</v>
      </c>
      <c r="W408" t="s">
        <v>470</v>
      </c>
      <c r="X408" t="s">
        <v>470</v>
      </c>
      <c r="Z408">
        <v>1</v>
      </c>
      <c r="AA408">
        <v>1</v>
      </c>
      <c r="AB408">
        <v>1</v>
      </c>
      <c r="AC408">
        <v>1</v>
      </c>
      <c r="AD408" t="s">
        <v>470</v>
      </c>
      <c r="AF408">
        <v>1</v>
      </c>
      <c r="AG408">
        <v>1</v>
      </c>
      <c r="AH408" t="s">
        <v>470</v>
      </c>
      <c r="AI408">
        <v>1</v>
      </c>
      <c r="AJ408" t="s">
        <v>470</v>
      </c>
      <c r="AK408" t="s">
        <v>470</v>
      </c>
      <c r="AL408">
        <v>1</v>
      </c>
      <c r="AM408" t="s">
        <v>470</v>
      </c>
      <c r="AN408">
        <v>1</v>
      </c>
      <c r="AO408" t="s">
        <v>470</v>
      </c>
      <c r="AP408" t="s">
        <v>470</v>
      </c>
      <c r="AR408" t="s">
        <v>470</v>
      </c>
      <c r="AS408">
        <v>1</v>
      </c>
      <c r="AT408" t="s">
        <v>470</v>
      </c>
      <c r="AU408" t="s">
        <v>470</v>
      </c>
      <c r="AV408">
        <v>1</v>
      </c>
      <c r="AW408">
        <v>1</v>
      </c>
      <c r="AX408">
        <v>1</v>
      </c>
      <c r="AY408">
        <v>1</v>
      </c>
      <c r="AZ408">
        <v>1</v>
      </c>
    </row>
    <row r="409" spans="1:52" x14ac:dyDescent="0.25">
      <c r="A409" s="4" t="s">
        <v>416</v>
      </c>
      <c r="B409" s="5">
        <v>973</v>
      </c>
      <c r="C409" s="5" t="s">
        <v>417</v>
      </c>
      <c r="D409" s="5" t="s">
        <v>413</v>
      </c>
      <c r="E409" s="5" t="s">
        <v>19</v>
      </c>
      <c r="F409" t="s">
        <v>470</v>
      </c>
      <c r="G409" t="s">
        <v>470</v>
      </c>
      <c r="H409" t="s">
        <v>470</v>
      </c>
      <c r="I409" t="s">
        <v>470</v>
      </c>
      <c r="J409" t="s">
        <v>470</v>
      </c>
      <c r="L409" t="s">
        <v>470</v>
      </c>
      <c r="M409" t="s">
        <v>470</v>
      </c>
      <c r="N409" t="s">
        <v>470</v>
      </c>
      <c r="O409" t="s">
        <v>470</v>
      </c>
      <c r="P409" t="s">
        <v>470</v>
      </c>
      <c r="Q409" t="s">
        <v>470</v>
      </c>
      <c r="T409" t="s">
        <v>470</v>
      </c>
      <c r="V409" t="s">
        <v>470</v>
      </c>
      <c r="W409" t="s">
        <v>470</v>
      </c>
      <c r="X409" t="s">
        <v>470</v>
      </c>
      <c r="Z409" t="s">
        <v>470</v>
      </c>
      <c r="AA409" t="s">
        <v>470</v>
      </c>
      <c r="AB409" t="s">
        <v>470</v>
      </c>
      <c r="AC409" t="s">
        <v>470</v>
      </c>
      <c r="AD409" t="s">
        <v>470</v>
      </c>
      <c r="AF409" t="s">
        <v>470</v>
      </c>
      <c r="AG409" t="s">
        <v>470</v>
      </c>
      <c r="AH409" t="s">
        <v>470</v>
      </c>
      <c r="AI409" t="s">
        <v>470</v>
      </c>
      <c r="AJ409" t="s">
        <v>470</v>
      </c>
      <c r="AK409" t="s">
        <v>470</v>
      </c>
      <c r="AL409" t="s">
        <v>470</v>
      </c>
      <c r="AM409" t="s">
        <v>470</v>
      </c>
      <c r="AN409" t="s">
        <v>470</v>
      </c>
      <c r="AO409" t="s">
        <v>470</v>
      </c>
      <c r="AP409" t="s">
        <v>470</v>
      </c>
      <c r="AR409" t="s">
        <v>470</v>
      </c>
      <c r="AS409" t="s">
        <v>470</v>
      </c>
      <c r="AT409" t="s">
        <v>470</v>
      </c>
      <c r="AU409" t="s">
        <v>470</v>
      </c>
      <c r="AV409" t="s">
        <v>470</v>
      </c>
      <c r="AW409" t="s">
        <v>470</v>
      </c>
      <c r="AX409" t="s">
        <v>470</v>
      </c>
      <c r="AY409" t="s">
        <v>470</v>
      </c>
      <c r="AZ409" t="s">
        <v>470</v>
      </c>
    </row>
    <row r="410" spans="1:52" x14ac:dyDescent="0.25">
      <c r="A410" s="4" t="s">
        <v>418</v>
      </c>
      <c r="B410" s="5">
        <v>974</v>
      </c>
      <c r="C410" s="5" t="s">
        <v>419</v>
      </c>
      <c r="D410" s="5" t="s">
        <v>413</v>
      </c>
      <c r="E410" s="5" t="s">
        <v>19</v>
      </c>
      <c r="F410" t="s">
        <v>470</v>
      </c>
      <c r="G410" t="s">
        <v>470</v>
      </c>
      <c r="H410" t="s">
        <v>470</v>
      </c>
      <c r="I410" t="s">
        <v>470</v>
      </c>
      <c r="J410" t="s">
        <v>470</v>
      </c>
      <c r="L410" t="s">
        <v>470</v>
      </c>
      <c r="M410" t="s">
        <v>470</v>
      </c>
      <c r="N410" t="s">
        <v>470</v>
      </c>
      <c r="O410" t="s">
        <v>470</v>
      </c>
      <c r="P410" t="s">
        <v>470</v>
      </c>
      <c r="Q410" t="s">
        <v>470</v>
      </c>
      <c r="T410" t="s">
        <v>470</v>
      </c>
      <c r="V410" t="s">
        <v>470</v>
      </c>
      <c r="W410" t="s">
        <v>470</v>
      </c>
      <c r="X410" t="s">
        <v>470</v>
      </c>
      <c r="Z410" t="s">
        <v>470</v>
      </c>
      <c r="AA410" t="s">
        <v>470</v>
      </c>
      <c r="AB410" t="s">
        <v>470</v>
      </c>
      <c r="AC410" t="s">
        <v>470</v>
      </c>
      <c r="AD410" t="s">
        <v>470</v>
      </c>
      <c r="AF410" t="s">
        <v>470</v>
      </c>
      <c r="AG410" t="s">
        <v>470</v>
      </c>
      <c r="AH410" t="s">
        <v>470</v>
      </c>
      <c r="AI410" t="s">
        <v>470</v>
      </c>
      <c r="AJ410" t="s">
        <v>470</v>
      </c>
      <c r="AK410" t="s">
        <v>470</v>
      </c>
      <c r="AL410" t="s">
        <v>470</v>
      </c>
      <c r="AM410" t="s">
        <v>470</v>
      </c>
      <c r="AN410" t="s">
        <v>470</v>
      </c>
      <c r="AO410" t="s">
        <v>470</v>
      </c>
      <c r="AP410" t="s">
        <v>470</v>
      </c>
      <c r="AR410" t="s">
        <v>470</v>
      </c>
      <c r="AS410" t="s">
        <v>470</v>
      </c>
      <c r="AT410" t="s">
        <v>470</v>
      </c>
      <c r="AU410" t="s">
        <v>470</v>
      </c>
      <c r="AV410" t="s">
        <v>470</v>
      </c>
      <c r="AW410" t="s">
        <v>470</v>
      </c>
      <c r="AX410" t="s">
        <v>470</v>
      </c>
      <c r="AY410" t="s">
        <v>470</v>
      </c>
      <c r="AZ410" t="s">
        <v>470</v>
      </c>
    </row>
    <row r="411" spans="1:52" x14ac:dyDescent="0.25">
      <c r="A411" s="4" t="s">
        <v>420</v>
      </c>
      <c r="B411" s="5">
        <v>976</v>
      </c>
      <c r="C411" s="5" t="s">
        <v>421</v>
      </c>
      <c r="D411" s="5" t="s">
        <v>413</v>
      </c>
      <c r="E411" s="5" t="s">
        <v>19</v>
      </c>
      <c r="F411" t="s">
        <v>470</v>
      </c>
      <c r="G411" t="s">
        <v>470</v>
      </c>
      <c r="H411" t="s">
        <v>470</v>
      </c>
      <c r="I411" t="s">
        <v>470</v>
      </c>
      <c r="J411" t="s">
        <v>470</v>
      </c>
      <c r="L411" t="s">
        <v>470</v>
      </c>
      <c r="M411" t="s">
        <v>470</v>
      </c>
      <c r="N411" t="s">
        <v>470</v>
      </c>
      <c r="O411" t="s">
        <v>470</v>
      </c>
      <c r="P411" t="s">
        <v>470</v>
      </c>
      <c r="Q411" t="s">
        <v>470</v>
      </c>
      <c r="T411" t="s">
        <v>470</v>
      </c>
      <c r="V411" t="s">
        <v>470</v>
      </c>
      <c r="W411" t="s">
        <v>470</v>
      </c>
      <c r="X411" t="s">
        <v>470</v>
      </c>
      <c r="Z411" t="s">
        <v>470</v>
      </c>
      <c r="AA411" t="s">
        <v>470</v>
      </c>
      <c r="AB411">
        <v>1</v>
      </c>
      <c r="AC411" t="s">
        <v>470</v>
      </c>
      <c r="AD411" t="s">
        <v>470</v>
      </c>
      <c r="AF411" t="s">
        <v>470</v>
      </c>
      <c r="AG411" t="s">
        <v>470</v>
      </c>
      <c r="AH411" t="s">
        <v>470</v>
      </c>
      <c r="AI411" t="s">
        <v>470</v>
      </c>
      <c r="AJ411" t="s">
        <v>470</v>
      </c>
      <c r="AK411" t="s">
        <v>470</v>
      </c>
      <c r="AL411" t="s">
        <v>470</v>
      </c>
      <c r="AM411" t="s">
        <v>470</v>
      </c>
      <c r="AN411" t="s">
        <v>470</v>
      </c>
      <c r="AO411" t="s">
        <v>470</v>
      </c>
      <c r="AP411" t="s">
        <v>470</v>
      </c>
      <c r="AR411" t="s">
        <v>470</v>
      </c>
      <c r="AS411" t="s">
        <v>470</v>
      </c>
      <c r="AT411" t="s">
        <v>470</v>
      </c>
      <c r="AU411" t="s">
        <v>470</v>
      </c>
      <c r="AV411" t="s">
        <v>470</v>
      </c>
      <c r="AW411" t="s">
        <v>470</v>
      </c>
      <c r="AX411" t="s">
        <v>470</v>
      </c>
      <c r="AY411" t="s">
        <v>470</v>
      </c>
      <c r="AZ411" t="s">
        <v>470</v>
      </c>
    </row>
    <row r="412" spans="1:52" x14ac:dyDescent="0.25">
      <c r="A412" s="4" t="s">
        <v>422</v>
      </c>
      <c r="B412" s="5">
        <v>987</v>
      </c>
      <c r="C412" s="5" t="s">
        <v>423</v>
      </c>
      <c r="D412" s="5" t="s">
        <v>413</v>
      </c>
      <c r="E412" s="5" t="s">
        <v>19</v>
      </c>
      <c r="F412" t="s">
        <v>470</v>
      </c>
      <c r="G412" t="s">
        <v>470</v>
      </c>
      <c r="H412" t="s">
        <v>470</v>
      </c>
      <c r="I412" t="s">
        <v>470</v>
      </c>
      <c r="J412" t="s">
        <v>470</v>
      </c>
      <c r="L412" t="s">
        <v>470</v>
      </c>
      <c r="M412" t="s">
        <v>470</v>
      </c>
      <c r="N412" t="s">
        <v>470</v>
      </c>
      <c r="O412" t="s">
        <v>470</v>
      </c>
      <c r="P412" t="s">
        <v>470</v>
      </c>
      <c r="Q412" t="s">
        <v>470</v>
      </c>
      <c r="T412" t="s">
        <v>470</v>
      </c>
      <c r="V412" t="s">
        <v>470</v>
      </c>
      <c r="W412" t="s">
        <v>470</v>
      </c>
      <c r="X412" t="s">
        <v>470</v>
      </c>
      <c r="Z412" t="s">
        <v>470</v>
      </c>
      <c r="AA412" t="s">
        <v>470</v>
      </c>
      <c r="AB412" t="s">
        <v>470</v>
      </c>
      <c r="AC412" t="s">
        <v>470</v>
      </c>
      <c r="AD412" t="s">
        <v>470</v>
      </c>
      <c r="AF412" t="s">
        <v>470</v>
      </c>
      <c r="AG412" t="s">
        <v>470</v>
      </c>
      <c r="AH412" t="s">
        <v>470</v>
      </c>
      <c r="AI412" t="s">
        <v>470</v>
      </c>
      <c r="AJ412" t="s">
        <v>470</v>
      </c>
      <c r="AK412" t="s">
        <v>470</v>
      </c>
      <c r="AL412" t="s">
        <v>470</v>
      </c>
      <c r="AM412" t="s">
        <v>470</v>
      </c>
      <c r="AN412" t="s">
        <v>470</v>
      </c>
      <c r="AO412" t="s">
        <v>470</v>
      </c>
      <c r="AP412" t="s">
        <v>470</v>
      </c>
      <c r="AR412">
        <v>1</v>
      </c>
      <c r="AS412" t="s">
        <v>470</v>
      </c>
      <c r="AT412" t="s">
        <v>470</v>
      </c>
      <c r="AU412" t="s">
        <v>470</v>
      </c>
      <c r="AV412" t="s">
        <v>470</v>
      </c>
      <c r="AW412" t="s">
        <v>470</v>
      </c>
      <c r="AX412" t="s">
        <v>470</v>
      </c>
      <c r="AY412" t="s">
        <v>470</v>
      </c>
      <c r="AZ412" t="s">
        <v>470</v>
      </c>
    </row>
    <row r="413" spans="1:52" x14ac:dyDescent="0.25">
      <c r="A413" s="4" t="s">
        <v>424</v>
      </c>
      <c r="B413" s="5">
        <v>988</v>
      </c>
      <c r="C413" s="5" t="s">
        <v>425</v>
      </c>
      <c r="D413" s="5" t="s">
        <v>413</v>
      </c>
      <c r="E413" s="5" t="s">
        <v>19</v>
      </c>
      <c r="F413" t="s">
        <v>470</v>
      </c>
      <c r="G413" t="s">
        <v>470</v>
      </c>
      <c r="H413" t="s">
        <v>470</v>
      </c>
      <c r="I413" t="s">
        <v>470</v>
      </c>
      <c r="J413" t="s">
        <v>470</v>
      </c>
      <c r="L413" t="s">
        <v>470</v>
      </c>
      <c r="M413" t="s">
        <v>470</v>
      </c>
      <c r="N413" t="s">
        <v>470</v>
      </c>
      <c r="O413" t="s">
        <v>470</v>
      </c>
      <c r="P413" t="s">
        <v>470</v>
      </c>
      <c r="Q413" t="s">
        <v>470</v>
      </c>
      <c r="T413" t="s">
        <v>470</v>
      </c>
      <c r="V413" t="s">
        <v>470</v>
      </c>
      <c r="W413" t="s">
        <v>470</v>
      </c>
      <c r="X413" t="s">
        <v>470</v>
      </c>
      <c r="Z413" t="s">
        <v>470</v>
      </c>
      <c r="AA413" t="s">
        <v>470</v>
      </c>
      <c r="AB413" t="s">
        <v>470</v>
      </c>
      <c r="AC413" t="s">
        <v>470</v>
      </c>
      <c r="AD413" t="s">
        <v>470</v>
      </c>
      <c r="AF413" t="s">
        <v>470</v>
      </c>
      <c r="AG413" t="s">
        <v>470</v>
      </c>
      <c r="AH413" t="s">
        <v>470</v>
      </c>
      <c r="AI413" t="s">
        <v>470</v>
      </c>
      <c r="AJ413" t="s">
        <v>470</v>
      </c>
      <c r="AK413" t="s">
        <v>470</v>
      </c>
      <c r="AL413" t="s">
        <v>470</v>
      </c>
      <c r="AM413" t="s">
        <v>470</v>
      </c>
      <c r="AN413" t="s">
        <v>470</v>
      </c>
      <c r="AO413" t="s">
        <v>470</v>
      </c>
      <c r="AP413" t="s">
        <v>470</v>
      </c>
      <c r="AR413" t="s">
        <v>470</v>
      </c>
      <c r="AS413" t="s">
        <v>470</v>
      </c>
      <c r="AT413" t="s">
        <v>470</v>
      </c>
      <c r="AU413" t="s">
        <v>470</v>
      </c>
      <c r="AV413" t="s">
        <v>470</v>
      </c>
      <c r="AW413" t="s">
        <v>470</v>
      </c>
      <c r="AX413" t="s">
        <v>470</v>
      </c>
      <c r="AY413" t="s">
        <v>470</v>
      </c>
      <c r="AZ413" t="s">
        <v>470</v>
      </c>
    </row>
    <row r="414" spans="1:52" x14ac:dyDescent="0.25">
      <c r="A414" s="4" t="s">
        <v>194</v>
      </c>
      <c r="B414" s="5" t="s">
        <v>195</v>
      </c>
      <c r="C414" s="5" t="s">
        <v>196</v>
      </c>
      <c r="D414" s="5" t="s">
        <v>197</v>
      </c>
      <c r="E414" s="5" t="s">
        <v>5</v>
      </c>
      <c r="F414">
        <v>1</v>
      </c>
      <c r="G414" t="s">
        <v>470</v>
      </c>
      <c r="H414">
        <v>1</v>
      </c>
      <c r="I414" t="s">
        <v>470</v>
      </c>
      <c r="J414">
        <v>1</v>
      </c>
      <c r="K414" t="s">
        <v>470</v>
      </c>
      <c r="L414" t="s">
        <v>470</v>
      </c>
      <c r="M414" t="s">
        <v>470</v>
      </c>
      <c r="N414" t="s">
        <v>470</v>
      </c>
      <c r="O414" t="s">
        <v>470</v>
      </c>
      <c r="P414" t="s">
        <v>470</v>
      </c>
      <c r="Q414" t="s">
        <v>470</v>
      </c>
      <c r="R414" t="s">
        <v>470</v>
      </c>
      <c r="S414" t="s">
        <v>470</v>
      </c>
      <c r="T414" t="s">
        <v>470</v>
      </c>
      <c r="U414" t="s">
        <v>470</v>
      </c>
      <c r="V414" t="s">
        <v>470</v>
      </c>
      <c r="W414" t="s">
        <v>470</v>
      </c>
      <c r="X414">
        <v>1</v>
      </c>
      <c r="Y414" t="s">
        <v>470</v>
      </c>
      <c r="Z414" t="s">
        <v>470</v>
      </c>
      <c r="AA414" t="s">
        <v>470</v>
      </c>
      <c r="AB414">
        <v>1</v>
      </c>
      <c r="AC414" t="s">
        <v>470</v>
      </c>
      <c r="AD414" t="s">
        <v>470</v>
      </c>
      <c r="AE414" t="s">
        <v>470</v>
      </c>
      <c r="AF414">
        <v>1</v>
      </c>
      <c r="AG414" t="s">
        <v>470</v>
      </c>
      <c r="AH414" t="s">
        <v>470</v>
      </c>
      <c r="AI414" t="s">
        <v>470</v>
      </c>
      <c r="AJ414" t="s">
        <v>470</v>
      </c>
      <c r="AK414" t="s">
        <v>470</v>
      </c>
      <c r="AL414" t="s">
        <v>470</v>
      </c>
      <c r="AM414" t="s">
        <v>470</v>
      </c>
      <c r="AN414">
        <v>1</v>
      </c>
      <c r="AO414" t="s">
        <v>470</v>
      </c>
      <c r="AP414">
        <v>1</v>
      </c>
      <c r="AQ414" t="s">
        <v>470</v>
      </c>
      <c r="AR414">
        <v>1</v>
      </c>
      <c r="AS414">
        <v>1</v>
      </c>
      <c r="AT414" t="s">
        <v>470</v>
      </c>
      <c r="AU414" t="s">
        <v>470</v>
      </c>
      <c r="AV414" t="s">
        <v>470</v>
      </c>
      <c r="AW414" t="s">
        <v>470</v>
      </c>
      <c r="AX414" t="s">
        <v>470</v>
      </c>
      <c r="AY414" t="s">
        <v>470</v>
      </c>
      <c r="AZ414" t="s">
        <v>470</v>
      </c>
    </row>
    <row r="415" spans="1:52" x14ac:dyDescent="0.25">
      <c r="A415" s="4" t="s">
        <v>198</v>
      </c>
      <c r="B415" s="5" t="s">
        <v>199</v>
      </c>
      <c r="C415" s="5" t="s">
        <v>200</v>
      </c>
      <c r="D415" s="5" t="s">
        <v>0</v>
      </c>
      <c r="E415" s="5" t="s">
        <v>5</v>
      </c>
      <c r="F415">
        <v>1</v>
      </c>
      <c r="G415" t="s">
        <v>470</v>
      </c>
      <c r="H415" t="s">
        <v>470</v>
      </c>
      <c r="I415" t="s">
        <v>470</v>
      </c>
      <c r="J415" t="s">
        <v>470</v>
      </c>
      <c r="K415" t="s">
        <v>470</v>
      </c>
      <c r="L415" t="s">
        <v>470</v>
      </c>
      <c r="M415" t="s">
        <v>470</v>
      </c>
      <c r="N415" t="s">
        <v>470</v>
      </c>
      <c r="O415" t="s">
        <v>470</v>
      </c>
      <c r="P415" t="s">
        <v>470</v>
      </c>
      <c r="Q415" t="s">
        <v>470</v>
      </c>
      <c r="R415" t="s">
        <v>470</v>
      </c>
      <c r="S415" t="s">
        <v>470</v>
      </c>
      <c r="T415" t="s">
        <v>470</v>
      </c>
      <c r="U415" t="s">
        <v>470</v>
      </c>
      <c r="V415" t="s">
        <v>470</v>
      </c>
      <c r="W415" t="s">
        <v>470</v>
      </c>
      <c r="X415" t="s">
        <v>470</v>
      </c>
      <c r="Y415" t="s">
        <v>470</v>
      </c>
      <c r="Z415">
        <v>1</v>
      </c>
      <c r="AA415" t="s">
        <v>470</v>
      </c>
      <c r="AB415">
        <v>1</v>
      </c>
      <c r="AC415" t="s">
        <v>470</v>
      </c>
      <c r="AD415" t="s">
        <v>470</v>
      </c>
      <c r="AE415" t="s">
        <v>470</v>
      </c>
      <c r="AF415" t="s">
        <v>470</v>
      </c>
      <c r="AG415" t="s">
        <v>470</v>
      </c>
      <c r="AH415" t="s">
        <v>470</v>
      </c>
      <c r="AI415" t="s">
        <v>470</v>
      </c>
      <c r="AJ415" t="s">
        <v>470</v>
      </c>
      <c r="AK415" t="s">
        <v>470</v>
      </c>
      <c r="AL415" t="s">
        <v>470</v>
      </c>
      <c r="AM415" t="s">
        <v>470</v>
      </c>
      <c r="AN415">
        <v>1</v>
      </c>
      <c r="AO415" t="s">
        <v>470</v>
      </c>
      <c r="AP415" t="s">
        <v>470</v>
      </c>
      <c r="AQ415" t="s">
        <v>470</v>
      </c>
      <c r="AR415">
        <v>1</v>
      </c>
      <c r="AS415">
        <v>1</v>
      </c>
      <c r="AT415" t="s">
        <v>470</v>
      </c>
      <c r="AU415" t="s">
        <v>470</v>
      </c>
      <c r="AV415" t="s">
        <v>470</v>
      </c>
      <c r="AW415" t="s">
        <v>470</v>
      </c>
      <c r="AX415" t="s">
        <v>470</v>
      </c>
      <c r="AY415" t="s">
        <v>470</v>
      </c>
      <c r="AZ415" t="s">
        <v>470</v>
      </c>
    </row>
    <row r="416" spans="1:52" x14ac:dyDescent="0.25">
      <c r="A416" s="4" t="s">
        <v>201</v>
      </c>
      <c r="B416" s="5" t="s">
        <v>195</v>
      </c>
      <c r="C416" s="5" t="s">
        <v>202</v>
      </c>
      <c r="D416" s="5" t="s">
        <v>197</v>
      </c>
      <c r="E416" s="5" t="s">
        <v>5</v>
      </c>
      <c r="F416">
        <v>1</v>
      </c>
      <c r="G416" t="s">
        <v>470</v>
      </c>
      <c r="H416" t="s">
        <v>470</v>
      </c>
      <c r="I416" t="s">
        <v>470</v>
      </c>
      <c r="J416">
        <v>1</v>
      </c>
      <c r="K416" t="s">
        <v>470</v>
      </c>
      <c r="L416" t="s">
        <v>470</v>
      </c>
      <c r="M416" t="s">
        <v>470</v>
      </c>
      <c r="N416" t="s">
        <v>470</v>
      </c>
      <c r="O416">
        <v>1</v>
      </c>
      <c r="P416" t="s">
        <v>470</v>
      </c>
      <c r="Q416" t="s">
        <v>470</v>
      </c>
      <c r="R416" t="s">
        <v>470</v>
      </c>
      <c r="S416" t="s">
        <v>470</v>
      </c>
      <c r="T416" t="s">
        <v>470</v>
      </c>
      <c r="U416" t="s">
        <v>470</v>
      </c>
      <c r="V416" t="s">
        <v>470</v>
      </c>
      <c r="W416" t="s">
        <v>470</v>
      </c>
      <c r="X416">
        <v>1</v>
      </c>
      <c r="Y416" t="s">
        <v>470</v>
      </c>
      <c r="Z416" t="s">
        <v>470</v>
      </c>
      <c r="AA416" t="s">
        <v>470</v>
      </c>
      <c r="AB416" t="s">
        <v>470</v>
      </c>
      <c r="AC416" t="s">
        <v>470</v>
      </c>
      <c r="AD416" t="s">
        <v>470</v>
      </c>
      <c r="AE416" t="s">
        <v>470</v>
      </c>
      <c r="AF416" t="s">
        <v>470</v>
      </c>
      <c r="AG416" t="s">
        <v>470</v>
      </c>
      <c r="AH416" t="s">
        <v>470</v>
      </c>
      <c r="AI416" t="s">
        <v>470</v>
      </c>
      <c r="AJ416" t="s">
        <v>470</v>
      </c>
      <c r="AK416" t="s">
        <v>470</v>
      </c>
      <c r="AL416" t="s">
        <v>470</v>
      </c>
      <c r="AM416" t="s">
        <v>470</v>
      </c>
      <c r="AN416">
        <v>1</v>
      </c>
      <c r="AO416" t="s">
        <v>470</v>
      </c>
      <c r="AP416" t="s">
        <v>470</v>
      </c>
      <c r="AQ416" t="s">
        <v>470</v>
      </c>
      <c r="AR416">
        <v>1</v>
      </c>
      <c r="AS416" t="s">
        <v>470</v>
      </c>
      <c r="AT416" t="s">
        <v>470</v>
      </c>
      <c r="AU416" t="s">
        <v>470</v>
      </c>
      <c r="AV416" t="s">
        <v>470</v>
      </c>
      <c r="AW416" t="s">
        <v>470</v>
      </c>
      <c r="AX416" t="s">
        <v>470</v>
      </c>
      <c r="AY416" t="s">
        <v>470</v>
      </c>
      <c r="AZ416" t="s">
        <v>470</v>
      </c>
    </row>
    <row r="417" spans="1:52" x14ac:dyDescent="0.25">
      <c r="A417" s="4" t="s">
        <v>203</v>
      </c>
      <c r="B417" s="5" t="s">
        <v>204</v>
      </c>
      <c r="C417" s="5" t="s">
        <v>205</v>
      </c>
      <c r="D417" s="5" t="s">
        <v>206</v>
      </c>
      <c r="E417" s="5" t="s">
        <v>5</v>
      </c>
      <c r="F417">
        <v>1</v>
      </c>
      <c r="G417" t="s">
        <v>470</v>
      </c>
      <c r="H417" t="s">
        <v>470</v>
      </c>
      <c r="I417" t="s">
        <v>470</v>
      </c>
      <c r="J417">
        <v>1</v>
      </c>
      <c r="K417" t="s">
        <v>470</v>
      </c>
      <c r="L417" t="s">
        <v>470</v>
      </c>
      <c r="M417" t="s">
        <v>470</v>
      </c>
      <c r="N417" t="s">
        <v>470</v>
      </c>
      <c r="O417" t="s">
        <v>470</v>
      </c>
      <c r="P417" t="s">
        <v>470</v>
      </c>
      <c r="Q417" t="s">
        <v>470</v>
      </c>
      <c r="R417" t="s">
        <v>470</v>
      </c>
      <c r="S417" t="s">
        <v>470</v>
      </c>
      <c r="T417" t="s">
        <v>470</v>
      </c>
      <c r="U417" t="s">
        <v>470</v>
      </c>
      <c r="V417" t="s">
        <v>470</v>
      </c>
      <c r="W417" t="s">
        <v>470</v>
      </c>
      <c r="X417" t="s">
        <v>470</v>
      </c>
      <c r="Y417" t="s">
        <v>470</v>
      </c>
      <c r="Z417" t="s">
        <v>470</v>
      </c>
      <c r="AA417" t="s">
        <v>470</v>
      </c>
      <c r="AB417" t="s">
        <v>470</v>
      </c>
      <c r="AC417" t="s">
        <v>470</v>
      </c>
      <c r="AD417" t="s">
        <v>470</v>
      </c>
      <c r="AE417" t="s">
        <v>470</v>
      </c>
      <c r="AF417" t="s">
        <v>470</v>
      </c>
      <c r="AG417" t="s">
        <v>470</v>
      </c>
      <c r="AH417" t="s">
        <v>470</v>
      </c>
      <c r="AI417" t="s">
        <v>470</v>
      </c>
      <c r="AJ417" t="s">
        <v>470</v>
      </c>
      <c r="AK417" t="s">
        <v>470</v>
      </c>
      <c r="AL417" t="s">
        <v>470</v>
      </c>
      <c r="AM417" t="s">
        <v>470</v>
      </c>
      <c r="AN417" t="s">
        <v>470</v>
      </c>
      <c r="AO417" t="s">
        <v>470</v>
      </c>
      <c r="AP417" t="s">
        <v>470</v>
      </c>
      <c r="AQ417" t="s">
        <v>470</v>
      </c>
      <c r="AR417">
        <v>1</v>
      </c>
      <c r="AS417" t="s">
        <v>470</v>
      </c>
      <c r="AT417" t="s">
        <v>470</v>
      </c>
      <c r="AU417" t="s">
        <v>470</v>
      </c>
      <c r="AV417" t="s">
        <v>470</v>
      </c>
      <c r="AW417" t="s">
        <v>470</v>
      </c>
      <c r="AX417" t="s">
        <v>470</v>
      </c>
      <c r="AY417" t="s">
        <v>470</v>
      </c>
      <c r="AZ417" t="s">
        <v>470</v>
      </c>
    </row>
    <row r="418" spans="1:52" x14ac:dyDescent="0.25">
      <c r="A418" s="4" t="s">
        <v>207</v>
      </c>
      <c r="B418" s="5" t="s">
        <v>204</v>
      </c>
      <c r="C418" s="5" t="s">
        <v>208</v>
      </c>
      <c r="D418" s="5" t="s">
        <v>206</v>
      </c>
      <c r="E418" s="5" t="s">
        <v>5</v>
      </c>
      <c r="F418" t="s">
        <v>470</v>
      </c>
      <c r="G418" t="s">
        <v>470</v>
      </c>
      <c r="H418" t="s">
        <v>470</v>
      </c>
      <c r="I418" t="s">
        <v>470</v>
      </c>
      <c r="J418" t="s">
        <v>470</v>
      </c>
      <c r="K418" t="s">
        <v>470</v>
      </c>
      <c r="L418" t="s">
        <v>470</v>
      </c>
      <c r="M418" t="s">
        <v>470</v>
      </c>
      <c r="N418" t="s">
        <v>470</v>
      </c>
      <c r="O418" t="s">
        <v>470</v>
      </c>
      <c r="P418" t="s">
        <v>470</v>
      </c>
      <c r="Q418" t="s">
        <v>470</v>
      </c>
      <c r="R418" t="s">
        <v>470</v>
      </c>
      <c r="S418" t="s">
        <v>470</v>
      </c>
      <c r="T418" t="s">
        <v>470</v>
      </c>
      <c r="U418" t="s">
        <v>470</v>
      </c>
      <c r="V418" t="s">
        <v>470</v>
      </c>
      <c r="W418" t="s">
        <v>470</v>
      </c>
      <c r="X418">
        <v>1</v>
      </c>
      <c r="Y418" t="s">
        <v>470</v>
      </c>
      <c r="Z418" t="s">
        <v>470</v>
      </c>
      <c r="AA418" t="s">
        <v>470</v>
      </c>
      <c r="AB418">
        <v>1</v>
      </c>
      <c r="AC418" t="s">
        <v>470</v>
      </c>
      <c r="AD418" t="s">
        <v>470</v>
      </c>
      <c r="AE418" t="s">
        <v>470</v>
      </c>
      <c r="AF418" t="s">
        <v>470</v>
      </c>
      <c r="AG418" t="s">
        <v>470</v>
      </c>
      <c r="AH418" t="s">
        <v>470</v>
      </c>
      <c r="AI418" t="s">
        <v>470</v>
      </c>
      <c r="AJ418" t="s">
        <v>470</v>
      </c>
      <c r="AK418" t="s">
        <v>470</v>
      </c>
      <c r="AL418" t="s">
        <v>470</v>
      </c>
      <c r="AM418" t="s">
        <v>470</v>
      </c>
      <c r="AN418">
        <v>1</v>
      </c>
      <c r="AO418" t="s">
        <v>470</v>
      </c>
      <c r="AP418" t="s">
        <v>470</v>
      </c>
      <c r="AQ418" t="s">
        <v>470</v>
      </c>
      <c r="AR418" t="s">
        <v>470</v>
      </c>
      <c r="AS418" t="s">
        <v>470</v>
      </c>
      <c r="AT418" t="s">
        <v>470</v>
      </c>
      <c r="AU418" t="s">
        <v>470</v>
      </c>
      <c r="AV418" t="s">
        <v>470</v>
      </c>
      <c r="AW418" t="s">
        <v>470</v>
      </c>
      <c r="AX418" t="s">
        <v>470</v>
      </c>
      <c r="AY418" t="s">
        <v>470</v>
      </c>
      <c r="AZ418" t="s">
        <v>470</v>
      </c>
    </row>
    <row r="419" spans="1:52" x14ac:dyDescent="0.25">
      <c r="A419" s="4" t="s">
        <v>209</v>
      </c>
      <c r="B419" s="5" t="s">
        <v>204</v>
      </c>
      <c r="C419" s="5" t="s">
        <v>210</v>
      </c>
      <c r="D419" s="5" t="s">
        <v>206</v>
      </c>
      <c r="E419" s="5" t="s">
        <v>5</v>
      </c>
      <c r="F419" t="s">
        <v>470</v>
      </c>
      <c r="G419" t="s">
        <v>470</v>
      </c>
      <c r="H419" t="s">
        <v>470</v>
      </c>
      <c r="I419" t="s">
        <v>470</v>
      </c>
      <c r="J419" t="s">
        <v>470</v>
      </c>
      <c r="K419" t="s">
        <v>470</v>
      </c>
      <c r="L419" t="s">
        <v>470</v>
      </c>
      <c r="M419" t="s">
        <v>470</v>
      </c>
      <c r="N419" t="s">
        <v>470</v>
      </c>
      <c r="O419" t="s">
        <v>470</v>
      </c>
      <c r="P419" t="s">
        <v>470</v>
      </c>
      <c r="Q419" t="s">
        <v>470</v>
      </c>
      <c r="R419" t="s">
        <v>470</v>
      </c>
      <c r="S419" t="s">
        <v>470</v>
      </c>
      <c r="T419" t="s">
        <v>470</v>
      </c>
      <c r="U419" t="s">
        <v>470</v>
      </c>
      <c r="V419" t="s">
        <v>470</v>
      </c>
      <c r="W419" t="s">
        <v>470</v>
      </c>
      <c r="X419" t="s">
        <v>470</v>
      </c>
      <c r="Y419" t="s">
        <v>470</v>
      </c>
      <c r="Z419" t="s">
        <v>470</v>
      </c>
      <c r="AA419" t="s">
        <v>470</v>
      </c>
      <c r="AB419" t="s">
        <v>470</v>
      </c>
      <c r="AC419" t="s">
        <v>470</v>
      </c>
      <c r="AD419" t="s">
        <v>470</v>
      </c>
      <c r="AE419" t="s">
        <v>470</v>
      </c>
      <c r="AF419" t="s">
        <v>470</v>
      </c>
      <c r="AG419" t="s">
        <v>470</v>
      </c>
      <c r="AH419" t="s">
        <v>470</v>
      </c>
      <c r="AI419" t="s">
        <v>470</v>
      </c>
      <c r="AJ419" t="s">
        <v>470</v>
      </c>
      <c r="AK419" t="s">
        <v>470</v>
      </c>
      <c r="AL419" t="s">
        <v>470</v>
      </c>
      <c r="AM419" t="s">
        <v>470</v>
      </c>
      <c r="AN419" t="s">
        <v>470</v>
      </c>
      <c r="AO419" t="s">
        <v>470</v>
      </c>
      <c r="AP419" t="s">
        <v>470</v>
      </c>
      <c r="AQ419" t="s">
        <v>470</v>
      </c>
      <c r="AR419" t="s">
        <v>470</v>
      </c>
      <c r="AS419" t="s">
        <v>470</v>
      </c>
      <c r="AT419" t="s">
        <v>470</v>
      </c>
      <c r="AU419" t="s">
        <v>470</v>
      </c>
      <c r="AV419" t="s">
        <v>470</v>
      </c>
      <c r="AW419">
        <v>1</v>
      </c>
      <c r="AX419" t="s">
        <v>470</v>
      </c>
      <c r="AY419" t="s">
        <v>470</v>
      </c>
      <c r="AZ419" t="s">
        <v>470</v>
      </c>
    </row>
    <row r="420" spans="1:52" x14ac:dyDescent="0.25">
      <c r="A420" s="4" t="s">
        <v>211</v>
      </c>
      <c r="B420" s="5" t="s">
        <v>195</v>
      </c>
      <c r="C420" s="5" t="s">
        <v>212</v>
      </c>
      <c r="D420" s="5" t="s">
        <v>197</v>
      </c>
      <c r="E420" s="5" t="s">
        <v>5</v>
      </c>
      <c r="F420" t="s">
        <v>470</v>
      </c>
      <c r="G420" t="s">
        <v>470</v>
      </c>
      <c r="H420" t="s">
        <v>470</v>
      </c>
      <c r="I420" t="s">
        <v>470</v>
      </c>
      <c r="J420" t="s">
        <v>470</v>
      </c>
      <c r="K420" t="s">
        <v>470</v>
      </c>
      <c r="L420" t="s">
        <v>470</v>
      </c>
      <c r="M420" t="s">
        <v>470</v>
      </c>
      <c r="N420" t="s">
        <v>470</v>
      </c>
      <c r="O420" t="s">
        <v>470</v>
      </c>
      <c r="P420" t="s">
        <v>470</v>
      </c>
      <c r="Q420" t="s">
        <v>470</v>
      </c>
      <c r="R420" t="s">
        <v>470</v>
      </c>
      <c r="S420" t="s">
        <v>470</v>
      </c>
      <c r="T420" t="s">
        <v>470</v>
      </c>
      <c r="U420" t="s">
        <v>470</v>
      </c>
      <c r="V420" t="s">
        <v>470</v>
      </c>
      <c r="W420" t="s">
        <v>470</v>
      </c>
      <c r="X420" t="s">
        <v>470</v>
      </c>
      <c r="Y420" t="s">
        <v>470</v>
      </c>
      <c r="Z420" t="s">
        <v>470</v>
      </c>
      <c r="AA420" t="s">
        <v>470</v>
      </c>
      <c r="AB420" t="s">
        <v>470</v>
      </c>
      <c r="AC420" t="s">
        <v>470</v>
      </c>
      <c r="AD420" t="s">
        <v>470</v>
      </c>
      <c r="AE420" t="s">
        <v>470</v>
      </c>
      <c r="AF420" t="s">
        <v>470</v>
      </c>
      <c r="AG420" t="s">
        <v>470</v>
      </c>
      <c r="AH420" t="s">
        <v>470</v>
      </c>
      <c r="AI420" t="s">
        <v>470</v>
      </c>
      <c r="AJ420" t="s">
        <v>470</v>
      </c>
      <c r="AK420" t="s">
        <v>470</v>
      </c>
      <c r="AL420" t="s">
        <v>470</v>
      </c>
      <c r="AM420" t="s">
        <v>470</v>
      </c>
      <c r="AN420" t="s">
        <v>470</v>
      </c>
      <c r="AO420" t="s">
        <v>470</v>
      </c>
      <c r="AP420" t="s">
        <v>470</v>
      </c>
      <c r="AQ420" t="s">
        <v>470</v>
      </c>
      <c r="AR420" t="s">
        <v>470</v>
      </c>
      <c r="AS420" t="s">
        <v>470</v>
      </c>
      <c r="AT420" t="s">
        <v>470</v>
      </c>
      <c r="AU420" t="s">
        <v>470</v>
      </c>
      <c r="AV420" t="s">
        <v>470</v>
      </c>
      <c r="AW420" t="s">
        <v>470</v>
      </c>
      <c r="AX420" t="s">
        <v>470</v>
      </c>
      <c r="AY420" t="s">
        <v>470</v>
      </c>
      <c r="AZ420" t="s">
        <v>470</v>
      </c>
    </row>
    <row r="421" spans="1:52" x14ac:dyDescent="0.25">
      <c r="A421" s="4" t="s">
        <v>213</v>
      </c>
      <c r="B421" s="5" t="s">
        <v>214</v>
      </c>
      <c r="C421" s="5" t="s">
        <v>215</v>
      </c>
      <c r="D421" s="5" t="s">
        <v>216</v>
      </c>
      <c r="E421" s="5" t="s">
        <v>5</v>
      </c>
      <c r="F421" t="s">
        <v>470</v>
      </c>
      <c r="G421" t="s">
        <v>470</v>
      </c>
      <c r="H421" t="s">
        <v>470</v>
      </c>
      <c r="I421" t="s">
        <v>470</v>
      </c>
      <c r="J421" t="s">
        <v>470</v>
      </c>
      <c r="K421" t="s">
        <v>470</v>
      </c>
      <c r="L421" t="s">
        <v>470</v>
      </c>
      <c r="M421" t="s">
        <v>470</v>
      </c>
      <c r="N421" t="s">
        <v>470</v>
      </c>
      <c r="O421" t="s">
        <v>470</v>
      </c>
      <c r="P421" t="s">
        <v>470</v>
      </c>
      <c r="Q421" t="s">
        <v>470</v>
      </c>
      <c r="R421" t="s">
        <v>470</v>
      </c>
      <c r="S421" t="s">
        <v>470</v>
      </c>
      <c r="T421" t="s">
        <v>470</v>
      </c>
      <c r="U421" t="s">
        <v>470</v>
      </c>
      <c r="V421" t="s">
        <v>470</v>
      </c>
      <c r="W421" t="s">
        <v>470</v>
      </c>
      <c r="X421" t="s">
        <v>470</v>
      </c>
      <c r="Y421" t="s">
        <v>470</v>
      </c>
      <c r="Z421" t="s">
        <v>470</v>
      </c>
      <c r="AA421" t="s">
        <v>470</v>
      </c>
      <c r="AB421" t="s">
        <v>470</v>
      </c>
      <c r="AC421" t="s">
        <v>470</v>
      </c>
      <c r="AD421" t="s">
        <v>470</v>
      </c>
      <c r="AE421" t="s">
        <v>470</v>
      </c>
      <c r="AF421" t="s">
        <v>470</v>
      </c>
      <c r="AG421" t="s">
        <v>470</v>
      </c>
      <c r="AH421" t="s">
        <v>470</v>
      </c>
      <c r="AI421" t="s">
        <v>470</v>
      </c>
      <c r="AJ421" t="s">
        <v>470</v>
      </c>
      <c r="AK421" t="s">
        <v>470</v>
      </c>
      <c r="AL421" t="s">
        <v>470</v>
      </c>
      <c r="AM421" t="s">
        <v>470</v>
      </c>
      <c r="AN421" t="s">
        <v>470</v>
      </c>
      <c r="AO421" t="s">
        <v>470</v>
      </c>
      <c r="AP421" t="s">
        <v>470</v>
      </c>
      <c r="AQ421" t="s">
        <v>470</v>
      </c>
      <c r="AR421" t="s">
        <v>470</v>
      </c>
      <c r="AS421" t="s">
        <v>470</v>
      </c>
      <c r="AT421" t="s">
        <v>470</v>
      </c>
      <c r="AU421" t="s">
        <v>470</v>
      </c>
      <c r="AV421" t="s">
        <v>470</v>
      </c>
      <c r="AW421" t="s">
        <v>470</v>
      </c>
      <c r="AX421" t="s">
        <v>470</v>
      </c>
      <c r="AY421" t="s">
        <v>470</v>
      </c>
      <c r="AZ421" t="s">
        <v>470</v>
      </c>
    </row>
    <row r="422" spans="1:52" x14ac:dyDescent="0.25">
      <c r="A422" s="4" t="s">
        <v>217</v>
      </c>
      <c r="B422" s="5" t="s">
        <v>218</v>
      </c>
      <c r="C422" s="5" t="s">
        <v>219</v>
      </c>
      <c r="D422" s="5" t="s">
        <v>220</v>
      </c>
      <c r="E422" s="5" t="s">
        <v>5</v>
      </c>
      <c r="F422" t="s">
        <v>470</v>
      </c>
      <c r="G422" t="s">
        <v>470</v>
      </c>
      <c r="H422" t="s">
        <v>470</v>
      </c>
      <c r="I422" t="s">
        <v>470</v>
      </c>
      <c r="J422" t="s">
        <v>470</v>
      </c>
      <c r="K422" t="s">
        <v>470</v>
      </c>
      <c r="L422" t="s">
        <v>470</v>
      </c>
      <c r="M422" t="s">
        <v>470</v>
      </c>
      <c r="N422" t="s">
        <v>470</v>
      </c>
      <c r="O422" t="s">
        <v>470</v>
      </c>
      <c r="P422" t="s">
        <v>470</v>
      </c>
      <c r="Q422" t="s">
        <v>470</v>
      </c>
      <c r="R422" t="s">
        <v>470</v>
      </c>
      <c r="S422" t="s">
        <v>470</v>
      </c>
      <c r="T422" t="s">
        <v>470</v>
      </c>
      <c r="U422" t="s">
        <v>470</v>
      </c>
      <c r="V422" t="s">
        <v>470</v>
      </c>
      <c r="W422" t="s">
        <v>470</v>
      </c>
      <c r="X422">
        <v>1</v>
      </c>
      <c r="Y422" t="s">
        <v>470</v>
      </c>
      <c r="Z422">
        <v>1</v>
      </c>
      <c r="AA422" t="s">
        <v>470</v>
      </c>
      <c r="AB422" t="s">
        <v>470</v>
      </c>
      <c r="AC422" t="s">
        <v>470</v>
      </c>
      <c r="AD422" t="s">
        <v>470</v>
      </c>
      <c r="AE422" t="s">
        <v>470</v>
      </c>
      <c r="AF422" t="s">
        <v>470</v>
      </c>
      <c r="AG422" t="s">
        <v>470</v>
      </c>
      <c r="AH422" t="s">
        <v>470</v>
      </c>
      <c r="AI422" t="s">
        <v>470</v>
      </c>
      <c r="AJ422" t="s">
        <v>470</v>
      </c>
      <c r="AK422" t="s">
        <v>470</v>
      </c>
      <c r="AL422" t="s">
        <v>470</v>
      </c>
      <c r="AM422" t="s">
        <v>470</v>
      </c>
      <c r="AN422">
        <v>1</v>
      </c>
      <c r="AO422" t="s">
        <v>470</v>
      </c>
      <c r="AP422" t="s">
        <v>470</v>
      </c>
      <c r="AQ422" t="s">
        <v>470</v>
      </c>
      <c r="AR422" t="s">
        <v>470</v>
      </c>
      <c r="AS422" t="s">
        <v>470</v>
      </c>
      <c r="AT422" t="s">
        <v>470</v>
      </c>
      <c r="AU422" t="s">
        <v>470</v>
      </c>
      <c r="AV422" t="s">
        <v>470</v>
      </c>
      <c r="AW422" t="s">
        <v>470</v>
      </c>
      <c r="AX422">
        <v>1</v>
      </c>
      <c r="AY422" t="s">
        <v>470</v>
      </c>
      <c r="AZ422" t="s">
        <v>470</v>
      </c>
    </row>
    <row r="423" spans="1:52" x14ac:dyDescent="0.25">
      <c r="A423" s="4" t="s">
        <v>221</v>
      </c>
      <c r="B423" s="5" t="s">
        <v>214</v>
      </c>
      <c r="C423" s="5" t="s">
        <v>222</v>
      </c>
      <c r="D423" s="5" t="s">
        <v>216</v>
      </c>
      <c r="E423" s="5" t="s">
        <v>5</v>
      </c>
      <c r="F423">
        <v>1</v>
      </c>
      <c r="G423" t="s">
        <v>470</v>
      </c>
      <c r="H423">
        <v>1</v>
      </c>
      <c r="I423" t="s">
        <v>470</v>
      </c>
      <c r="J423">
        <v>1</v>
      </c>
      <c r="K423" t="s">
        <v>470</v>
      </c>
      <c r="L423">
        <v>1</v>
      </c>
      <c r="M423" t="s">
        <v>470</v>
      </c>
      <c r="N423" t="s">
        <v>470</v>
      </c>
      <c r="O423">
        <v>1</v>
      </c>
      <c r="P423" t="s">
        <v>470</v>
      </c>
      <c r="Q423" t="s">
        <v>470</v>
      </c>
      <c r="R423" t="s">
        <v>470</v>
      </c>
      <c r="S423" t="s">
        <v>470</v>
      </c>
      <c r="T423" t="s">
        <v>470</v>
      </c>
      <c r="U423">
        <v>1</v>
      </c>
      <c r="V423" t="s">
        <v>470</v>
      </c>
      <c r="W423">
        <v>1</v>
      </c>
      <c r="X423">
        <v>1</v>
      </c>
      <c r="Y423" t="s">
        <v>470</v>
      </c>
      <c r="Z423">
        <v>1</v>
      </c>
      <c r="AA423">
        <v>1</v>
      </c>
      <c r="AB423">
        <v>1</v>
      </c>
      <c r="AC423">
        <v>1</v>
      </c>
      <c r="AD423" t="s">
        <v>470</v>
      </c>
      <c r="AE423" t="s">
        <v>470</v>
      </c>
      <c r="AF423">
        <v>1</v>
      </c>
      <c r="AG423" t="s">
        <v>470</v>
      </c>
      <c r="AH423" t="s">
        <v>470</v>
      </c>
      <c r="AI423" t="s">
        <v>470</v>
      </c>
      <c r="AJ423" t="s">
        <v>470</v>
      </c>
      <c r="AK423">
        <v>1</v>
      </c>
      <c r="AL423">
        <v>1</v>
      </c>
      <c r="AM423">
        <v>1</v>
      </c>
      <c r="AN423">
        <v>1</v>
      </c>
      <c r="AO423" t="s">
        <v>470</v>
      </c>
      <c r="AP423" t="s">
        <v>470</v>
      </c>
      <c r="AQ423" t="s">
        <v>470</v>
      </c>
      <c r="AR423">
        <v>1</v>
      </c>
      <c r="AS423">
        <v>1</v>
      </c>
      <c r="AT423" t="s">
        <v>470</v>
      </c>
      <c r="AU423" t="s">
        <v>470</v>
      </c>
      <c r="AV423" t="s">
        <v>470</v>
      </c>
      <c r="AW423" t="s">
        <v>470</v>
      </c>
      <c r="AX423" t="s">
        <v>470</v>
      </c>
      <c r="AY423" t="s">
        <v>470</v>
      </c>
      <c r="AZ423" t="s">
        <v>470</v>
      </c>
    </row>
    <row r="424" spans="1:52" x14ac:dyDescent="0.25">
      <c r="A424" s="4" t="s">
        <v>223</v>
      </c>
      <c r="B424" s="5" t="s">
        <v>218</v>
      </c>
      <c r="C424" s="5" t="s">
        <v>224</v>
      </c>
      <c r="D424" s="5" t="s">
        <v>220</v>
      </c>
      <c r="E424" s="5" t="s">
        <v>5</v>
      </c>
      <c r="F424" t="s">
        <v>470</v>
      </c>
      <c r="G424" t="s">
        <v>470</v>
      </c>
      <c r="H424" t="s">
        <v>470</v>
      </c>
      <c r="I424" t="s">
        <v>470</v>
      </c>
      <c r="J424" t="s">
        <v>470</v>
      </c>
      <c r="K424" t="s">
        <v>470</v>
      </c>
      <c r="L424" t="s">
        <v>470</v>
      </c>
      <c r="M424" t="s">
        <v>470</v>
      </c>
      <c r="N424" t="s">
        <v>470</v>
      </c>
      <c r="O424" t="s">
        <v>470</v>
      </c>
      <c r="P424" t="s">
        <v>470</v>
      </c>
      <c r="Q424" t="s">
        <v>470</v>
      </c>
      <c r="R424" t="s">
        <v>470</v>
      </c>
      <c r="S424" t="s">
        <v>470</v>
      </c>
      <c r="T424" t="s">
        <v>470</v>
      </c>
      <c r="U424" t="s">
        <v>470</v>
      </c>
      <c r="V424" t="s">
        <v>470</v>
      </c>
      <c r="W424" t="s">
        <v>470</v>
      </c>
      <c r="X424">
        <v>1</v>
      </c>
      <c r="Y424" t="s">
        <v>470</v>
      </c>
      <c r="Z424">
        <v>1</v>
      </c>
      <c r="AA424" t="s">
        <v>470</v>
      </c>
      <c r="AB424">
        <v>1</v>
      </c>
      <c r="AC424" t="s">
        <v>470</v>
      </c>
      <c r="AD424" t="s">
        <v>470</v>
      </c>
      <c r="AE424" t="s">
        <v>470</v>
      </c>
      <c r="AF424" t="s">
        <v>470</v>
      </c>
      <c r="AG424" t="s">
        <v>470</v>
      </c>
      <c r="AH424" t="s">
        <v>470</v>
      </c>
      <c r="AI424" t="s">
        <v>470</v>
      </c>
      <c r="AJ424" t="s">
        <v>470</v>
      </c>
      <c r="AK424" t="s">
        <v>470</v>
      </c>
      <c r="AL424" t="s">
        <v>470</v>
      </c>
      <c r="AM424" t="s">
        <v>470</v>
      </c>
      <c r="AN424">
        <v>1</v>
      </c>
      <c r="AO424" t="s">
        <v>470</v>
      </c>
      <c r="AP424" t="s">
        <v>470</v>
      </c>
      <c r="AQ424" t="s">
        <v>470</v>
      </c>
      <c r="AR424" t="s">
        <v>470</v>
      </c>
      <c r="AS424" t="s">
        <v>470</v>
      </c>
      <c r="AT424" t="s">
        <v>470</v>
      </c>
      <c r="AU424" t="s">
        <v>470</v>
      </c>
      <c r="AV424" t="s">
        <v>470</v>
      </c>
      <c r="AW424" t="s">
        <v>470</v>
      </c>
      <c r="AX424" t="s">
        <v>470</v>
      </c>
      <c r="AY424" t="s">
        <v>470</v>
      </c>
      <c r="AZ424" t="s">
        <v>470</v>
      </c>
    </row>
    <row r="425" spans="1:52" x14ac:dyDescent="0.25">
      <c r="A425" s="4" t="s">
        <v>225</v>
      </c>
      <c r="B425" s="5" t="s">
        <v>218</v>
      </c>
      <c r="C425" s="5" t="s">
        <v>226</v>
      </c>
      <c r="D425" s="5" t="s">
        <v>220</v>
      </c>
      <c r="E425" s="5" t="s">
        <v>5</v>
      </c>
      <c r="F425" t="s">
        <v>470</v>
      </c>
      <c r="G425" t="s">
        <v>470</v>
      </c>
      <c r="H425">
        <v>1</v>
      </c>
      <c r="I425" t="s">
        <v>470</v>
      </c>
      <c r="J425">
        <v>1</v>
      </c>
      <c r="K425">
        <v>1</v>
      </c>
      <c r="L425" t="s">
        <v>470</v>
      </c>
      <c r="M425">
        <v>1</v>
      </c>
      <c r="N425" t="s">
        <v>470</v>
      </c>
      <c r="O425" t="s">
        <v>470</v>
      </c>
      <c r="P425" t="s">
        <v>470</v>
      </c>
      <c r="Q425" t="s">
        <v>470</v>
      </c>
      <c r="R425" t="s">
        <v>470</v>
      </c>
      <c r="S425" t="s">
        <v>470</v>
      </c>
      <c r="T425" t="s">
        <v>470</v>
      </c>
      <c r="U425" t="s">
        <v>470</v>
      </c>
      <c r="V425">
        <v>1</v>
      </c>
      <c r="W425" t="s">
        <v>470</v>
      </c>
      <c r="X425">
        <v>1</v>
      </c>
      <c r="Y425" t="s">
        <v>470</v>
      </c>
      <c r="Z425">
        <v>1</v>
      </c>
      <c r="AA425" t="s">
        <v>470</v>
      </c>
      <c r="AB425">
        <v>1</v>
      </c>
      <c r="AC425">
        <v>1</v>
      </c>
      <c r="AD425" t="s">
        <v>470</v>
      </c>
      <c r="AE425" t="s">
        <v>470</v>
      </c>
      <c r="AF425" t="s">
        <v>470</v>
      </c>
      <c r="AG425" t="s">
        <v>470</v>
      </c>
      <c r="AH425" t="s">
        <v>470</v>
      </c>
      <c r="AI425" t="s">
        <v>470</v>
      </c>
      <c r="AJ425" t="s">
        <v>470</v>
      </c>
      <c r="AK425">
        <v>1</v>
      </c>
      <c r="AL425">
        <v>1</v>
      </c>
      <c r="AM425" t="s">
        <v>470</v>
      </c>
      <c r="AN425">
        <v>1</v>
      </c>
      <c r="AO425" t="s">
        <v>470</v>
      </c>
      <c r="AP425">
        <v>1</v>
      </c>
      <c r="AQ425" t="s">
        <v>470</v>
      </c>
      <c r="AR425">
        <v>1</v>
      </c>
      <c r="AS425">
        <v>1</v>
      </c>
      <c r="AT425" t="s">
        <v>470</v>
      </c>
      <c r="AU425" t="s">
        <v>470</v>
      </c>
      <c r="AV425">
        <v>1</v>
      </c>
      <c r="AW425" t="s">
        <v>470</v>
      </c>
      <c r="AX425">
        <v>1</v>
      </c>
      <c r="AY425" t="s">
        <v>470</v>
      </c>
      <c r="AZ425">
        <v>1</v>
      </c>
    </row>
    <row r="426" spans="1:52" x14ac:dyDescent="0.25">
      <c r="A426" s="4" t="s">
        <v>227</v>
      </c>
      <c r="B426" s="5" t="s">
        <v>204</v>
      </c>
      <c r="C426" s="5" t="s">
        <v>228</v>
      </c>
      <c r="D426" s="5" t="s">
        <v>206</v>
      </c>
      <c r="E426" s="5" t="s">
        <v>5</v>
      </c>
      <c r="F426">
        <v>1</v>
      </c>
      <c r="G426" t="s">
        <v>470</v>
      </c>
      <c r="H426">
        <v>1</v>
      </c>
      <c r="I426" t="s">
        <v>470</v>
      </c>
      <c r="J426">
        <v>1</v>
      </c>
      <c r="K426" t="s">
        <v>470</v>
      </c>
      <c r="L426" t="s">
        <v>470</v>
      </c>
      <c r="M426" t="s">
        <v>470</v>
      </c>
      <c r="N426" t="s">
        <v>470</v>
      </c>
      <c r="O426">
        <v>1</v>
      </c>
      <c r="P426" t="s">
        <v>470</v>
      </c>
      <c r="Q426" t="s">
        <v>470</v>
      </c>
      <c r="R426" t="s">
        <v>470</v>
      </c>
      <c r="S426" t="s">
        <v>470</v>
      </c>
      <c r="T426" t="s">
        <v>470</v>
      </c>
      <c r="U426" t="s">
        <v>470</v>
      </c>
      <c r="V426" t="s">
        <v>470</v>
      </c>
      <c r="W426" t="s">
        <v>470</v>
      </c>
      <c r="X426">
        <v>1</v>
      </c>
      <c r="Y426" t="s">
        <v>470</v>
      </c>
      <c r="Z426" t="s">
        <v>470</v>
      </c>
      <c r="AA426" t="s">
        <v>470</v>
      </c>
      <c r="AB426">
        <v>1</v>
      </c>
      <c r="AC426" t="s">
        <v>470</v>
      </c>
      <c r="AD426" t="s">
        <v>470</v>
      </c>
      <c r="AE426" t="s">
        <v>470</v>
      </c>
      <c r="AF426">
        <v>1</v>
      </c>
      <c r="AG426" t="s">
        <v>470</v>
      </c>
      <c r="AH426" t="s">
        <v>470</v>
      </c>
      <c r="AI426" t="s">
        <v>470</v>
      </c>
      <c r="AJ426" t="s">
        <v>470</v>
      </c>
      <c r="AK426">
        <v>1</v>
      </c>
      <c r="AL426" t="s">
        <v>470</v>
      </c>
      <c r="AM426" t="s">
        <v>470</v>
      </c>
      <c r="AN426">
        <v>1</v>
      </c>
      <c r="AO426" t="s">
        <v>470</v>
      </c>
      <c r="AP426">
        <v>1</v>
      </c>
      <c r="AQ426" t="s">
        <v>470</v>
      </c>
      <c r="AR426">
        <v>1</v>
      </c>
      <c r="AS426">
        <v>1</v>
      </c>
      <c r="AT426" t="s">
        <v>470</v>
      </c>
      <c r="AU426" t="s">
        <v>470</v>
      </c>
      <c r="AV426" t="s">
        <v>470</v>
      </c>
      <c r="AW426" t="s">
        <v>470</v>
      </c>
      <c r="AX426" t="s">
        <v>470</v>
      </c>
      <c r="AY426" t="s">
        <v>470</v>
      </c>
      <c r="AZ426">
        <v>1</v>
      </c>
    </row>
    <row r="427" spans="1:52" x14ac:dyDescent="0.25">
      <c r="A427" s="4" t="s">
        <v>229</v>
      </c>
      <c r="B427" s="5" t="s">
        <v>230</v>
      </c>
      <c r="C427" s="5" t="s">
        <v>231</v>
      </c>
      <c r="D427" s="5" t="s">
        <v>232</v>
      </c>
      <c r="E427" s="5" t="s">
        <v>5</v>
      </c>
      <c r="F427" t="s">
        <v>470</v>
      </c>
      <c r="G427" t="s">
        <v>470</v>
      </c>
      <c r="H427" t="s">
        <v>470</v>
      </c>
      <c r="I427" t="s">
        <v>470</v>
      </c>
      <c r="J427" t="s">
        <v>470</v>
      </c>
      <c r="K427" t="s">
        <v>470</v>
      </c>
      <c r="L427" t="s">
        <v>470</v>
      </c>
      <c r="M427" t="s">
        <v>470</v>
      </c>
      <c r="N427" t="s">
        <v>470</v>
      </c>
      <c r="O427" t="s">
        <v>470</v>
      </c>
      <c r="P427" t="s">
        <v>470</v>
      </c>
      <c r="Q427" t="s">
        <v>470</v>
      </c>
      <c r="R427" t="s">
        <v>470</v>
      </c>
      <c r="S427" t="s">
        <v>470</v>
      </c>
      <c r="T427" t="s">
        <v>470</v>
      </c>
      <c r="U427" t="s">
        <v>470</v>
      </c>
      <c r="V427" t="s">
        <v>470</v>
      </c>
      <c r="W427" t="s">
        <v>470</v>
      </c>
      <c r="X427" t="s">
        <v>470</v>
      </c>
      <c r="Y427" t="s">
        <v>470</v>
      </c>
      <c r="Z427" t="s">
        <v>470</v>
      </c>
      <c r="AA427" t="s">
        <v>470</v>
      </c>
      <c r="AB427" t="s">
        <v>470</v>
      </c>
      <c r="AC427">
        <v>1</v>
      </c>
      <c r="AD427" t="s">
        <v>470</v>
      </c>
      <c r="AE427" t="s">
        <v>470</v>
      </c>
      <c r="AF427" t="s">
        <v>470</v>
      </c>
      <c r="AG427" t="s">
        <v>470</v>
      </c>
      <c r="AH427" t="s">
        <v>470</v>
      </c>
      <c r="AI427" t="s">
        <v>470</v>
      </c>
      <c r="AJ427" t="s">
        <v>470</v>
      </c>
      <c r="AK427" t="s">
        <v>470</v>
      </c>
      <c r="AL427" t="s">
        <v>470</v>
      </c>
      <c r="AM427" t="s">
        <v>470</v>
      </c>
      <c r="AN427" t="s">
        <v>470</v>
      </c>
      <c r="AO427">
        <v>1</v>
      </c>
      <c r="AP427" t="s">
        <v>470</v>
      </c>
      <c r="AQ427" t="s">
        <v>470</v>
      </c>
      <c r="AR427" t="s">
        <v>470</v>
      </c>
      <c r="AS427">
        <v>1</v>
      </c>
      <c r="AT427" t="s">
        <v>470</v>
      </c>
      <c r="AU427" t="s">
        <v>470</v>
      </c>
      <c r="AV427">
        <v>1</v>
      </c>
      <c r="AW427">
        <v>1</v>
      </c>
      <c r="AX427">
        <v>1</v>
      </c>
      <c r="AY427" t="s">
        <v>470</v>
      </c>
      <c r="AZ427" t="s">
        <v>470</v>
      </c>
    </row>
    <row r="428" spans="1:52" x14ac:dyDescent="0.25">
      <c r="A428" s="4" t="s">
        <v>233</v>
      </c>
      <c r="B428" s="5" t="s">
        <v>195</v>
      </c>
      <c r="C428" s="5" t="s">
        <v>234</v>
      </c>
      <c r="D428" s="5" t="s">
        <v>197</v>
      </c>
      <c r="E428" s="5" t="s">
        <v>5</v>
      </c>
      <c r="F428" t="s">
        <v>470</v>
      </c>
      <c r="G428" t="s">
        <v>470</v>
      </c>
      <c r="H428" t="s">
        <v>470</v>
      </c>
      <c r="I428" t="s">
        <v>470</v>
      </c>
      <c r="J428" t="s">
        <v>470</v>
      </c>
      <c r="K428" t="s">
        <v>470</v>
      </c>
      <c r="L428" t="s">
        <v>470</v>
      </c>
      <c r="M428" t="s">
        <v>470</v>
      </c>
      <c r="N428" t="s">
        <v>470</v>
      </c>
      <c r="O428" t="s">
        <v>470</v>
      </c>
      <c r="P428" t="s">
        <v>470</v>
      </c>
      <c r="Q428" t="s">
        <v>470</v>
      </c>
      <c r="R428" t="s">
        <v>470</v>
      </c>
      <c r="S428" t="s">
        <v>470</v>
      </c>
      <c r="T428" t="s">
        <v>470</v>
      </c>
      <c r="U428" t="s">
        <v>470</v>
      </c>
      <c r="V428" t="s">
        <v>470</v>
      </c>
      <c r="W428" t="s">
        <v>470</v>
      </c>
      <c r="X428" t="s">
        <v>470</v>
      </c>
      <c r="Y428" t="s">
        <v>470</v>
      </c>
      <c r="Z428" t="s">
        <v>470</v>
      </c>
      <c r="AA428" t="s">
        <v>470</v>
      </c>
      <c r="AB428" t="s">
        <v>470</v>
      </c>
      <c r="AC428" t="s">
        <v>470</v>
      </c>
      <c r="AD428" t="s">
        <v>470</v>
      </c>
      <c r="AE428" t="s">
        <v>470</v>
      </c>
      <c r="AF428" t="s">
        <v>470</v>
      </c>
      <c r="AG428" t="s">
        <v>470</v>
      </c>
      <c r="AH428" t="s">
        <v>470</v>
      </c>
      <c r="AI428" t="s">
        <v>470</v>
      </c>
      <c r="AJ428" t="s">
        <v>470</v>
      </c>
      <c r="AK428" t="s">
        <v>470</v>
      </c>
      <c r="AL428" t="s">
        <v>470</v>
      </c>
      <c r="AM428" t="s">
        <v>470</v>
      </c>
      <c r="AN428" t="s">
        <v>470</v>
      </c>
      <c r="AO428" t="s">
        <v>470</v>
      </c>
      <c r="AP428" t="s">
        <v>470</v>
      </c>
      <c r="AQ428" t="s">
        <v>470</v>
      </c>
      <c r="AR428" t="s">
        <v>470</v>
      </c>
      <c r="AS428" t="s">
        <v>470</v>
      </c>
      <c r="AT428" t="s">
        <v>470</v>
      </c>
      <c r="AU428" t="s">
        <v>470</v>
      </c>
      <c r="AV428" t="s">
        <v>470</v>
      </c>
      <c r="AW428" t="s">
        <v>470</v>
      </c>
      <c r="AX428" t="s">
        <v>470</v>
      </c>
      <c r="AY428" t="s">
        <v>470</v>
      </c>
      <c r="AZ428" t="s">
        <v>470</v>
      </c>
    </row>
    <row r="429" spans="1:52" x14ac:dyDescent="0.25">
      <c r="A429" s="4" t="s">
        <v>235</v>
      </c>
      <c r="B429" s="5" t="s">
        <v>236</v>
      </c>
      <c r="C429" s="5" t="s">
        <v>237</v>
      </c>
      <c r="D429" s="5" t="s">
        <v>238</v>
      </c>
      <c r="E429" s="5" t="s">
        <v>5</v>
      </c>
      <c r="F429">
        <v>1</v>
      </c>
      <c r="G429" t="s">
        <v>470</v>
      </c>
      <c r="H429" t="s">
        <v>470</v>
      </c>
      <c r="I429" t="s">
        <v>470</v>
      </c>
      <c r="J429">
        <v>1</v>
      </c>
      <c r="K429" t="s">
        <v>470</v>
      </c>
      <c r="L429" t="s">
        <v>470</v>
      </c>
      <c r="M429" t="s">
        <v>470</v>
      </c>
      <c r="N429" t="s">
        <v>470</v>
      </c>
      <c r="O429">
        <v>1</v>
      </c>
      <c r="P429" t="s">
        <v>470</v>
      </c>
      <c r="Q429" t="s">
        <v>470</v>
      </c>
      <c r="R429" t="s">
        <v>470</v>
      </c>
      <c r="S429" t="s">
        <v>470</v>
      </c>
      <c r="T429" t="s">
        <v>470</v>
      </c>
      <c r="U429" t="s">
        <v>470</v>
      </c>
      <c r="V429">
        <v>1</v>
      </c>
      <c r="W429" t="s">
        <v>470</v>
      </c>
      <c r="X429">
        <v>1</v>
      </c>
      <c r="Y429" t="s">
        <v>470</v>
      </c>
      <c r="Z429">
        <v>1</v>
      </c>
      <c r="AA429" t="s">
        <v>470</v>
      </c>
      <c r="AB429">
        <v>1</v>
      </c>
      <c r="AC429">
        <v>1</v>
      </c>
      <c r="AD429" t="s">
        <v>470</v>
      </c>
      <c r="AE429" t="s">
        <v>470</v>
      </c>
      <c r="AF429">
        <v>1</v>
      </c>
      <c r="AG429" t="s">
        <v>470</v>
      </c>
      <c r="AH429" t="s">
        <v>470</v>
      </c>
      <c r="AI429">
        <v>1</v>
      </c>
      <c r="AJ429" t="s">
        <v>470</v>
      </c>
      <c r="AK429" t="s">
        <v>470</v>
      </c>
      <c r="AL429" t="s">
        <v>470</v>
      </c>
      <c r="AM429" t="s">
        <v>470</v>
      </c>
      <c r="AN429">
        <v>1</v>
      </c>
      <c r="AO429">
        <v>1</v>
      </c>
      <c r="AP429" t="s">
        <v>470</v>
      </c>
      <c r="AQ429" t="s">
        <v>470</v>
      </c>
      <c r="AR429">
        <v>1</v>
      </c>
      <c r="AS429">
        <v>1</v>
      </c>
      <c r="AT429" t="s">
        <v>470</v>
      </c>
      <c r="AU429" t="s">
        <v>470</v>
      </c>
      <c r="AV429" t="s">
        <v>470</v>
      </c>
      <c r="AW429">
        <v>1</v>
      </c>
      <c r="AX429">
        <v>1</v>
      </c>
      <c r="AY429">
        <v>1</v>
      </c>
      <c r="AZ429">
        <v>1</v>
      </c>
    </row>
    <row r="430" spans="1:52" x14ac:dyDescent="0.25">
      <c r="A430" s="4" t="s">
        <v>239</v>
      </c>
      <c r="B430" s="5" t="s">
        <v>236</v>
      </c>
      <c r="C430" s="5" t="s">
        <v>240</v>
      </c>
      <c r="D430" s="5" t="s">
        <v>238</v>
      </c>
      <c r="E430" s="5" t="s">
        <v>5</v>
      </c>
      <c r="F430" t="s">
        <v>470</v>
      </c>
      <c r="G430" t="s">
        <v>470</v>
      </c>
      <c r="H430" t="s">
        <v>470</v>
      </c>
      <c r="I430" t="s">
        <v>470</v>
      </c>
      <c r="J430" t="s">
        <v>470</v>
      </c>
      <c r="K430" t="s">
        <v>470</v>
      </c>
      <c r="L430" t="s">
        <v>470</v>
      </c>
      <c r="M430" t="s">
        <v>470</v>
      </c>
      <c r="N430" t="s">
        <v>470</v>
      </c>
      <c r="O430">
        <v>1</v>
      </c>
      <c r="P430">
        <v>1</v>
      </c>
      <c r="Q430" t="s">
        <v>470</v>
      </c>
      <c r="R430" t="s">
        <v>470</v>
      </c>
      <c r="S430" t="s">
        <v>470</v>
      </c>
      <c r="T430" t="s">
        <v>470</v>
      </c>
      <c r="U430">
        <v>1</v>
      </c>
      <c r="V430">
        <v>1</v>
      </c>
      <c r="W430" t="s">
        <v>470</v>
      </c>
      <c r="X430">
        <v>1</v>
      </c>
      <c r="Y430" t="s">
        <v>470</v>
      </c>
      <c r="Z430">
        <v>1</v>
      </c>
      <c r="AA430" t="s">
        <v>470</v>
      </c>
      <c r="AB430">
        <v>1</v>
      </c>
      <c r="AC430" t="s">
        <v>470</v>
      </c>
      <c r="AD430">
        <v>1</v>
      </c>
      <c r="AE430" t="s">
        <v>470</v>
      </c>
      <c r="AF430" t="s">
        <v>470</v>
      </c>
      <c r="AG430" t="s">
        <v>470</v>
      </c>
      <c r="AH430" t="s">
        <v>470</v>
      </c>
      <c r="AI430" t="s">
        <v>470</v>
      </c>
      <c r="AJ430" t="s">
        <v>470</v>
      </c>
      <c r="AK430" t="s">
        <v>470</v>
      </c>
      <c r="AL430" t="s">
        <v>470</v>
      </c>
      <c r="AM430" t="s">
        <v>470</v>
      </c>
      <c r="AN430">
        <v>1</v>
      </c>
      <c r="AO430" t="s">
        <v>470</v>
      </c>
      <c r="AP430" t="s">
        <v>470</v>
      </c>
      <c r="AQ430" t="s">
        <v>470</v>
      </c>
      <c r="AR430">
        <v>1</v>
      </c>
      <c r="AS430">
        <v>1</v>
      </c>
      <c r="AT430" t="s">
        <v>470</v>
      </c>
      <c r="AU430">
        <v>1</v>
      </c>
      <c r="AV430">
        <v>1</v>
      </c>
      <c r="AW430" t="s">
        <v>470</v>
      </c>
      <c r="AX430">
        <v>1</v>
      </c>
      <c r="AY430">
        <v>1</v>
      </c>
      <c r="AZ430">
        <v>1</v>
      </c>
    </row>
    <row r="431" spans="1:52" x14ac:dyDescent="0.25">
      <c r="A431" s="4" t="s">
        <v>241</v>
      </c>
      <c r="B431" s="5" t="s">
        <v>242</v>
      </c>
      <c r="C431" s="5" t="s">
        <v>243</v>
      </c>
      <c r="D431" s="5" t="s">
        <v>244</v>
      </c>
      <c r="E431" s="5" t="s">
        <v>5</v>
      </c>
      <c r="F431" t="s">
        <v>470</v>
      </c>
      <c r="G431" t="s">
        <v>470</v>
      </c>
      <c r="H431">
        <v>1</v>
      </c>
      <c r="I431" t="s">
        <v>470</v>
      </c>
      <c r="J431" t="s">
        <v>470</v>
      </c>
      <c r="K431" t="s">
        <v>470</v>
      </c>
      <c r="L431" t="s">
        <v>470</v>
      </c>
      <c r="M431" t="s">
        <v>470</v>
      </c>
      <c r="N431" t="s">
        <v>470</v>
      </c>
      <c r="O431" t="s">
        <v>470</v>
      </c>
      <c r="P431" t="s">
        <v>470</v>
      </c>
      <c r="Q431" t="s">
        <v>470</v>
      </c>
      <c r="R431" t="s">
        <v>470</v>
      </c>
      <c r="S431" t="s">
        <v>470</v>
      </c>
      <c r="T431" t="s">
        <v>470</v>
      </c>
      <c r="U431" t="s">
        <v>470</v>
      </c>
      <c r="V431" t="s">
        <v>470</v>
      </c>
      <c r="W431" t="s">
        <v>470</v>
      </c>
      <c r="X431" t="s">
        <v>470</v>
      </c>
      <c r="Y431" t="s">
        <v>470</v>
      </c>
      <c r="Z431" t="s">
        <v>470</v>
      </c>
      <c r="AA431" t="s">
        <v>470</v>
      </c>
      <c r="AB431" t="s">
        <v>470</v>
      </c>
      <c r="AC431" t="s">
        <v>470</v>
      </c>
      <c r="AD431" t="s">
        <v>470</v>
      </c>
      <c r="AE431" t="s">
        <v>470</v>
      </c>
      <c r="AF431" t="s">
        <v>470</v>
      </c>
      <c r="AG431" t="s">
        <v>470</v>
      </c>
      <c r="AH431" t="s">
        <v>470</v>
      </c>
      <c r="AI431" t="s">
        <v>470</v>
      </c>
      <c r="AJ431" t="s">
        <v>470</v>
      </c>
      <c r="AK431" t="s">
        <v>470</v>
      </c>
      <c r="AL431" t="s">
        <v>470</v>
      </c>
      <c r="AM431" t="s">
        <v>470</v>
      </c>
      <c r="AN431">
        <v>1</v>
      </c>
      <c r="AO431" t="s">
        <v>470</v>
      </c>
      <c r="AP431" t="s">
        <v>470</v>
      </c>
      <c r="AQ431" t="s">
        <v>470</v>
      </c>
      <c r="AR431" t="s">
        <v>470</v>
      </c>
      <c r="AS431" t="s">
        <v>470</v>
      </c>
      <c r="AT431" t="s">
        <v>470</v>
      </c>
      <c r="AU431" t="s">
        <v>470</v>
      </c>
      <c r="AV431" t="s">
        <v>470</v>
      </c>
      <c r="AW431" t="s">
        <v>470</v>
      </c>
      <c r="AX431" t="s">
        <v>470</v>
      </c>
      <c r="AY431" t="s">
        <v>470</v>
      </c>
      <c r="AZ431" t="s">
        <v>470</v>
      </c>
    </row>
    <row r="432" spans="1:52" x14ac:dyDescent="0.25">
      <c r="A432" s="4" t="s">
        <v>245</v>
      </c>
      <c r="B432" s="5" t="s">
        <v>236</v>
      </c>
      <c r="C432" s="5" t="s">
        <v>246</v>
      </c>
      <c r="D432" s="5" t="s">
        <v>238</v>
      </c>
      <c r="E432" s="5" t="s">
        <v>5</v>
      </c>
      <c r="F432" t="s">
        <v>470</v>
      </c>
      <c r="G432" t="s">
        <v>470</v>
      </c>
      <c r="H432" t="s">
        <v>470</v>
      </c>
      <c r="I432" t="s">
        <v>470</v>
      </c>
      <c r="J432">
        <v>1</v>
      </c>
      <c r="K432" t="s">
        <v>470</v>
      </c>
      <c r="L432">
        <v>1</v>
      </c>
      <c r="M432">
        <v>1</v>
      </c>
      <c r="N432" t="s">
        <v>470</v>
      </c>
      <c r="O432" t="s">
        <v>470</v>
      </c>
      <c r="P432">
        <v>1</v>
      </c>
      <c r="Q432">
        <v>1</v>
      </c>
      <c r="R432" t="s">
        <v>470</v>
      </c>
      <c r="S432" t="s">
        <v>470</v>
      </c>
      <c r="T432" t="s">
        <v>470</v>
      </c>
      <c r="U432" t="s">
        <v>470</v>
      </c>
      <c r="V432">
        <v>1</v>
      </c>
      <c r="W432" t="s">
        <v>470</v>
      </c>
      <c r="X432">
        <v>1</v>
      </c>
      <c r="Y432" t="s">
        <v>470</v>
      </c>
      <c r="Z432">
        <v>1</v>
      </c>
      <c r="AA432" t="s">
        <v>470</v>
      </c>
      <c r="AB432">
        <v>1</v>
      </c>
      <c r="AC432" t="s">
        <v>470</v>
      </c>
      <c r="AD432" t="s">
        <v>470</v>
      </c>
      <c r="AE432" t="s">
        <v>470</v>
      </c>
      <c r="AF432">
        <v>1</v>
      </c>
      <c r="AG432" t="s">
        <v>470</v>
      </c>
      <c r="AH432" t="s">
        <v>470</v>
      </c>
      <c r="AI432" t="s">
        <v>470</v>
      </c>
      <c r="AJ432" t="s">
        <v>470</v>
      </c>
      <c r="AK432">
        <v>1</v>
      </c>
      <c r="AL432">
        <v>1</v>
      </c>
      <c r="AM432" t="s">
        <v>470</v>
      </c>
      <c r="AN432">
        <v>1</v>
      </c>
      <c r="AO432" t="s">
        <v>470</v>
      </c>
      <c r="AP432" t="s">
        <v>470</v>
      </c>
      <c r="AQ432" t="s">
        <v>470</v>
      </c>
      <c r="AR432">
        <v>1</v>
      </c>
      <c r="AS432" t="s">
        <v>470</v>
      </c>
      <c r="AT432" t="s">
        <v>470</v>
      </c>
      <c r="AU432" t="s">
        <v>470</v>
      </c>
      <c r="AV432" t="s">
        <v>470</v>
      </c>
      <c r="AW432" t="s">
        <v>470</v>
      </c>
      <c r="AX432" t="s">
        <v>470</v>
      </c>
      <c r="AY432" t="s">
        <v>470</v>
      </c>
      <c r="AZ432" t="s">
        <v>470</v>
      </c>
    </row>
    <row r="433" spans="1:52" x14ac:dyDescent="0.25">
      <c r="A433" s="4" t="s">
        <v>247</v>
      </c>
      <c r="B433" s="49" t="s">
        <v>248</v>
      </c>
      <c r="C433" s="5" t="s">
        <v>249</v>
      </c>
      <c r="D433" s="5" t="s">
        <v>250</v>
      </c>
      <c r="E433" s="5" t="s">
        <v>5</v>
      </c>
      <c r="F433" t="s">
        <v>470</v>
      </c>
      <c r="G433" t="s">
        <v>470</v>
      </c>
      <c r="H433" t="s">
        <v>470</v>
      </c>
      <c r="I433" t="s">
        <v>470</v>
      </c>
      <c r="J433" t="s">
        <v>470</v>
      </c>
      <c r="K433" t="s">
        <v>470</v>
      </c>
      <c r="L433" t="s">
        <v>470</v>
      </c>
      <c r="M433" t="s">
        <v>470</v>
      </c>
      <c r="N433" t="s">
        <v>470</v>
      </c>
      <c r="O433" t="s">
        <v>470</v>
      </c>
      <c r="P433" t="s">
        <v>470</v>
      </c>
      <c r="Q433" t="s">
        <v>470</v>
      </c>
      <c r="R433" t="s">
        <v>470</v>
      </c>
      <c r="S433" t="s">
        <v>470</v>
      </c>
      <c r="T433" t="s">
        <v>470</v>
      </c>
      <c r="U433" t="s">
        <v>470</v>
      </c>
      <c r="V433" t="s">
        <v>470</v>
      </c>
      <c r="W433" t="s">
        <v>470</v>
      </c>
      <c r="X433" t="s">
        <v>470</v>
      </c>
      <c r="Y433" t="s">
        <v>470</v>
      </c>
      <c r="Z433" t="s">
        <v>470</v>
      </c>
      <c r="AA433" t="s">
        <v>470</v>
      </c>
      <c r="AB433" t="s">
        <v>470</v>
      </c>
      <c r="AC433" t="s">
        <v>470</v>
      </c>
      <c r="AD433" t="s">
        <v>470</v>
      </c>
      <c r="AE433" t="s">
        <v>470</v>
      </c>
      <c r="AF433" t="s">
        <v>470</v>
      </c>
      <c r="AG433" t="s">
        <v>470</v>
      </c>
      <c r="AH433" t="s">
        <v>470</v>
      </c>
      <c r="AI433" t="s">
        <v>470</v>
      </c>
      <c r="AJ433" t="s">
        <v>470</v>
      </c>
      <c r="AK433" t="s">
        <v>470</v>
      </c>
      <c r="AL433" t="s">
        <v>470</v>
      </c>
      <c r="AM433" t="s">
        <v>470</v>
      </c>
      <c r="AN433" t="s">
        <v>470</v>
      </c>
      <c r="AO433" t="s">
        <v>470</v>
      </c>
      <c r="AP433" t="s">
        <v>470</v>
      </c>
      <c r="AQ433" t="s">
        <v>470</v>
      </c>
      <c r="AR433" t="s">
        <v>470</v>
      </c>
      <c r="AS433" t="s">
        <v>470</v>
      </c>
      <c r="AT433" t="s">
        <v>470</v>
      </c>
      <c r="AU433" t="s">
        <v>470</v>
      </c>
      <c r="AV433" t="s">
        <v>470</v>
      </c>
      <c r="AW433" t="s">
        <v>470</v>
      </c>
      <c r="AX433" t="s">
        <v>470</v>
      </c>
      <c r="AY433" t="s">
        <v>470</v>
      </c>
      <c r="AZ433" t="s">
        <v>470</v>
      </c>
    </row>
    <row r="434" spans="1:52" x14ac:dyDescent="0.25">
      <c r="A434" s="4" t="s">
        <v>251</v>
      </c>
      <c r="B434" s="49" t="s">
        <v>252</v>
      </c>
      <c r="C434" s="5" t="s">
        <v>253</v>
      </c>
      <c r="D434" s="5" t="s">
        <v>254</v>
      </c>
      <c r="E434" s="5" t="s">
        <v>5</v>
      </c>
      <c r="F434" t="s">
        <v>470</v>
      </c>
      <c r="G434" t="s">
        <v>470</v>
      </c>
      <c r="H434" t="s">
        <v>470</v>
      </c>
      <c r="I434" t="s">
        <v>470</v>
      </c>
      <c r="J434" t="s">
        <v>470</v>
      </c>
      <c r="K434" t="s">
        <v>470</v>
      </c>
      <c r="L434" t="s">
        <v>470</v>
      </c>
      <c r="M434" t="s">
        <v>470</v>
      </c>
      <c r="N434" t="s">
        <v>470</v>
      </c>
      <c r="O434" t="s">
        <v>470</v>
      </c>
      <c r="P434" t="s">
        <v>470</v>
      </c>
      <c r="Q434" t="s">
        <v>470</v>
      </c>
      <c r="R434" t="s">
        <v>470</v>
      </c>
      <c r="S434" t="s">
        <v>470</v>
      </c>
      <c r="T434" t="s">
        <v>470</v>
      </c>
      <c r="U434" t="s">
        <v>470</v>
      </c>
      <c r="V434" t="s">
        <v>470</v>
      </c>
      <c r="W434" t="s">
        <v>470</v>
      </c>
      <c r="X434">
        <v>1</v>
      </c>
      <c r="Y434" t="s">
        <v>470</v>
      </c>
      <c r="Z434" t="s">
        <v>470</v>
      </c>
      <c r="AA434" t="s">
        <v>470</v>
      </c>
      <c r="AB434">
        <v>1</v>
      </c>
      <c r="AC434" t="s">
        <v>470</v>
      </c>
      <c r="AD434" t="s">
        <v>470</v>
      </c>
      <c r="AE434" t="s">
        <v>470</v>
      </c>
      <c r="AF434" t="s">
        <v>470</v>
      </c>
      <c r="AG434" t="s">
        <v>470</v>
      </c>
      <c r="AH434" t="s">
        <v>470</v>
      </c>
      <c r="AI434" t="s">
        <v>470</v>
      </c>
      <c r="AJ434" t="s">
        <v>470</v>
      </c>
      <c r="AK434" t="s">
        <v>470</v>
      </c>
      <c r="AL434" t="s">
        <v>470</v>
      </c>
      <c r="AM434" t="s">
        <v>470</v>
      </c>
      <c r="AN434">
        <v>1</v>
      </c>
      <c r="AO434" t="s">
        <v>470</v>
      </c>
      <c r="AP434" t="s">
        <v>470</v>
      </c>
      <c r="AQ434" t="s">
        <v>470</v>
      </c>
      <c r="AR434" t="s">
        <v>470</v>
      </c>
      <c r="AS434" t="s">
        <v>470</v>
      </c>
      <c r="AT434" t="s">
        <v>470</v>
      </c>
      <c r="AU434" t="s">
        <v>470</v>
      </c>
      <c r="AV434" t="s">
        <v>470</v>
      </c>
      <c r="AW434" t="s">
        <v>470</v>
      </c>
      <c r="AX434" t="s">
        <v>470</v>
      </c>
      <c r="AY434">
        <v>1</v>
      </c>
      <c r="AZ434" t="s">
        <v>470</v>
      </c>
    </row>
    <row r="435" spans="1:52" x14ac:dyDescent="0.25">
      <c r="A435" s="4" t="s">
        <v>255</v>
      </c>
      <c r="B435" s="5" t="s">
        <v>236</v>
      </c>
      <c r="C435" s="5" t="s">
        <v>256</v>
      </c>
      <c r="D435" s="5" t="s">
        <v>238</v>
      </c>
      <c r="E435" s="5" t="s">
        <v>5</v>
      </c>
      <c r="F435" t="s">
        <v>470</v>
      </c>
      <c r="G435" t="s">
        <v>470</v>
      </c>
      <c r="H435" t="s">
        <v>470</v>
      </c>
      <c r="I435" t="s">
        <v>470</v>
      </c>
      <c r="J435" t="s">
        <v>470</v>
      </c>
      <c r="K435" t="s">
        <v>470</v>
      </c>
      <c r="L435" t="s">
        <v>470</v>
      </c>
      <c r="M435" t="s">
        <v>470</v>
      </c>
      <c r="N435" t="s">
        <v>470</v>
      </c>
      <c r="O435" t="s">
        <v>470</v>
      </c>
      <c r="P435" t="s">
        <v>470</v>
      </c>
      <c r="Q435" t="s">
        <v>470</v>
      </c>
      <c r="R435" t="s">
        <v>470</v>
      </c>
      <c r="S435" t="s">
        <v>470</v>
      </c>
      <c r="T435" t="s">
        <v>470</v>
      </c>
      <c r="U435" t="s">
        <v>470</v>
      </c>
      <c r="V435" t="s">
        <v>470</v>
      </c>
      <c r="W435" t="s">
        <v>470</v>
      </c>
      <c r="X435" t="s">
        <v>470</v>
      </c>
      <c r="Y435" t="s">
        <v>470</v>
      </c>
      <c r="Z435" t="s">
        <v>470</v>
      </c>
      <c r="AA435" t="s">
        <v>470</v>
      </c>
      <c r="AB435" t="s">
        <v>470</v>
      </c>
      <c r="AC435" t="s">
        <v>470</v>
      </c>
      <c r="AD435" t="s">
        <v>470</v>
      </c>
      <c r="AE435" t="s">
        <v>470</v>
      </c>
      <c r="AF435" t="s">
        <v>470</v>
      </c>
      <c r="AG435" t="s">
        <v>470</v>
      </c>
      <c r="AH435" t="s">
        <v>470</v>
      </c>
      <c r="AI435" t="s">
        <v>470</v>
      </c>
      <c r="AJ435" t="s">
        <v>470</v>
      </c>
      <c r="AK435" t="s">
        <v>470</v>
      </c>
      <c r="AL435" t="s">
        <v>470</v>
      </c>
      <c r="AM435" t="s">
        <v>470</v>
      </c>
      <c r="AN435" t="s">
        <v>470</v>
      </c>
      <c r="AO435" t="s">
        <v>470</v>
      </c>
      <c r="AP435" t="s">
        <v>470</v>
      </c>
      <c r="AQ435" t="s">
        <v>470</v>
      </c>
      <c r="AR435" t="s">
        <v>470</v>
      </c>
      <c r="AS435" t="s">
        <v>470</v>
      </c>
      <c r="AT435" t="s">
        <v>470</v>
      </c>
      <c r="AU435" t="s">
        <v>470</v>
      </c>
      <c r="AV435" t="s">
        <v>470</v>
      </c>
      <c r="AW435" t="s">
        <v>470</v>
      </c>
      <c r="AX435" t="s">
        <v>470</v>
      </c>
      <c r="AY435" t="s">
        <v>470</v>
      </c>
      <c r="AZ435" t="s">
        <v>470</v>
      </c>
    </row>
    <row r="436" spans="1:52" x14ac:dyDescent="0.25">
      <c r="A436" s="4" t="s">
        <v>257</v>
      </c>
      <c r="B436" s="5" t="s">
        <v>236</v>
      </c>
      <c r="C436" s="5" t="s">
        <v>258</v>
      </c>
      <c r="D436" s="5" t="s">
        <v>238</v>
      </c>
      <c r="E436" s="5" t="s">
        <v>5</v>
      </c>
      <c r="F436" t="s">
        <v>470</v>
      </c>
      <c r="G436" t="s">
        <v>470</v>
      </c>
      <c r="H436">
        <v>1</v>
      </c>
      <c r="I436" t="s">
        <v>470</v>
      </c>
      <c r="J436">
        <v>1</v>
      </c>
      <c r="K436" t="s">
        <v>470</v>
      </c>
      <c r="L436" t="s">
        <v>470</v>
      </c>
      <c r="M436" t="s">
        <v>470</v>
      </c>
      <c r="N436">
        <v>1</v>
      </c>
      <c r="O436">
        <v>1</v>
      </c>
      <c r="P436">
        <v>1</v>
      </c>
      <c r="Q436" t="s">
        <v>470</v>
      </c>
      <c r="R436" t="s">
        <v>470</v>
      </c>
      <c r="S436" t="s">
        <v>470</v>
      </c>
      <c r="T436" t="s">
        <v>470</v>
      </c>
      <c r="U436" t="s">
        <v>470</v>
      </c>
      <c r="V436">
        <v>1</v>
      </c>
      <c r="W436" t="s">
        <v>470</v>
      </c>
      <c r="X436">
        <v>1</v>
      </c>
      <c r="Y436" t="s">
        <v>470</v>
      </c>
      <c r="Z436">
        <v>1</v>
      </c>
      <c r="AA436" t="s">
        <v>470</v>
      </c>
      <c r="AB436">
        <v>1</v>
      </c>
      <c r="AC436" t="s">
        <v>470</v>
      </c>
      <c r="AD436" t="s">
        <v>470</v>
      </c>
      <c r="AE436" t="s">
        <v>470</v>
      </c>
      <c r="AF436" t="s">
        <v>470</v>
      </c>
      <c r="AG436" t="s">
        <v>470</v>
      </c>
      <c r="AH436" t="s">
        <v>470</v>
      </c>
      <c r="AI436" t="s">
        <v>470</v>
      </c>
      <c r="AJ436" t="s">
        <v>470</v>
      </c>
      <c r="AK436" t="s">
        <v>470</v>
      </c>
      <c r="AL436" t="s">
        <v>470</v>
      </c>
      <c r="AM436" t="s">
        <v>470</v>
      </c>
      <c r="AN436">
        <v>1</v>
      </c>
      <c r="AO436">
        <v>1</v>
      </c>
      <c r="AP436" t="s">
        <v>470</v>
      </c>
      <c r="AQ436" t="s">
        <v>470</v>
      </c>
      <c r="AR436">
        <v>1</v>
      </c>
      <c r="AS436" t="s">
        <v>470</v>
      </c>
      <c r="AT436" t="s">
        <v>470</v>
      </c>
      <c r="AU436" t="s">
        <v>470</v>
      </c>
      <c r="AV436" t="s">
        <v>470</v>
      </c>
      <c r="AW436" t="s">
        <v>470</v>
      </c>
      <c r="AX436" t="s">
        <v>470</v>
      </c>
      <c r="AY436" t="s">
        <v>470</v>
      </c>
      <c r="AZ436" t="s">
        <v>470</v>
      </c>
    </row>
    <row r="437" spans="1:52" x14ac:dyDescent="0.25">
      <c r="A437" s="4" t="s">
        <v>259</v>
      </c>
      <c r="B437" s="5" t="s">
        <v>248</v>
      </c>
      <c r="C437" s="5" t="s">
        <v>260</v>
      </c>
      <c r="D437" s="5" t="s">
        <v>250</v>
      </c>
      <c r="E437" s="5" t="s">
        <v>5</v>
      </c>
      <c r="F437" t="s">
        <v>470</v>
      </c>
      <c r="G437" t="s">
        <v>470</v>
      </c>
      <c r="H437" t="s">
        <v>470</v>
      </c>
      <c r="I437" t="s">
        <v>470</v>
      </c>
      <c r="J437" t="s">
        <v>470</v>
      </c>
      <c r="K437" t="s">
        <v>470</v>
      </c>
      <c r="L437" t="s">
        <v>470</v>
      </c>
      <c r="M437" t="s">
        <v>470</v>
      </c>
      <c r="N437" t="s">
        <v>470</v>
      </c>
      <c r="O437" t="s">
        <v>470</v>
      </c>
      <c r="P437" t="s">
        <v>470</v>
      </c>
      <c r="Q437" t="s">
        <v>470</v>
      </c>
      <c r="R437" t="s">
        <v>470</v>
      </c>
      <c r="S437" t="s">
        <v>470</v>
      </c>
      <c r="T437" t="s">
        <v>470</v>
      </c>
      <c r="U437" t="s">
        <v>470</v>
      </c>
      <c r="V437" t="s">
        <v>470</v>
      </c>
      <c r="W437" t="s">
        <v>470</v>
      </c>
      <c r="X437" t="s">
        <v>470</v>
      </c>
      <c r="Y437" t="s">
        <v>470</v>
      </c>
      <c r="Z437" t="s">
        <v>470</v>
      </c>
      <c r="AA437" t="s">
        <v>470</v>
      </c>
      <c r="AB437" t="s">
        <v>470</v>
      </c>
      <c r="AC437" t="s">
        <v>470</v>
      </c>
      <c r="AD437" t="s">
        <v>470</v>
      </c>
      <c r="AE437" t="s">
        <v>470</v>
      </c>
      <c r="AF437" t="s">
        <v>470</v>
      </c>
      <c r="AG437" t="s">
        <v>470</v>
      </c>
      <c r="AH437" t="s">
        <v>470</v>
      </c>
      <c r="AI437" t="s">
        <v>470</v>
      </c>
      <c r="AJ437" t="s">
        <v>470</v>
      </c>
      <c r="AK437">
        <v>1</v>
      </c>
      <c r="AL437" t="s">
        <v>470</v>
      </c>
      <c r="AM437" t="s">
        <v>470</v>
      </c>
      <c r="AN437">
        <v>1</v>
      </c>
      <c r="AO437" t="s">
        <v>470</v>
      </c>
      <c r="AP437" t="s">
        <v>470</v>
      </c>
      <c r="AQ437" t="s">
        <v>470</v>
      </c>
      <c r="AR437" t="s">
        <v>470</v>
      </c>
      <c r="AS437" t="s">
        <v>470</v>
      </c>
      <c r="AT437" t="s">
        <v>470</v>
      </c>
      <c r="AU437" t="s">
        <v>470</v>
      </c>
      <c r="AV437" t="s">
        <v>470</v>
      </c>
      <c r="AW437" t="s">
        <v>470</v>
      </c>
      <c r="AX437" t="s">
        <v>470</v>
      </c>
      <c r="AY437" t="s">
        <v>470</v>
      </c>
      <c r="AZ437" t="s">
        <v>470</v>
      </c>
    </row>
    <row r="438" spans="1:52" x14ac:dyDescent="0.25">
      <c r="A438" s="4" t="s">
        <v>261</v>
      </c>
      <c r="B438" s="5" t="s">
        <v>195</v>
      </c>
      <c r="C438" s="5" t="s">
        <v>262</v>
      </c>
      <c r="D438" s="5" t="s">
        <v>197</v>
      </c>
      <c r="E438" s="5" t="s">
        <v>5</v>
      </c>
      <c r="F438">
        <v>1</v>
      </c>
      <c r="G438" t="s">
        <v>470</v>
      </c>
      <c r="H438">
        <v>1</v>
      </c>
      <c r="I438" t="s">
        <v>470</v>
      </c>
      <c r="J438" t="s">
        <v>470</v>
      </c>
      <c r="K438" t="s">
        <v>470</v>
      </c>
      <c r="L438" t="s">
        <v>470</v>
      </c>
      <c r="M438" t="s">
        <v>470</v>
      </c>
      <c r="N438" t="s">
        <v>470</v>
      </c>
      <c r="O438" t="s">
        <v>470</v>
      </c>
      <c r="P438" t="s">
        <v>470</v>
      </c>
      <c r="Q438" t="s">
        <v>470</v>
      </c>
      <c r="R438" t="s">
        <v>470</v>
      </c>
      <c r="S438" t="s">
        <v>470</v>
      </c>
      <c r="T438" t="s">
        <v>470</v>
      </c>
      <c r="U438" t="s">
        <v>470</v>
      </c>
      <c r="V438">
        <v>1</v>
      </c>
      <c r="W438" t="s">
        <v>470</v>
      </c>
      <c r="X438">
        <v>1</v>
      </c>
      <c r="Y438" t="s">
        <v>470</v>
      </c>
      <c r="Z438" t="s">
        <v>470</v>
      </c>
      <c r="AA438" t="s">
        <v>470</v>
      </c>
      <c r="AB438">
        <v>1</v>
      </c>
      <c r="AC438" t="s">
        <v>470</v>
      </c>
      <c r="AD438" t="s">
        <v>470</v>
      </c>
      <c r="AE438" t="s">
        <v>470</v>
      </c>
      <c r="AF438" t="s">
        <v>470</v>
      </c>
      <c r="AG438" t="s">
        <v>470</v>
      </c>
      <c r="AH438" t="s">
        <v>470</v>
      </c>
      <c r="AI438" t="s">
        <v>470</v>
      </c>
      <c r="AJ438" t="s">
        <v>470</v>
      </c>
      <c r="AK438" t="s">
        <v>470</v>
      </c>
      <c r="AL438" t="s">
        <v>470</v>
      </c>
      <c r="AM438" t="s">
        <v>470</v>
      </c>
      <c r="AN438">
        <v>1</v>
      </c>
      <c r="AO438" t="s">
        <v>470</v>
      </c>
      <c r="AP438" t="s">
        <v>470</v>
      </c>
      <c r="AQ438" t="s">
        <v>470</v>
      </c>
      <c r="AR438" t="s">
        <v>470</v>
      </c>
      <c r="AS438" t="s">
        <v>470</v>
      </c>
      <c r="AT438" t="s">
        <v>470</v>
      </c>
      <c r="AU438" t="s">
        <v>470</v>
      </c>
      <c r="AV438" t="s">
        <v>470</v>
      </c>
      <c r="AW438" t="s">
        <v>470</v>
      </c>
      <c r="AX438" t="s">
        <v>470</v>
      </c>
      <c r="AY438" t="s">
        <v>470</v>
      </c>
      <c r="AZ438" t="s">
        <v>470</v>
      </c>
    </row>
    <row r="439" spans="1:52" x14ac:dyDescent="0.25">
      <c r="A439" s="4" t="s">
        <v>263</v>
      </c>
      <c r="B439" s="5" t="s">
        <v>230</v>
      </c>
      <c r="C439" s="5" t="s">
        <v>264</v>
      </c>
      <c r="D439" s="5" t="s">
        <v>232</v>
      </c>
      <c r="E439" s="5" t="s">
        <v>5</v>
      </c>
      <c r="F439" t="s">
        <v>470</v>
      </c>
      <c r="G439" t="s">
        <v>470</v>
      </c>
      <c r="H439">
        <v>1</v>
      </c>
      <c r="I439" t="s">
        <v>470</v>
      </c>
      <c r="J439" t="s">
        <v>470</v>
      </c>
      <c r="K439" t="s">
        <v>470</v>
      </c>
      <c r="L439" t="s">
        <v>470</v>
      </c>
      <c r="M439" t="s">
        <v>470</v>
      </c>
      <c r="N439" t="s">
        <v>470</v>
      </c>
      <c r="O439">
        <v>1</v>
      </c>
      <c r="P439">
        <v>1</v>
      </c>
      <c r="Q439" t="s">
        <v>470</v>
      </c>
      <c r="R439" t="s">
        <v>470</v>
      </c>
      <c r="S439" t="s">
        <v>470</v>
      </c>
      <c r="T439" t="s">
        <v>470</v>
      </c>
      <c r="U439" t="s">
        <v>470</v>
      </c>
      <c r="V439">
        <v>1</v>
      </c>
      <c r="W439" t="s">
        <v>470</v>
      </c>
      <c r="X439" t="s">
        <v>470</v>
      </c>
      <c r="Y439" t="s">
        <v>470</v>
      </c>
      <c r="Z439">
        <v>1</v>
      </c>
      <c r="AA439" t="s">
        <v>470</v>
      </c>
      <c r="AB439" t="s">
        <v>470</v>
      </c>
      <c r="AC439" t="s">
        <v>470</v>
      </c>
      <c r="AD439" t="s">
        <v>470</v>
      </c>
      <c r="AE439" t="s">
        <v>470</v>
      </c>
      <c r="AF439">
        <v>1</v>
      </c>
      <c r="AG439" t="s">
        <v>470</v>
      </c>
      <c r="AH439" t="s">
        <v>470</v>
      </c>
      <c r="AI439" t="s">
        <v>470</v>
      </c>
      <c r="AJ439" t="s">
        <v>470</v>
      </c>
      <c r="AK439" t="s">
        <v>470</v>
      </c>
      <c r="AL439" t="s">
        <v>470</v>
      </c>
      <c r="AM439" t="s">
        <v>470</v>
      </c>
      <c r="AN439" t="s">
        <v>470</v>
      </c>
      <c r="AO439" t="s">
        <v>470</v>
      </c>
      <c r="AP439">
        <v>1</v>
      </c>
      <c r="AQ439" t="s">
        <v>470</v>
      </c>
      <c r="AR439" t="s">
        <v>470</v>
      </c>
      <c r="AS439" t="s">
        <v>470</v>
      </c>
      <c r="AT439" t="s">
        <v>470</v>
      </c>
      <c r="AU439" t="s">
        <v>470</v>
      </c>
      <c r="AV439" t="s">
        <v>470</v>
      </c>
      <c r="AW439" t="s">
        <v>470</v>
      </c>
      <c r="AX439" t="s">
        <v>470</v>
      </c>
      <c r="AY439" t="s">
        <v>470</v>
      </c>
      <c r="AZ439" t="s">
        <v>470</v>
      </c>
    </row>
    <row r="440" spans="1:52" x14ac:dyDescent="0.25">
      <c r="A440" s="4" t="s">
        <v>265</v>
      </c>
      <c r="B440" s="5" t="s">
        <v>242</v>
      </c>
      <c r="C440" s="5" t="s">
        <v>266</v>
      </c>
      <c r="D440" s="5" t="s">
        <v>244</v>
      </c>
      <c r="E440" s="5" t="s">
        <v>5</v>
      </c>
      <c r="F440" t="s">
        <v>470</v>
      </c>
      <c r="G440" t="s">
        <v>470</v>
      </c>
      <c r="H440" t="s">
        <v>470</v>
      </c>
      <c r="I440" t="s">
        <v>470</v>
      </c>
      <c r="J440" t="s">
        <v>470</v>
      </c>
      <c r="K440" t="s">
        <v>470</v>
      </c>
      <c r="L440" t="s">
        <v>470</v>
      </c>
      <c r="M440" t="s">
        <v>470</v>
      </c>
      <c r="N440" t="s">
        <v>470</v>
      </c>
      <c r="O440" t="s">
        <v>470</v>
      </c>
      <c r="P440" t="s">
        <v>470</v>
      </c>
      <c r="Q440" t="s">
        <v>470</v>
      </c>
      <c r="R440" t="s">
        <v>470</v>
      </c>
      <c r="S440" t="s">
        <v>470</v>
      </c>
      <c r="T440" t="s">
        <v>470</v>
      </c>
      <c r="U440" t="s">
        <v>470</v>
      </c>
      <c r="V440" t="s">
        <v>470</v>
      </c>
      <c r="W440" t="s">
        <v>470</v>
      </c>
      <c r="X440">
        <v>1</v>
      </c>
      <c r="Y440" t="s">
        <v>470</v>
      </c>
      <c r="Z440">
        <v>1</v>
      </c>
      <c r="AA440" t="s">
        <v>470</v>
      </c>
      <c r="AB440">
        <v>1</v>
      </c>
      <c r="AC440" t="s">
        <v>470</v>
      </c>
      <c r="AD440" t="s">
        <v>470</v>
      </c>
      <c r="AE440" t="s">
        <v>470</v>
      </c>
      <c r="AF440" t="s">
        <v>470</v>
      </c>
      <c r="AG440" t="s">
        <v>470</v>
      </c>
      <c r="AH440" t="s">
        <v>470</v>
      </c>
      <c r="AI440" t="s">
        <v>470</v>
      </c>
      <c r="AJ440" t="s">
        <v>470</v>
      </c>
      <c r="AK440" t="s">
        <v>470</v>
      </c>
      <c r="AL440" t="s">
        <v>470</v>
      </c>
      <c r="AM440" t="s">
        <v>470</v>
      </c>
      <c r="AN440">
        <v>1</v>
      </c>
      <c r="AO440" t="s">
        <v>470</v>
      </c>
      <c r="AP440" t="s">
        <v>470</v>
      </c>
      <c r="AQ440" t="s">
        <v>470</v>
      </c>
      <c r="AR440">
        <v>1</v>
      </c>
      <c r="AS440" t="s">
        <v>470</v>
      </c>
      <c r="AT440" t="s">
        <v>470</v>
      </c>
      <c r="AU440" t="s">
        <v>470</v>
      </c>
      <c r="AV440" t="s">
        <v>470</v>
      </c>
      <c r="AW440" t="s">
        <v>470</v>
      </c>
      <c r="AX440" t="s">
        <v>470</v>
      </c>
      <c r="AY440" t="s">
        <v>470</v>
      </c>
      <c r="AZ440" t="s">
        <v>470</v>
      </c>
    </row>
    <row r="441" spans="1:52" x14ac:dyDescent="0.25">
      <c r="A441" s="4" t="s">
        <v>267</v>
      </c>
      <c r="B441" s="5" t="s">
        <v>252</v>
      </c>
      <c r="C441" s="5" t="s">
        <v>268</v>
      </c>
      <c r="D441" s="5" t="s">
        <v>254</v>
      </c>
      <c r="E441" s="5" t="s">
        <v>5</v>
      </c>
      <c r="F441" t="s">
        <v>470</v>
      </c>
      <c r="G441" t="s">
        <v>470</v>
      </c>
      <c r="H441" t="s">
        <v>470</v>
      </c>
      <c r="I441" t="s">
        <v>470</v>
      </c>
      <c r="J441" t="s">
        <v>470</v>
      </c>
      <c r="K441" t="s">
        <v>470</v>
      </c>
      <c r="L441" t="s">
        <v>470</v>
      </c>
      <c r="M441" t="s">
        <v>470</v>
      </c>
      <c r="N441" t="s">
        <v>470</v>
      </c>
      <c r="O441" t="s">
        <v>470</v>
      </c>
      <c r="P441" t="s">
        <v>470</v>
      </c>
      <c r="Q441" t="s">
        <v>470</v>
      </c>
      <c r="R441" t="s">
        <v>470</v>
      </c>
      <c r="S441" t="s">
        <v>470</v>
      </c>
      <c r="T441" t="s">
        <v>470</v>
      </c>
      <c r="U441" t="s">
        <v>470</v>
      </c>
      <c r="V441" t="s">
        <v>470</v>
      </c>
      <c r="W441" t="s">
        <v>470</v>
      </c>
      <c r="X441" t="s">
        <v>470</v>
      </c>
      <c r="Y441" t="s">
        <v>470</v>
      </c>
      <c r="Z441" t="s">
        <v>470</v>
      </c>
      <c r="AA441" t="s">
        <v>470</v>
      </c>
      <c r="AB441" t="s">
        <v>470</v>
      </c>
      <c r="AC441">
        <v>1</v>
      </c>
      <c r="AD441" t="s">
        <v>470</v>
      </c>
      <c r="AE441" t="s">
        <v>470</v>
      </c>
      <c r="AF441" t="s">
        <v>470</v>
      </c>
      <c r="AG441" t="s">
        <v>470</v>
      </c>
      <c r="AH441" t="s">
        <v>470</v>
      </c>
      <c r="AI441" t="s">
        <v>470</v>
      </c>
      <c r="AJ441" t="s">
        <v>470</v>
      </c>
      <c r="AK441" t="s">
        <v>470</v>
      </c>
      <c r="AL441" t="s">
        <v>470</v>
      </c>
      <c r="AM441" t="s">
        <v>470</v>
      </c>
      <c r="AN441" t="s">
        <v>470</v>
      </c>
      <c r="AO441" t="s">
        <v>470</v>
      </c>
      <c r="AP441" t="s">
        <v>470</v>
      </c>
      <c r="AQ441" t="s">
        <v>470</v>
      </c>
      <c r="AR441" t="s">
        <v>470</v>
      </c>
      <c r="AS441" t="s">
        <v>470</v>
      </c>
      <c r="AT441" t="s">
        <v>470</v>
      </c>
      <c r="AU441" t="s">
        <v>470</v>
      </c>
      <c r="AV441" t="s">
        <v>470</v>
      </c>
      <c r="AW441" t="s">
        <v>470</v>
      </c>
      <c r="AX441" t="s">
        <v>470</v>
      </c>
      <c r="AY441" t="s">
        <v>470</v>
      </c>
      <c r="AZ441" t="s">
        <v>470</v>
      </c>
    </row>
    <row r="442" spans="1:52" x14ac:dyDescent="0.25">
      <c r="A442" s="4" t="s">
        <v>269</v>
      </c>
      <c r="B442" s="49" t="s">
        <v>270</v>
      </c>
      <c r="C442" s="5" t="s">
        <v>271</v>
      </c>
      <c r="D442" s="5" t="s">
        <v>272</v>
      </c>
      <c r="E442" s="5" t="s">
        <v>5</v>
      </c>
      <c r="F442" t="s">
        <v>470</v>
      </c>
      <c r="G442" t="s">
        <v>470</v>
      </c>
      <c r="H442" t="s">
        <v>470</v>
      </c>
      <c r="I442" t="s">
        <v>470</v>
      </c>
      <c r="J442" t="s">
        <v>470</v>
      </c>
      <c r="K442" t="s">
        <v>470</v>
      </c>
      <c r="L442" t="s">
        <v>470</v>
      </c>
      <c r="M442" t="s">
        <v>470</v>
      </c>
      <c r="N442" t="s">
        <v>470</v>
      </c>
      <c r="O442" t="s">
        <v>470</v>
      </c>
      <c r="P442" t="s">
        <v>470</v>
      </c>
      <c r="Q442" t="s">
        <v>470</v>
      </c>
      <c r="R442" t="s">
        <v>470</v>
      </c>
      <c r="S442" t="s">
        <v>470</v>
      </c>
      <c r="T442" t="s">
        <v>470</v>
      </c>
      <c r="U442" t="s">
        <v>470</v>
      </c>
      <c r="V442" t="s">
        <v>470</v>
      </c>
      <c r="W442" t="s">
        <v>470</v>
      </c>
      <c r="X442">
        <v>1</v>
      </c>
      <c r="Y442" t="s">
        <v>470</v>
      </c>
      <c r="Z442" t="s">
        <v>470</v>
      </c>
      <c r="AA442" t="s">
        <v>470</v>
      </c>
      <c r="AB442">
        <v>1</v>
      </c>
      <c r="AC442" t="s">
        <v>470</v>
      </c>
      <c r="AD442" t="s">
        <v>470</v>
      </c>
      <c r="AE442" t="s">
        <v>470</v>
      </c>
      <c r="AF442">
        <v>1</v>
      </c>
      <c r="AG442" t="s">
        <v>470</v>
      </c>
      <c r="AH442" t="s">
        <v>470</v>
      </c>
      <c r="AI442" t="s">
        <v>470</v>
      </c>
      <c r="AJ442" t="s">
        <v>470</v>
      </c>
      <c r="AK442">
        <v>1</v>
      </c>
      <c r="AL442" t="s">
        <v>470</v>
      </c>
      <c r="AM442" t="s">
        <v>470</v>
      </c>
      <c r="AN442">
        <v>1</v>
      </c>
      <c r="AO442" t="s">
        <v>470</v>
      </c>
      <c r="AP442" t="s">
        <v>470</v>
      </c>
      <c r="AQ442" t="s">
        <v>470</v>
      </c>
      <c r="AR442" t="s">
        <v>470</v>
      </c>
      <c r="AS442" t="s">
        <v>470</v>
      </c>
      <c r="AT442" t="s">
        <v>470</v>
      </c>
      <c r="AU442" t="s">
        <v>470</v>
      </c>
      <c r="AV442" t="s">
        <v>470</v>
      </c>
      <c r="AW442" t="s">
        <v>470</v>
      </c>
      <c r="AX442" t="s">
        <v>470</v>
      </c>
      <c r="AY442" t="s">
        <v>470</v>
      </c>
      <c r="AZ442">
        <v>1</v>
      </c>
    </row>
    <row r="443" spans="1:52" x14ac:dyDescent="0.25">
      <c r="A443" s="4" t="s">
        <v>273</v>
      </c>
      <c r="B443" s="49" t="s">
        <v>270</v>
      </c>
      <c r="C443" s="5" t="s">
        <v>274</v>
      </c>
      <c r="D443" s="5" t="s">
        <v>272</v>
      </c>
      <c r="E443" s="5" t="s">
        <v>5</v>
      </c>
      <c r="F443" t="s">
        <v>470</v>
      </c>
      <c r="G443" t="s">
        <v>470</v>
      </c>
      <c r="H443" t="s">
        <v>470</v>
      </c>
      <c r="I443" t="s">
        <v>470</v>
      </c>
      <c r="J443">
        <v>1</v>
      </c>
      <c r="K443" t="s">
        <v>470</v>
      </c>
      <c r="L443" t="s">
        <v>470</v>
      </c>
      <c r="M443" t="s">
        <v>470</v>
      </c>
      <c r="N443" t="s">
        <v>470</v>
      </c>
      <c r="O443" t="s">
        <v>470</v>
      </c>
      <c r="P443" t="s">
        <v>470</v>
      </c>
      <c r="Q443" t="s">
        <v>470</v>
      </c>
      <c r="R443" t="s">
        <v>470</v>
      </c>
      <c r="S443" t="s">
        <v>470</v>
      </c>
      <c r="T443" t="s">
        <v>470</v>
      </c>
      <c r="U443" t="s">
        <v>470</v>
      </c>
      <c r="V443" t="s">
        <v>470</v>
      </c>
      <c r="W443" t="s">
        <v>470</v>
      </c>
      <c r="X443" t="s">
        <v>470</v>
      </c>
      <c r="Y443" t="s">
        <v>470</v>
      </c>
      <c r="Z443" t="s">
        <v>470</v>
      </c>
      <c r="AA443" t="s">
        <v>470</v>
      </c>
      <c r="AB443">
        <v>1</v>
      </c>
      <c r="AC443" t="s">
        <v>470</v>
      </c>
      <c r="AD443" t="s">
        <v>470</v>
      </c>
      <c r="AE443" t="s">
        <v>470</v>
      </c>
      <c r="AF443" t="s">
        <v>470</v>
      </c>
      <c r="AG443" t="s">
        <v>470</v>
      </c>
      <c r="AH443" t="s">
        <v>470</v>
      </c>
      <c r="AI443" t="s">
        <v>470</v>
      </c>
      <c r="AJ443" t="s">
        <v>470</v>
      </c>
      <c r="AK443" t="s">
        <v>470</v>
      </c>
      <c r="AL443" t="s">
        <v>470</v>
      </c>
      <c r="AM443" t="s">
        <v>470</v>
      </c>
      <c r="AN443" t="s">
        <v>470</v>
      </c>
      <c r="AO443" t="s">
        <v>470</v>
      </c>
      <c r="AP443" t="s">
        <v>470</v>
      </c>
      <c r="AQ443" t="s">
        <v>470</v>
      </c>
      <c r="AR443" t="s">
        <v>470</v>
      </c>
      <c r="AS443" t="s">
        <v>470</v>
      </c>
      <c r="AT443" t="s">
        <v>470</v>
      </c>
      <c r="AU443" t="s">
        <v>470</v>
      </c>
      <c r="AV443" t="s">
        <v>470</v>
      </c>
      <c r="AW443" t="s">
        <v>470</v>
      </c>
      <c r="AX443" t="s">
        <v>470</v>
      </c>
      <c r="AY443" t="s">
        <v>470</v>
      </c>
      <c r="AZ443" t="s">
        <v>470</v>
      </c>
    </row>
    <row r="444" spans="1:52" x14ac:dyDescent="0.25">
      <c r="A444" s="4" t="s">
        <v>275</v>
      </c>
      <c r="B444" s="5" t="s">
        <v>218</v>
      </c>
      <c r="C444" s="5" t="s">
        <v>276</v>
      </c>
      <c r="D444" s="5" t="s">
        <v>220</v>
      </c>
      <c r="E444" s="5" t="s">
        <v>5</v>
      </c>
      <c r="F444" t="s">
        <v>470</v>
      </c>
      <c r="G444" t="s">
        <v>470</v>
      </c>
      <c r="H444" t="s">
        <v>470</v>
      </c>
      <c r="I444" t="s">
        <v>470</v>
      </c>
      <c r="J444">
        <v>1</v>
      </c>
      <c r="K444" t="s">
        <v>470</v>
      </c>
      <c r="L444" t="s">
        <v>470</v>
      </c>
      <c r="M444" t="s">
        <v>470</v>
      </c>
      <c r="N444" t="s">
        <v>470</v>
      </c>
      <c r="O444" t="s">
        <v>470</v>
      </c>
      <c r="P444" t="s">
        <v>470</v>
      </c>
      <c r="Q444" t="s">
        <v>470</v>
      </c>
      <c r="R444" t="s">
        <v>470</v>
      </c>
      <c r="S444" t="s">
        <v>470</v>
      </c>
      <c r="T444" t="s">
        <v>470</v>
      </c>
      <c r="U444" t="s">
        <v>470</v>
      </c>
      <c r="V444" t="s">
        <v>470</v>
      </c>
      <c r="W444" t="s">
        <v>470</v>
      </c>
      <c r="X444">
        <v>1</v>
      </c>
      <c r="Y444" t="s">
        <v>470</v>
      </c>
      <c r="Z444" t="s">
        <v>470</v>
      </c>
      <c r="AA444" t="s">
        <v>470</v>
      </c>
      <c r="AB444">
        <v>1</v>
      </c>
      <c r="AC444" t="s">
        <v>470</v>
      </c>
      <c r="AD444" t="s">
        <v>470</v>
      </c>
      <c r="AE444" t="s">
        <v>470</v>
      </c>
      <c r="AF444" t="s">
        <v>470</v>
      </c>
      <c r="AG444" t="s">
        <v>470</v>
      </c>
      <c r="AH444" t="s">
        <v>470</v>
      </c>
      <c r="AI444" t="s">
        <v>470</v>
      </c>
      <c r="AJ444" t="s">
        <v>470</v>
      </c>
      <c r="AK444" t="s">
        <v>470</v>
      </c>
      <c r="AL444" t="s">
        <v>470</v>
      </c>
      <c r="AM444" t="s">
        <v>470</v>
      </c>
      <c r="AN444">
        <v>1</v>
      </c>
      <c r="AO444" t="s">
        <v>470</v>
      </c>
      <c r="AP444" t="s">
        <v>470</v>
      </c>
      <c r="AQ444" t="s">
        <v>470</v>
      </c>
      <c r="AR444" t="s">
        <v>470</v>
      </c>
      <c r="AS444" t="s">
        <v>470</v>
      </c>
      <c r="AT444" t="s">
        <v>470</v>
      </c>
      <c r="AU444" t="s">
        <v>470</v>
      </c>
      <c r="AV444" t="s">
        <v>470</v>
      </c>
      <c r="AW444" t="s">
        <v>470</v>
      </c>
      <c r="AX444" t="s">
        <v>470</v>
      </c>
      <c r="AY444" t="s">
        <v>470</v>
      </c>
      <c r="AZ444" t="s">
        <v>470</v>
      </c>
    </row>
    <row r="445" spans="1:52" x14ac:dyDescent="0.25">
      <c r="A445" s="4" t="s">
        <v>277</v>
      </c>
      <c r="B445" s="5" t="s">
        <v>218</v>
      </c>
      <c r="C445" s="5" t="s">
        <v>278</v>
      </c>
      <c r="D445" s="5" t="s">
        <v>220</v>
      </c>
      <c r="E445" s="5" t="s">
        <v>5</v>
      </c>
      <c r="F445" t="s">
        <v>470</v>
      </c>
      <c r="G445" t="s">
        <v>470</v>
      </c>
      <c r="H445" t="s">
        <v>470</v>
      </c>
      <c r="I445" t="s">
        <v>470</v>
      </c>
      <c r="J445" t="s">
        <v>470</v>
      </c>
      <c r="K445" t="s">
        <v>470</v>
      </c>
      <c r="L445" t="s">
        <v>470</v>
      </c>
      <c r="M445" t="s">
        <v>470</v>
      </c>
      <c r="N445" t="s">
        <v>470</v>
      </c>
      <c r="O445" t="s">
        <v>470</v>
      </c>
      <c r="P445" t="s">
        <v>470</v>
      </c>
      <c r="Q445" t="s">
        <v>470</v>
      </c>
      <c r="R445">
        <v>1</v>
      </c>
      <c r="S445" t="s">
        <v>470</v>
      </c>
      <c r="T445" t="s">
        <v>470</v>
      </c>
      <c r="U445" t="s">
        <v>470</v>
      </c>
      <c r="V445" t="s">
        <v>470</v>
      </c>
      <c r="W445">
        <v>1</v>
      </c>
      <c r="X445">
        <v>1</v>
      </c>
      <c r="Y445" t="s">
        <v>470</v>
      </c>
      <c r="Z445" t="s">
        <v>470</v>
      </c>
      <c r="AA445" t="s">
        <v>470</v>
      </c>
      <c r="AB445">
        <v>1</v>
      </c>
      <c r="AC445" t="s">
        <v>470</v>
      </c>
      <c r="AD445">
        <v>1</v>
      </c>
      <c r="AE445" t="s">
        <v>470</v>
      </c>
      <c r="AF445" t="s">
        <v>470</v>
      </c>
      <c r="AG445" t="s">
        <v>470</v>
      </c>
      <c r="AH445" t="s">
        <v>470</v>
      </c>
      <c r="AI445" t="s">
        <v>470</v>
      </c>
      <c r="AJ445">
        <v>1</v>
      </c>
      <c r="AK445">
        <v>1</v>
      </c>
      <c r="AL445" t="s">
        <v>470</v>
      </c>
      <c r="AM445" t="s">
        <v>470</v>
      </c>
      <c r="AN445">
        <v>1</v>
      </c>
      <c r="AO445" t="s">
        <v>470</v>
      </c>
      <c r="AP445">
        <v>1</v>
      </c>
      <c r="AQ445" t="s">
        <v>470</v>
      </c>
      <c r="AR445">
        <v>1</v>
      </c>
      <c r="AS445" t="s">
        <v>470</v>
      </c>
      <c r="AT445" t="s">
        <v>470</v>
      </c>
      <c r="AU445" t="s">
        <v>470</v>
      </c>
      <c r="AV445" t="s">
        <v>470</v>
      </c>
      <c r="AW445" t="s">
        <v>470</v>
      </c>
      <c r="AX445" t="s">
        <v>470</v>
      </c>
      <c r="AY445" t="s">
        <v>470</v>
      </c>
      <c r="AZ445" t="s">
        <v>470</v>
      </c>
    </row>
    <row r="446" spans="1:52" x14ac:dyDescent="0.25">
      <c r="A446" s="4" t="s">
        <v>279</v>
      </c>
      <c r="B446" s="5" t="s">
        <v>218</v>
      </c>
      <c r="C446" s="5" t="s">
        <v>280</v>
      </c>
      <c r="D446" s="5" t="s">
        <v>220</v>
      </c>
      <c r="E446" s="5" t="s">
        <v>5</v>
      </c>
      <c r="F446" t="s">
        <v>470</v>
      </c>
      <c r="G446" t="s">
        <v>470</v>
      </c>
      <c r="H446" t="s">
        <v>470</v>
      </c>
      <c r="I446" t="s">
        <v>470</v>
      </c>
      <c r="J446">
        <v>1</v>
      </c>
      <c r="K446" t="s">
        <v>470</v>
      </c>
      <c r="L446" t="s">
        <v>470</v>
      </c>
      <c r="M446" t="s">
        <v>470</v>
      </c>
      <c r="N446" t="s">
        <v>470</v>
      </c>
      <c r="O446" t="s">
        <v>470</v>
      </c>
      <c r="P446" t="s">
        <v>470</v>
      </c>
      <c r="Q446" t="s">
        <v>470</v>
      </c>
      <c r="R446" t="s">
        <v>470</v>
      </c>
      <c r="S446" t="s">
        <v>470</v>
      </c>
      <c r="T446" t="s">
        <v>470</v>
      </c>
      <c r="U446" t="s">
        <v>470</v>
      </c>
      <c r="V446" t="s">
        <v>470</v>
      </c>
      <c r="W446" t="s">
        <v>470</v>
      </c>
      <c r="X446">
        <v>1</v>
      </c>
      <c r="Y446" t="s">
        <v>470</v>
      </c>
      <c r="Z446">
        <v>1</v>
      </c>
      <c r="AA446" t="s">
        <v>470</v>
      </c>
      <c r="AB446" t="s">
        <v>470</v>
      </c>
      <c r="AC446" t="s">
        <v>470</v>
      </c>
      <c r="AD446">
        <v>1</v>
      </c>
      <c r="AE446" t="s">
        <v>470</v>
      </c>
      <c r="AF446" t="s">
        <v>470</v>
      </c>
      <c r="AG446" t="s">
        <v>470</v>
      </c>
      <c r="AH446" t="s">
        <v>470</v>
      </c>
      <c r="AI446" t="s">
        <v>470</v>
      </c>
      <c r="AJ446">
        <v>1</v>
      </c>
      <c r="AK446" t="s">
        <v>470</v>
      </c>
      <c r="AL446" t="s">
        <v>470</v>
      </c>
      <c r="AM446" t="s">
        <v>470</v>
      </c>
      <c r="AN446">
        <v>1</v>
      </c>
      <c r="AO446" t="s">
        <v>470</v>
      </c>
      <c r="AP446" t="s">
        <v>470</v>
      </c>
      <c r="AQ446" t="s">
        <v>470</v>
      </c>
      <c r="AR446">
        <v>1</v>
      </c>
      <c r="AS446">
        <v>1</v>
      </c>
      <c r="AT446" t="s">
        <v>470</v>
      </c>
      <c r="AU446" t="s">
        <v>470</v>
      </c>
      <c r="AV446" t="s">
        <v>470</v>
      </c>
      <c r="AW446">
        <v>1</v>
      </c>
      <c r="AX446">
        <v>1</v>
      </c>
      <c r="AY446" t="s">
        <v>470</v>
      </c>
      <c r="AZ446" t="s">
        <v>470</v>
      </c>
    </row>
    <row r="447" spans="1:52" x14ac:dyDescent="0.25">
      <c r="A447" s="4" t="s">
        <v>281</v>
      </c>
      <c r="B447" s="5" t="s">
        <v>236</v>
      </c>
      <c r="C447" s="5" t="s">
        <v>282</v>
      </c>
      <c r="D447" s="5" t="s">
        <v>238</v>
      </c>
      <c r="E447" s="5" t="s">
        <v>5</v>
      </c>
      <c r="F447" t="s">
        <v>470</v>
      </c>
      <c r="G447" t="s">
        <v>470</v>
      </c>
      <c r="H447" t="s">
        <v>470</v>
      </c>
      <c r="I447" t="s">
        <v>470</v>
      </c>
      <c r="J447" t="s">
        <v>470</v>
      </c>
      <c r="K447" t="s">
        <v>470</v>
      </c>
      <c r="L447" t="s">
        <v>470</v>
      </c>
      <c r="M447" t="s">
        <v>470</v>
      </c>
      <c r="N447" t="s">
        <v>470</v>
      </c>
      <c r="O447" t="s">
        <v>470</v>
      </c>
      <c r="P447" t="s">
        <v>470</v>
      </c>
      <c r="Q447" t="s">
        <v>470</v>
      </c>
      <c r="R447" t="s">
        <v>470</v>
      </c>
      <c r="S447" t="s">
        <v>470</v>
      </c>
      <c r="T447" t="s">
        <v>470</v>
      </c>
      <c r="U447" t="s">
        <v>470</v>
      </c>
      <c r="V447" t="s">
        <v>470</v>
      </c>
      <c r="W447" t="s">
        <v>470</v>
      </c>
      <c r="X447">
        <v>1</v>
      </c>
      <c r="Y447" t="s">
        <v>470</v>
      </c>
      <c r="Z447" t="s">
        <v>470</v>
      </c>
      <c r="AA447" t="s">
        <v>470</v>
      </c>
      <c r="AB447" t="s">
        <v>470</v>
      </c>
      <c r="AC447" t="s">
        <v>470</v>
      </c>
      <c r="AD447" t="s">
        <v>470</v>
      </c>
      <c r="AE447" t="s">
        <v>470</v>
      </c>
      <c r="AF447" t="s">
        <v>470</v>
      </c>
      <c r="AG447" t="s">
        <v>470</v>
      </c>
      <c r="AH447" t="s">
        <v>470</v>
      </c>
      <c r="AI447" t="s">
        <v>470</v>
      </c>
      <c r="AJ447" t="s">
        <v>470</v>
      </c>
      <c r="AK447" t="s">
        <v>470</v>
      </c>
      <c r="AL447" t="s">
        <v>470</v>
      </c>
      <c r="AM447" t="s">
        <v>470</v>
      </c>
      <c r="AN447">
        <v>1</v>
      </c>
      <c r="AO447" t="s">
        <v>470</v>
      </c>
      <c r="AP447" t="s">
        <v>470</v>
      </c>
      <c r="AQ447" t="s">
        <v>470</v>
      </c>
      <c r="AR447" t="s">
        <v>470</v>
      </c>
      <c r="AS447" t="s">
        <v>470</v>
      </c>
      <c r="AT447" t="s">
        <v>470</v>
      </c>
      <c r="AU447" t="s">
        <v>470</v>
      </c>
      <c r="AV447" t="s">
        <v>470</v>
      </c>
      <c r="AW447" t="s">
        <v>470</v>
      </c>
      <c r="AX447" t="s">
        <v>470</v>
      </c>
      <c r="AY447" t="s">
        <v>470</v>
      </c>
      <c r="AZ447" t="s">
        <v>470</v>
      </c>
    </row>
    <row r="448" spans="1:52" x14ac:dyDescent="0.25">
      <c r="A448" s="4" t="s">
        <v>283</v>
      </c>
      <c r="B448" s="5" t="s">
        <v>218</v>
      </c>
      <c r="C448" s="5" t="s">
        <v>284</v>
      </c>
      <c r="D448" s="5" t="s">
        <v>220</v>
      </c>
      <c r="E448" s="5" t="s">
        <v>5</v>
      </c>
      <c r="F448" t="s">
        <v>470</v>
      </c>
      <c r="G448" t="s">
        <v>470</v>
      </c>
      <c r="H448" t="s">
        <v>470</v>
      </c>
      <c r="I448" t="s">
        <v>470</v>
      </c>
      <c r="J448" t="s">
        <v>470</v>
      </c>
      <c r="K448" t="s">
        <v>470</v>
      </c>
      <c r="L448" t="s">
        <v>470</v>
      </c>
      <c r="M448" t="s">
        <v>470</v>
      </c>
      <c r="N448" t="s">
        <v>470</v>
      </c>
      <c r="O448" t="s">
        <v>470</v>
      </c>
      <c r="P448" t="s">
        <v>470</v>
      </c>
      <c r="Q448" t="s">
        <v>470</v>
      </c>
      <c r="R448" t="s">
        <v>470</v>
      </c>
      <c r="S448" t="s">
        <v>470</v>
      </c>
      <c r="T448" t="s">
        <v>470</v>
      </c>
      <c r="U448" t="s">
        <v>470</v>
      </c>
      <c r="V448" t="s">
        <v>470</v>
      </c>
      <c r="W448" t="s">
        <v>470</v>
      </c>
      <c r="X448" t="s">
        <v>470</v>
      </c>
      <c r="Y448" t="s">
        <v>470</v>
      </c>
      <c r="Z448" t="s">
        <v>470</v>
      </c>
      <c r="AA448" t="s">
        <v>470</v>
      </c>
      <c r="AB448" t="s">
        <v>470</v>
      </c>
      <c r="AC448" t="s">
        <v>470</v>
      </c>
      <c r="AD448" t="s">
        <v>470</v>
      </c>
      <c r="AE448" t="s">
        <v>470</v>
      </c>
      <c r="AF448" t="s">
        <v>470</v>
      </c>
      <c r="AG448" t="s">
        <v>470</v>
      </c>
      <c r="AH448" t="s">
        <v>470</v>
      </c>
      <c r="AI448" t="s">
        <v>470</v>
      </c>
      <c r="AJ448" t="s">
        <v>470</v>
      </c>
      <c r="AK448" t="s">
        <v>470</v>
      </c>
      <c r="AL448" t="s">
        <v>470</v>
      </c>
      <c r="AM448" t="s">
        <v>470</v>
      </c>
      <c r="AN448" t="s">
        <v>470</v>
      </c>
      <c r="AO448" t="s">
        <v>470</v>
      </c>
      <c r="AP448" t="s">
        <v>470</v>
      </c>
      <c r="AQ448" t="s">
        <v>470</v>
      </c>
      <c r="AR448" t="s">
        <v>470</v>
      </c>
      <c r="AS448" t="s">
        <v>470</v>
      </c>
      <c r="AT448" t="s">
        <v>470</v>
      </c>
      <c r="AU448" t="s">
        <v>470</v>
      </c>
      <c r="AV448" t="s">
        <v>470</v>
      </c>
      <c r="AW448" t="s">
        <v>470</v>
      </c>
      <c r="AX448">
        <v>1</v>
      </c>
      <c r="AY448">
        <v>1</v>
      </c>
      <c r="AZ448" t="s">
        <v>470</v>
      </c>
    </row>
    <row r="449" spans="1:52" x14ac:dyDescent="0.25">
      <c r="A449" s="4" t="s">
        <v>285</v>
      </c>
      <c r="B449" s="5" t="s">
        <v>252</v>
      </c>
      <c r="C449" s="5" t="s">
        <v>286</v>
      </c>
      <c r="D449" s="5" t="s">
        <v>254</v>
      </c>
      <c r="E449" s="5" t="s">
        <v>5</v>
      </c>
      <c r="F449" t="s">
        <v>470</v>
      </c>
      <c r="G449">
        <v>1</v>
      </c>
      <c r="H449">
        <v>1</v>
      </c>
      <c r="I449" t="s">
        <v>470</v>
      </c>
      <c r="J449">
        <v>1</v>
      </c>
      <c r="K449" t="s">
        <v>470</v>
      </c>
      <c r="L449" t="s">
        <v>470</v>
      </c>
      <c r="M449" t="s">
        <v>470</v>
      </c>
      <c r="N449" t="s">
        <v>470</v>
      </c>
      <c r="O449" t="s">
        <v>470</v>
      </c>
      <c r="P449" t="s">
        <v>470</v>
      </c>
      <c r="Q449" t="s">
        <v>470</v>
      </c>
      <c r="R449">
        <v>1</v>
      </c>
      <c r="S449" t="s">
        <v>470</v>
      </c>
      <c r="T449" t="s">
        <v>470</v>
      </c>
      <c r="U449" t="s">
        <v>470</v>
      </c>
      <c r="V449" t="s">
        <v>470</v>
      </c>
      <c r="W449" t="s">
        <v>470</v>
      </c>
      <c r="X449">
        <v>1</v>
      </c>
      <c r="Y449" t="s">
        <v>470</v>
      </c>
      <c r="Z449" t="s">
        <v>470</v>
      </c>
      <c r="AA449" t="s">
        <v>470</v>
      </c>
      <c r="AB449" t="s">
        <v>470</v>
      </c>
      <c r="AC449" t="s">
        <v>470</v>
      </c>
      <c r="AD449" t="s">
        <v>470</v>
      </c>
      <c r="AE449" t="s">
        <v>470</v>
      </c>
      <c r="AF449" t="s">
        <v>470</v>
      </c>
      <c r="AG449" t="s">
        <v>470</v>
      </c>
      <c r="AH449" t="s">
        <v>470</v>
      </c>
      <c r="AI449" t="s">
        <v>470</v>
      </c>
      <c r="AJ449" t="s">
        <v>470</v>
      </c>
      <c r="AK449">
        <v>1</v>
      </c>
      <c r="AL449" t="s">
        <v>470</v>
      </c>
      <c r="AM449">
        <v>1</v>
      </c>
      <c r="AN449">
        <v>1</v>
      </c>
      <c r="AO449" t="s">
        <v>470</v>
      </c>
      <c r="AP449" t="s">
        <v>470</v>
      </c>
      <c r="AQ449" t="s">
        <v>470</v>
      </c>
      <c r="AR449">
        <v>1</v>
      </c>
      <c r="AS449" t="s">
        <v>470</v>
      </c>
      <c r="AT449" t="s">
        <v>470</v>
      </c>
      <c r="AU449" t="s">
        <v>470</v>
      </c>
      <c r="AV449" t="s">
        <v>470</v>
      </c>
      <c r="AW449">
        <v>1</v>
      </c>
      <c r="AX449" t="s">
        <v>470</v>
      </c>
      <c r="AY449">
        <v>1</v>
      </c>
      <c r="AZ449">
        <v>1</v>
      </c>
    </row>
    <row r="450" spans="1:52" x14ac:dyDescent="0.25">
      <c r="A450" s="4" t="s">
        <v>287</v>
      </c>
      <c r="B450" s="5" t="s">
        <v>242</v>
      </c>
      <c r="C450" s="5" t="s">
        <v>288</v>
      </c>
      <c r="D450" s="5" t="s">
        <v>244</v>
      </c>
      <c r="E450" s="5" t="s">
        <v>5</v>
      </c>
      <c r="F450" t="s">
        <v>470</v>
      </c>
      <c r="G450" t="s">
        <v>470</v>
      </c>
      <c r="H450" t="s">
        <v>470</v>
      </c>
      <c r="I450" t="s">
        <v>470</v>
      </c>
      <c r="J450" t="s">
        <v>470</v>
      </c>
      <c r="K450" t="s">
        <v>470</v>
      </c>
      <c r="L450" t="s">
        <v>470</v>
      </c>
      <c r="M450" t="s">
        <v>470</v>
      </c>
      <c r="N450" t="s">
        <v>470</v>
      </c>
      <c r="O450" t="s">
        <v>470</v>
      </c>
      <c r="P450" t="s">
        <v>470</v>
      </c>
      <c r="Q450" t="s">
        <v>470</v>
      </c>
      <c r="R450" t="s">
        <v>470</v>
      </c>
      <c r="S450" t="s">
        <v>470</v>
      </c>
      <c r="T450" t="s">
        <v>470</v>
      </c>
      <c r="U450" t="s">
        <v>470</v>
      </c>
      <c r="V450" t="s">
        <v>470</v>
      </c>
      <c r="W450" t="s">
        <v>470</v>
      </c>
      <c r="X450" t="s">
        <v>470</v>
      </c>
      <c r="Y450" t="s">
        <v>470</v>
      </c>
      <c r="Z450" t="s">
        <v>470</v>
      </c>
      <c r="AA450" t="s">
        <v>470</v>
      </c>
      <c r="AB450" t="s">
        <v>470</v>
      </c>
      <c r="AC450" t="s">
        <v>470</v>
      </c>
      <c r="AD450" t="s">
        <v>470</v>
      </c>
      <c r="AE450" t="s">
        <v>470</v>
      </c>
      <c r="AF450" t="s">
        <v>470</v>
      </c>
      <c r="AG450" t="s">
        <v>470</v>
      </c>
      <c r="AH450" t="s">
        <v>470</v>
      </c>
      <c r="AI450" t="s">
        <v>470</v>
      </c>
      <c r="AJ450" t="s">
        <v>470</v>
      </c>
      <c r="AK450" t="s">
        <v>470</v>
      </c>
      <c r="AL450" t="s">
        <v>470</v>
      </c>
      <c r="AM450" t="s">
        <v>470</v>
      </c>
      <c r="AN450" t="s">
        <v>470</v>
      </c>
      <c r="AO450" t="s">
        <v>470</v>
      </c>
      <c r="AP450" t="s">
        <v>470</v>
      </c>
      <c r="AQ450" t="s">
        <v>470</v>
      </c>
      <c r="AR450" t="s">
        <v>470</v>
      </c>
      <c r="AS450" t="s">
        <v>470</v>
      </c>
      <c r="AT450" t="s">
        <v>470</v>
      </c>
      <c r="AU450" t="s">
        <v>470</v>
      </c>
      <c r="AV450" t="s">
        <v>470</v>
      </c>
      <c r="AW450" t="s">
        <v>470</v>
      </c>
      <c r="AX450" t="s">
        <v>470</v>
      </c>
      <c r="AY450" t="s">
        <v>470</v>
      </c>
      <c r="AZ450" t="s">
        <v>470</v>
      </c>
    </row>
    <row r="451" spans="1:52" x14ac:dyDescent="0.25">
      <c r="A451" s="4" t="s">
        <v>289</v>
      </c>
      <c r="B451" s="5" t="s">
        <v>242</v>
      </c>
      <c r="C451" s="5" t="s">
        <v>290</v>
      </c>
      <c r="D451" s="5" t="s">
        <v>244</v>
      </c>
      <c r="E451" s="5" t="s">
        <v>5</v>
      </c>
      <c r="F451" t="s">
        <v>470</v>
      </c>
      <c r="G451" t="s">
        <v>470</v>
      </c>
      <c r="H451">
        <v>1</v>
      </c>
      <c r="I451" t="s">
        <v>470</v>
      </c>
      <c r="J451">
        <v>1</v>
      </c>
      <c r="K451" t="s">
        <v>470</v>
      </c>
      <c r="L451" t="s">
        <v>470</v>
      </c>
      <c r="M451" t="s">
        <v>470</v>
      </c>
      <c r="N451" t="s">
        <v>470</v>
      </c>
      <c r="O451" t="s">
        <v>470</v>
      </c>
      <c r="P451" t="s">
        <v>470</v>
      </c>
      <c r="Q451" t="s">
        <v>470</v>
      </c>
      <c r="R451" t="s">
        <v>470</v>
      </c>
      <c r="S451" t="s">
        <v>470</v>
      </c>
      <c r="T451" t="s">
        <v>470</v>
      </c>
      <c r="U451" t="s">
        <v>470</v>
      </c>
      <c r="V451" t="s">
        <v>470</v>
      </c>
      <c r="W451" t="s">
        <v>470</v>
      </c>
      <c r="X451">
        <v>1</v>
      </c>
      <c r="Y451" t="s">
        <v>470</v>
      </c>
      <c r="Z451">
        <v>1</v>
      </c>
      <c r="AA451" t="s">
        <v>470</v>
      </c>
      <c r="AB451">
        <v>1</v>
      </c>
      <c r="AC451" t="s">
        <v>470</v>
      </c>
      <c r="AD451" t="s">
        <v>470</v>
      </c>
      <c r="AE451" t="s">
        <v>470</v>
      </c>
      <c r="AF451" t="s">
        <v>470</v>
      </c>
      <c r="AG451">
        <v>1</v>
      </c>
      <c r="AH451" t="s">
        <v>470</v>
      </c>
      <c r="AI451" t="s">
        <v>470</v>
      </c>
      <c r="AJ451" t="s">
        <v>470</v>
      </c>
      <c r="AK451" t="s">
        <v>470</v>
      </c>
      <c r="AL451" t="s">
        <v>470</v>
      </c>
      <c r="AM451" t="s">
        <v>470</v>
      </c>
      <c r="AN451">
        <v>1</v>
      </c>
      <c r="AO451" t="s">
        <v>470</v>
      </c>
      <c r="AP451" t="s">
        <v>470</v>
      </c>
      <c r="AQ451" t="s">
        <v>470</v>
      </c>
      <c r="AR451">
        <v>1</v>
      </c>
      <c r="AS451">
        <v>1</v>
      </c>
      <c r="AT451" t="s">
        <v>470</v>
      </c>
      <c r="AU451" t="s">
        <v>470</v>
      </c>
      <c r="AV451" t="s">
        <v>470</v>
      </c>
      <c r="AW451" t="s">
        <v>470</v>
      </c>
      <c r="AX451" t="s">
        <v>470</v>
      </c>
      <c r="AY451" t="s">
        <v>470</v>
      </c>
      <c r="AZ451">
        <v>1</v>
      </c>
    </row>
    <row r="452" spans="1:52" x14ac:dyDescent="0.25">
      <c r="A452" s="4" t="s">
        <v>291</v>
      </c>
      <c r="B452" s="5" t="s">
        <v>195</v>
      </c>
      <c r="C452" s="5" t="s">
        <v>292</v>
      </c>
      <c r="D452" s="5" t="s">
        <v>197</v>
      </c>
      <c r="E452" s="5" t="s">
        <v>5</v>
      </c>
      <c r="F452">
        <v>1</v>
      </c>
      <c r="G452" t="s">
        <v>470</v>
      </c>
      <c r="H452" t="s">
        <v>470</v>
      </c>
      <c r="I452" t="s">
        <v>470</v>
      </c>
      <c r="J452">
        <v>1</v>
      </c>
      <c r="K452" t="s">
        <v>470</v>
      </c>
      <c r="L452" t="s">
        <v>470</v>
      </c>
      <c r="M452">
        <v>1</v>
      </c>
      <c r="N452" t="s">
        <v>470</v>
      </c>
      <c r="O452" t="s">
        <v>470</v>
      </c>
      <c r="P452" t="s">
        <v>470</v>
      </c>
      <c r="Q452" t="s">
        <v>470</v>
      </c>
      <c r="R452">
        <v>1</v>
      </c>
      <c r="S452" t="s">
        <v>470</v>
      </c>
      <c r="T452" t="s">
        <v>470</v>
      </c>
      <c r="U452" t="s">
        <v>470</v>
      </c>
      <c r="V452">
        <v>1</v>
      </c>
      <c r="W452" t="s">
        <v>470</v>
      </c>
      <c r="X452" t="s">
        <v>470</v>
      </c>
      <c r="Y452" t="s">
        <v>470</v>
      </c>
      <c r="Z452" t="s">
        <v>470</v>
      </c>
      <c r="AA452" t="s">
        <v>470</v>
      </c>
      <c r="AB452">
        <v>1</v>
      </c>
      <c r="AC452" t="s">
        <v>470</v>
      </c>
      <c r="AD452" t="s">
        <v>470</v>
      </c>
      <c r="AE452" t="s">
        <v>470</v>
      </c>
      <c r="AF452">
        <v>1</v>
      </c>
      <c r="AG452" t="s">
        <v>470</v>
      </c>
      <c r="AH452" t="s">
        <v>470</v>
      </c>
      <c r="AI452" t="s">
        <v>470</v>
      </c>
      <c r="AJ452" t="s">
        <v>470</v>
      </c>
      <c r="AK452" t="s">
        <v>470</v>
      </c>
      <c r="AL452" t="s">
        <v>470</v>
      </c>
      <c r="AM452" t="s">
        <v>470</v>
      </c>
      <c r="AN452">
        <v>1</v>
      </c>
      <c r="AO452" t="s">
        <v>470</v>
      </c>
      <c r="AP452" t="s">
        <v>470</v>
      </c>
      <c r="AQ452" t="s">
        <v>470</v>
      </c>
      <c r="AR452">
        <v>1</v>
      </c>
      <c r="AS452">
        <v>1</v>
      </c>
      <c r="AT452" t="s">
        <v>470</v>
      </c>
      <c r="AU452">
        <v>1</v>
      </c>
      <c r="AV452" t="s">
        <v>470</v>
      </c>
      <c r="AW452" t="s">
        <v>470</v>
      </c>
      <c r="AX452">
        <v>1</v>
      </c>
      <c r="AY452" t="s">
        <v>470</v>
      </c>
      <c r="AZ452" t="s">
        <v>470</v>
      </c>
    </row>
    <row r="453" spans="1:52" x14ac:dyDescent="0.25">
      <c r="A453" s="4" t="s">
        <v>293</v>
      </c>
      <c r="B453" s="5" t="s">
        <v>248</v>
      </c>
      <c r="C453" s="5" t="s">
        <v>294</v>
      </c>
      <c r="D453" s="5" t="s">
        <v>250</v>
      </c>
      <c r="E453" s="5" t="s">
        <v>5</v>
      </c>
      <c r="F453" t="s">
        <v>470</v>
      </c>
      <c r="G453" t="s">
        <v>470</v>
      </c>
      <c r="H453" t="s">
        <v>470</v>
      </c>
      <c r="I453" t="s">
        <v>470</v>
      </c>
      <c r="J453" t="s">
        <v>470</v>
      </c>
      <c r="K453" t="s">
        <v>470</v>
      </c>
      <c r="L453" t="s">
        <v>470</v>
      </c>
      <c r="M453" t="s">
        <v>470</v>
      </c>
      <c r="N453" t="s">
        <v>470</v>
      </c>
      <c r="O453" t="s">
        <v>470</v>
      </c>
      <c r="P453" t="s">
        <v>470</v>
      </c>
      <c r="Q453" t="s">
        <v>470</v>
      </c>
      <c r="R453" t="s">
        <v>470</v>
      </c>
      <c r="S453" t="s">
        <v>470</v>
      </c>
      <c r="T453" t="s">
        <v>470</v>
      </c>
      <c r="U453" t="s">
        <v>470</v>
      </c>
      <c r="V453" t="s">
        <v>470</v>
      </c>
      <c r="W453" t="s">
        <v>470</v>
      </c>
      <c r="X453">
        <v>1</v>
      </c>
      <c r="Y453" t="s">
        <v>470</v>
      </c>
      <c r="Z453" t="s">
        <v>470</v>
      </c>
      <c r="AA453" t="s">
        <v>470</v>
      </c>
      <c r="AB453" t="s">
        <v>470</v>
      </c>
      <c r="AC453" t="s">
        <v>470</v>
      </c>
      <c r="AD453" t="s">
        <v>470</v>
      </c>
      <c r="AE453" t="s">
        <v>470</v>
      </c>
      <c r="AF453" t="s">
        <v>470</v>
      </c>
      <c r="AG453" t="s">
        <v>470</v>
      </c>
      <c r="AH453" t="s">
        <v>470</v>
      </c>
      <c r="AI453" t="s">
        <v>470</v>
      </c>
      <c r="AJ453" t="s">
        <v>470</v>
      </c>
      <c r="AK453" t="s">
        <v>470</v>
      </c>
      <c r="AL453" t="s">
        <v>470</v>
      </c>
      <c r="AM453" t="s">
        <v>470</v>
      </c>
      <c r="AN453" t="s">
        <v>470</v>
      </c>
      <c r="AO453" t="s">
        <v>470</v>
      </c>
      <c r="AP453" t="s">
        <v>470</v>
      </c>
      <c r="AQ453" t="s">
        <v>470</v>
      </c>
      <c r="AR453" t="s">
        <v>470</v>
      </c>
      <c r="AS453" t="s">
        <v>470</v>
      </c>
      <c r="AT453" t="s">
        <v>470</v>
      </c>
      <c r="AU453" t="s">
        <v>470</v>
      </c>
      <c r="AV453" t="s">
        <v>470</v>
      </c>
      <c r="AW453" t="s">
        <v>470</v>
      </c>
      <c r="AX453" t="s">
        <v>470</v>
      </c>
      <c r="AY453" t="s">
        <v>470</v>
      </c>
      <c r="AZ453" t="s">
        <v>470</v>
      </c>
    </row>
    <row r="454" spans="1:52" x14ac:dyDescent="0.25">
      <c r="A454" s="4" t="s">
        <v>295</v>
      </c>
      <c r="B454" s="5" t="s">
        <v>236</v>
      </c>
      <c r="C454" s="5" t="s">
        <v>296</v>
      </c>
      <c r="D454" s="5" t="s">
        <v>238</v>
      </c>
      <c r="E454" s="5" t="s">
        <v>5</v>
      </c>
      <c r="F454">
        <v>1</v>
      </c>
      <c r="G454" t="s">
        <v>470</v>
      </c>
      <c r="H454">
        <v>1</v>
      </c>
      <c r="I454" t="s">
        <v>470</v>
      </c>
      <c r="J454">
        <v>1</v>
      </c>
      <c r="K454" t="s">
        <v>470</v>
      </c>
      <c r="L454" t="s">
        <v>470</v>
      </c>
      <c r="M454">
        <v>1</v>
      </c>
      <c r="N454" t="s">
        <v>470</v>
      </c>
      <c r="O454">
        <v>1</v>
      </c>
      <c r="P454" t="s">
        <v>470</v>
      </c>
      <c r="Q454" t="s">
        <v>470</v>
      </c>
      <c r="R454" t="s">
        <v>470</v>
      </c>
      <c r="S454" t="s">
        <v>470</v>
      </c>
      <c r="T454" t="s">
        <v>470</v>
      </c>
      <c r="U454" t="s">
        <v>470</v>
      </c>
      <c r="V454">
        <v>1</v>
      </c>
      <c r="W454" t="s">
        <v>470</v>
      </c>
      <c r="X454">
        <v>1</v>
      </c>
      <c r="Y454" t="s">
        <v>470</v>
      </c>
      <c r="Z454">
        <v>1</v>
      </c>
      <c r="AA454">
        <v>1</v>
      </c>
      <c r="AB454">
        <v>1</v>
      </c>
      <c r="AC454">
        <v>1</v>
      </c>
      <c r="AD454">
        <v>1</v>
      </c>
      <c r="AE454" t="s">
        <v>470</v>
      </c>
      <c r="AF454">
        <v>1</v>
      </c>
      <c r="AG454" t="s">
        <v>470</v>
      </c>
      <c r="AH454" t="s">
        <v>470</v>
      </c>
      <c r="AI454" t="s">
        <v>470</v>
      </c>
      <c r="AJ454">
        <v>1</v>
      </c>
      <c r="AK454" t="s">
        <v>470</v>
      </c>
      <c r="AL454" t="s">
        <v>470</v>
      </c>
      <c r="AM454">
        <v>1</v>
      </c>
      <c r="AN454">
        <v>1</v>
      </c>
      <c r="AO454">
        <v>1</v>
      </c>
      <c r="AP454" t="s">
        <v>470</v>
      </c>
      <c r="AQ454" t="s">
        <v>470</v>
      </c>
      <c r="AR454">
        <v>1</v>
      </c>
      <c r="AS454">
        <v>1</v>
      </c>
      <c r="AT454" t="s">
        <v>470</v>
      </c>
      <c r="AU454" t="s">
        <v>470</v>
      </c>
      <c r="AV454" t="s">
        <v>470</v>
      </c>
      <c r="AW454">
        <v>1</v>
      </c>
      <c r="AX454">
        <v>1</v>
      </c>
      <c r="AY454" t="s">
        <v>470</v>
      </c>
      <c r="AZ454">
        <v>1</v>
      </c>
    </row>
    <row r="455" spans="1:52" x14ac:dyDescent="0.25">
      <c r="A455" s="4" t="s">
        <v>297</v>
      </c>
      <c r="B455" s="5" t="s">
        <v>242</v>
      </c>
      <c r="C455" s="5" t="s">
        <v>298</v>
      </c>
      <c r="D455" s="5" t="s">
        <v>244</v>
      </c>
      <c r="E455" s="5" t="s">
        <v>5</v>
      </c>
      <c r="F455" t="s">
        <v>470</v>
      </c>
      <c r="G455" t="s">
        <v>470</v>
      </c>
      <c r="H455" t="s">
        <v>470</v>
      </c>
      <c r="I455" t="s">
        <v>470</v>
      </c>
      <c r="J455" t="s">
        <v>470</v>
      </c>
      <c r="K455" t="s">
        <v>470</v>
      </c>
      <c r="L455" t="s">
        <v>470</v>
      </c>
      <c r="M455" t="s">
        <v>470</v>
      </c>
      <c r="N455" t="s">
        <v>470</v>
      </c>
      <c r="O455" t="s">
        <v>470</v>
      </c>
      <c r="P455" t="s">
        <v>470</v>
      </c>
      <c r="Q455" t="s">
        <v>470</v>
      </c>
      <c r="R455" t="s">
        <v>470</v>
      </c>
      <c r="S455" t="s">
        <v>470</v>
      </c>
      <c r="T455" t="s">
        <v>470</v>
      </c>
      <c r="U455" t="s">
        <v>470</v>
      </c>
      <c r="V455" t="s">
        <v>470</v>
      </c>
      <c r="W455" t="s">
        <v>470</v>
      </c>
      <c r="X455" t="s">
        <v>470</v>
      </c>
      <c r="Y455" t="s">
        <v>470</v>
      </c>
      <c r="Z455" t="s">
        <v>470</v>
      </c>
      <c r="AA455" t="s">
        <v>470</v>
      </c>
      <c r="AB455" t="s">
        <v>470</v>
      </c>
      <c r="AC455" t="s">
        <v>470</v>
      </c>
      <c r="AD455" t="s">
        <v>470</v>
      </c>
      <c r="AE455" t="s">
        <v>470</v>
      </c>
      <c r="AF455" t="s">
        <v>470</v>
      </c>
      <c r="AG455" t="s">
        <v>470</v>
      </c>
      <c r="AH455" t="s">
        <v>470</v>
      </c>
      <c r="AI455" t="s">
        <v>470</v>
      </c>
      <c r="AJ455" t="s">
        <v>470</v>
      </c>
      <c r="AK455" t="s">
        <v>470</v>
      </c>
      <c r="AL455" t="s">
        <v>470</v>
      </c>
      <c r="AM455" t="s">
        <v>470</v>
      </c>
      <c r="AN455" t="s">
        <v>470</v>
      </c>
      <c r="AO455" t="s">
        <v>470</v>
      </c>
      <c r="AP455" t="s">
        <v>470</v>
      </c>
      <c r="AQ455" t="s">
        <v>470</v>
      </c>
      <c r="AR455" t="s">
        <v>470</v>
      </c>
      <c r="AS455" t="s">
        <v>470</v>
      </c>
      <c r="AT455" t="s">
        <v>470</v>
      </c>
      <c r="AU455" t="s">
        <v>470</v>
      </c>
      <c r="AV455" t="s">
        <v>470</v>
      </c>
      <c r="AW455" t="s">
        <v>470</v>
      </c>
      <c r="AX455" t="s">
        <v>470</v>
      </c>
      <c r="AY455" t="s">
        <v>470</v>
      </c>
      <c r="AZ455" t="s">
        <v>470</v>
      </c>
    </row>
    <row r="456" spans="1:52" x14ac:dyDescent="0.25">
      <c r="A456" s="4" t="s">
        <v>299</v>
      </c>
      <c r="B456" s="5" t="s">
        <v>195</v>
      </c>
      <c r="C456" s="5" t="s">
        <v>300</v>
      </c>
      <c r="D456" s="5" t="s">
        <v>197</v>
      </c>
      <c r="E456" s="5" t="s">
        <v>5</v>
      </c>
      <c r="F456" t="s">
        <v>470</v>
      </c>
      <c r="G456" t="s">
        <v>470</v>
      </c>
      <c r="H456" t="s">
        <v>470</v>
      </c>
      <c r="I456" t="s">
        <v>470</v>
      </c>
      <c r="J456">
        <v>1</v>
      </c>
      <c r="K456" t="s">
        <v>470</v>
      </c>
      <c r="L456" t="s">
        <v>470</v>
      </c>
      <c r="M456">
        <v>1</v>
      </c>
      <c r="N456" t="s">
        <v>470</v>
      </c>
      <c r="O456" t="s">
        <v>470</v>
      </c>
      <c r="P456" t="s">
        <v>470</v>
      </c>
      <c r="Q456" t="s">
        <v>470</v>
      </c>
      <c r="R456" t="s">
        <v>470</v>
      </c>
      <c r="S456" t="s">
        <v>470</v>
      </c>
      <c r="T456" t="s">
        <v>470</v>
      </c>
      <c r="U456" t="s">
        <v>470</v>
      </c>
      <c r="V456" t="s">
        <v>470</v>
      </c>
      <c r="W456" t="s">
        <v>470</v>
      </c>
      <c r="X456">
        <v>1</v>
      </c>
      <c r="Y456" t="s">
        <v>470</v>
      </c>
      <c r="Z456">
        <v>1</v>
      </c>
      <c r="AA456" t="s">
        <v>470</v>
      </c>
      <c r="AB456" t="s">
        <v>470</v>
      </c>
      <c r="AC456" t="s">
        <v>470</v>
      </c>
      <c r="AD456" t="s">
        <v>470</v>
      </c>
      <c r="AE456" t="s">
        <v>470</v>
      </c>
      <c r="AF456" t="s">
        <v>470</v>
      </c>
      <c r="AG456" t="s">
        <v>470</v>
      </c>
      <c r="AH456" t="s">
        <v>470</v>
      </c>
      <c r="AI456" t="s">
        <v>470</v>
      </c>
      <c r="AJ456" t="s">
        <v>470</v>
      </c>
      <c r="AK456" t="s">
        <v>470</v>
      </c>
      <c r="AL456" t="s">
        <v>470</v>
      </c>
      <c r="AM456" t="s">
        <v>470</v>
      </c>
      <c r="AN456">
        <v>1</v>
      </c>
      <c r="AO456" t="s">
        <v>470</v>
      </c>
      <c r="AP456">
        <v>1</v>
      </c>
      <c r="AQ456" t="s">
        <v>470</v>
      </c>
      <c r="AR456">
        <v>1</v>
      </c>
      <c r="AS456" t="s">
        <v>470</v>
      </c>
      <c r="AT456" t="s">
        <v>470</v>
      </c>
      <c r="AU456" t="s">
        <v>470</v>
      </c>
      <c r="AV456" t="s">
        <v>470</v>
      </c>
      <c r="AW456" t="s">
        <v>470</v>
      </c>
      <c r="AX456" t="s">
        <v>470</v>
      </c>
      <c r="AY456" t="s">
        <v>470</v>
      </c>
      <c r="AZ456" t="s">
        <v>470</v>
      </c>
    </row>
    <row r="457" spans="1:52" x14ac:dyDescent="0.25">
      <c r="A457" s="4" t="s">
        <v>301</v>
      </c>
      <c r="B457" s="5" t="s">
        <v>195</v>
      </c>
      <c r="C457" s="5" t="s">
        <v>302</v>
      </c>
      <c r="D457" s="5" t="s">
        <v>197</v>
      </c>
      <c r="E457" s="5" t="s">
        <v>5</v>
      </c>
      <c r="F457" t="s">
        <v>470</v>
      </c>
      <c r="G457" t="s">
        <v>470</v>
      </c>
      <c r="H457" t="s">
        <v>470</v>
      </c>
      <c r="I457" t="s">
        <v>470</v>
      </c>
      <c r="J457">
        <v>1</v>
      </c>
      <c r="K457" t="s">
        <v>470</v>
      </c>
      <c r="L457" t="s">
        <v>470</v>
      </c>
      <c r="M457" t="s">
        <v>470</v>
      </c>
      <c r="N457" t="s">
        <v>470</v>
      </c>
      <c r="O457">
        <v>1</v>
      </c>
      <c r="P457">
        <v>1</v>
      </c>
      <c r="Q457" t="s">
        <v>470</v>
      </c>
      <c r="R457" t="s">
        <v>470</v>
      </c>
      <c r="S457" t="s">
        <v>470</v>
      </c>
      <c r="T457" t="s">
        <v>470</v>
      </c>
      <c r="U457" t="s">
        <v>470</v>
      </c>
      <c r="V457" t="s">
        <v>470</v>
      </c>
      <c r="W457" t="s">
        <v>470</v>
      </c>
      <c r="X457">
        <v>1</v>
      </c>
      <c r="Y457" t="s">
        <v>470</v>
      </c>
      <c r="Z457">
        <v>1</v>
      </c>
      <c r="AA457" t="s">
        <v>470</v>
      </c>
      <c r="AB457">
        <v>1</v>
      </c>
      <c r="AC457" t="s">
        <v>470</v>
      </c>
      <c r="AD457" t="s">
        <v>470</v>
      </c>
      <c r="AE457" t="s">
        <v>470</v>
      </c>
      <c r="AF457" t="s">
        <v>470</v>
      </c>
      <c r="AG457" t="s">
        <v>470</v>
      </c>
      <c r="AH457" t="s">
        <v>470</v>
      </c>
      <c r="AI457" t="s">
        <v>470</v>
      </c>
      <c r="AJ457" t="s">
        <v>470</v>
      </c>
      <c r="AK457" t="s">
        <v>470</v>
      </c>
      <c r="AL457" t="s">
        <v>470</v>
      </c>
      <c r="AM457" t="s">
        <v>470</v>
      </c>
      <c r="AN457">
        <v>1</v>
      </c>
      <c r="AO457" t="s">
        <v>470</v>
      </c>
      <c r="AP457">
        <v>1</v>
      </c>
      <c r="AQ457" t="s">
        <v>470</v>
      </c>
      <c r="AR457">
        <v>1</v>
      </c>
      <c r="AS457" t="s">
        <v>470</v>
      </c>
      <c r="AT457" t="s">
        <v>470</v>
      </c>
      <c r="AU457" t="s">
        <v>470</v>
      </c>
      <c r="AV457" t="s">
        <v>470</v>
      </c>
      <c r="AW457" t="s">
        <v>470</v>
      </c>
      <c r="AX457" t="s">
        <v>470</v>
      </c>
      <c r="AY457" t="s">
        <v>470</v>
      </c>
      <c r="AZ457" t="s">
        <v>470</v>
      </c>
    </row>
    <row r="458" spans="1:52" x14ac:dyDescent="0.25">
      <c r="A458" s="4" t="s">
        <v>303</v>
      </c>
      <c r="B458" s="5" t="s">
        <v>304</v>
      </c>
      <c r="C458" s="5" t="s">
        <v>305</v>
      </c>
      <c r="D458" s="5" t="s">
        <v>306</v>
      </c>
      <c r="E458" s="5" t="s">
        <v>5</v>
      </c>
      <c r="F458" t="s">
        <v>470</v>
      </c>
      <c r="G458" t="s">
        <v>470</v>
      </c>
      <c r="H458" t="s">
        <v>470</v>
      </c>
      <c r="I458" t="s">
        <v>470</v>
      </c>
      <c r="J458" t="s">
        <v>470</v>
      </c>
      <c r="K458" t="s">
        <v>470</v>
      </c>
      <c r="L458" t="s">
        <v>470</v>
      </c>
      <c r="M458" t="s">
        <v>470</v>
      </c>
      <c r="N458" t="s">
        <v>470</v>
      </c>
      <c r="O458" t="s">
        <v>470</v>
      </c>
      <c r="P458" t="s">
        <v>470</v>
      </c>
      <c r="Q458" t="s">
        <v>470</v>
      </c>
      <c r="R458" t="s">
        <v>470</v>
      </c>
      <c r="S458" t="s">
        <v>470</v>
      </c>
      <c r="T458" t="s">
        <v>470</v>
      </c>
      <c r="U458" t="s">
        <v>470</v>
      </c>
      <c r="V458" t="s">
        <v>470</v>
      </c>
      <c r="W458" t="s">
        <v>470</v>
      </c>
      <c r="X458" t="s">
        <v>470</v>
      </c>
      <c r="Y458" t="s">
        <v>470</v>
      </c>
      <c r="Z458" t="s">
        <v>470</v>
      </c>
      <c r="AA458" t="s">
        <v>470</v>
      </c>
      <c r="AB458">
        <v>1</v>
      </c>
      <c r="AC458" t="s">
        <v>470</v>
      </c>
      <c r="AD458" t="s">
        <v>470</v>
      </c>
      <c r="AE458" t="s">
        <v>470</v>
      </c>
      <c r="AF458" t="s">
        <v>470</v>
      </c>
      <c r="AG458" t="s">
        <v>470</v>
      </c>
      <c r="AH458" t="s">
        <v>470</v>
      </c>
      <c r="AI458" t="s">
        <v>470</v>
      </c>
      <c r="AJ458" t="s">
        <v>470</v>
      </c>
      <c r="AK458" t="s">
        <v>470</v>
      </c>
      <c r="AL458" t="s">
        <v>470</v>
      </c>
      <c r="AM458" t="s">
        <v>470</v>
      </c>
      <c r="AN458" t="s">
        <v>470</v>
      </c>
      <c r="AO458" t="s">
        <v>470</v>
      </c>
      <c r="AP458" t="s">
        <v>470</v>
      </c>
      <c r="AQ458" t="s">
        <v>470</v>
      </c>
      <c r="AR458" t="s">
        <v>470</v>
      </c>
      <c r="AS458" t="s">
        <v>470</v>
      </c>
      <c r="AT458" t="s">
        <v>470</v>
      </c>
      <c r="AU458" t="s">
        <v>470</v>
      </c>
      <c r="AV458" t="s">
        <v>470</v>
      </c>
      <c r="AW458" t="s">
        <v>470</v>
      </c>
      <c r="AX458" t="s">
        <v>470</v>
      </c>
      <c r="AY458" t="s">
        <v>470</v>
      </c>
      <c r="AZ458" t="s">
        <v>470</v>
      </c>
    </row>
    <row r="459" spans="1:52" x14ac:dyDescent="0.25">
      <c r="A459" s="4" t="s">
        <v>307</v>
      </c>
      <c r="B459" s="5" t="s">
        <v>242</v>
      </c>
      <c r="C459" s="5" t="s">
        <v>308</v>
      </c>
      <c r="D459" s="5" t="s">
        <v>244</v>
      </c>
      <c r="E459" s="5" t="s">
        <v>5</v>
      </c>
      <c r="F459" t="s">
        <v>470</v>
      </c>
      <c r="G459" t="s">
        <v>470</v>
      </c>
      <c r="H459" t="s">
        <v>470</v>
      </c>
      <c r="I459" t="s">
        <v>470</v>
      </c>
      <c r="J459" t="s">
        <v>470</v>
      </c>
      <c r="K459" t="s">
        <v>470</v>
      </c>
      <c r="L459" t="s">
        <v>470</v>
      </c>
      <c r="M459" t="s">
        <v>470</v>
      </c>
      <c r="N459" t="s">
        <v>470</v>
      </c>
      <c r="O459" t="s">
        <v>470</v>
      </c>
      <c r="P459" t="s">
        <v>470</v>
      </c>
      <c r="Q459" t="s">
        <v>470</v>
      </c>
      <c r="R459" t="s">
        <v>470</v>
      </c>
      <c r="S459" t="s">
        <v>470</v>
      </c>
      <c r="T459" t="s">
        <v>470</v>
      </c>
      <c r="U459" t="s">
        <v>470</v>
      </c>
      <c r="V459" t="s">
        <v>470</v>
      </c>
      <c r="W459" t="s">
        <v>470</v>
      </c>
      <c r="X459" t="s">
        <v>470</v>
      </c>
      <c r="Y459" t="s">
        <v>470</v>
      </c>
      <c r="Z459" t="s">
        <v>470</v>
      </c>
      <c r="AA459" t="s">
        <v>470</v>
      </c>
      <c r="AB459" t="s">
        <v>470</v>
      </c>
      <c r="AC459" t="s">
        <v>470</v>
      </c>
      <c r="AD459" t="s">
        <v>470</v>
      </c>
      <c r="AE459" t="s">
        <v>470</v>
      </c>
      <c r="AF459" t="s">
        <v>470</v>
      </c>
      <c r="AG459" t="s">
        <v>470</v>
      </c>
      <c r="AH459" t="s">
        <v>470</v>
      </c>
      <c r="AI459" t="s">
        <v>470</v>
      </c>
      <c r="AJ459" t="s">
        <v>470</v>
      </c>
      <c r="AK459" t="s">
        <v>470</v>
      </c>
      <c r="AL459" t="s">
        <v>470</v>
      </c>
      <c r="AM459" t="s">
        <v>470</v>
      </c>
      <c r="AN459" t="s">
        <v>470</v>
      </c>
      <c r="AO459" t="s">
        <v>470</v>
      </c>
      <c r="AP459" t="s">
        <v>470</v>
      </c>
      <c r="AQ459" t="s">
        <v>470</v>
      </c>
      <c r="AR459" t="s">
        <v>470</v>
      </c>
      <c r="AS459" t="s">
        <v>470</v>
      </c>
      <c r="AT459" t="s">
        <v>470</v>
      </c>
      <c r="AU459" t="s">
        <v>470</v>
      </c>
      <c r="AV459" t="s">
        <v>470</v>
      </c>
      <c r="AW459" t="s">
        <v>470</v>
      </c>
      <c r="AX459" t="s">
        <v>470</v>
      </c>
      <c r="AY459" t="s">
        <v>470</v>
      </c>
      <c r="AZ459" t="s">
        <v>470</v>
      </c>
    </row>
    <row r="460" spans="1:52" x14ac:dyDescent="0.25">
      <c r="A460" s="4" t="s">
        <v>309</v>
      </c>
      <c r="B460" s="5" t="s">
        <v>218</v>
      </c>
      <c r="C460" s="5" t="s">
        <v>310</v>
      </c>
      <c r="D460" s="5" t="s">
        <v>220</v>
      </c>
      <c r="E460" s="5" t="s">
        <v>5</v>
      </c>
      <c r="F460" t="s">
        <v>470</v>
      </c>
      <c r="G460" t="s">
        <v>470</v>
      </c>
      <c r="H460">
        <v>1</v>
      </c>
      <c r="I460" t="s">
        <v>470</v>
      </c>
      <c r="J460" t="s">
        <v>470</v>
      </c>
      <c r="K460" t="s">
        <v>470</v>
      </c>
      <c r="L460" t="s">
        <v>470</v>
      </c>
      <c r="M460" t="s">
        <v>470</v>
      </c>
      <c r="N460" t="s">
        <v>470</v>
      </c>
      <c r="O460" t="s">
        <v>470</v>
      </c>
      <c r="P460" t="s">
        <v>470</v>
      </c>
      <c r="Q460" t="s">
        <v>470</v>
      </c>
      <c r="R460">
        <v>1</v>
      </c>
      <c r="S460" t="s">
        <v>470</v>
      </c>
      <c r="T460" t="s">
        <v>470</v>
      </c>
      <c r="U460" t="s">
        <v>470</v>
      </c>
      <c r="V460" t="s">
        <v>470</v>
      </c>
      <c r="W460" t="s">
        <v>470</v>
      </c>
      <c r="X460">
        <v>1</v>
      </c>
      <c r="Y460" t="s">
        <v>470</v>
      </c>
      <c r="Z460">
        <v>1</v>
      </c>
      <c r="AA460" t="s">
        <v>470</v>
      </c>
      <c r="AB460">
        <v>1</v>
      </c>
      <c r="AC460" t="s">
        <v>470</v>
      </c>
      <c r="AD460" t="s">
        <v>470</v>
      </c>
      <c r="AE460" t="s">
        <v>470</v>
      </c>
      <c r="AF460">
        <v>1</v>
      </c>
      <c r="AG460" t="s">
        <v>470</v>
      </c>
      <c r="AH460" t="s">
        <v>470</v>
      </c>
      <c r="AI460" t="s">
        <v>470</v>
      </c>
      <c r="AJ460" t="s">
        <v>470</v>
      </c>
      <c r="AK460" t="s">
        <v>470</v>
      </c>
      <c r="AL460" t="s">
        <v>470</v>
      </c>
      <c r="AM460" t="s">
        <v>470</v>
      </c>
      <c r="AN460">
        <v>1</v>
      </c>
      <c r="AO460" t="s">
        <v>470</v>
      </c>
      <c r="AP460" t="s">
        <v>470</v>
      </c>
      <c r="AQ460" t="s">
        <v>470</v>
      </c>
      <c r="AR460">
        <v>1</v>
      </c>
      <c r="AS460" t="s">
        <v>470</v>
      </c>
      <c r="AT460" t="s">
        <v>470</v>
      </c>
      <c r="AU460" t="s">
        <v>470</v>
      </c>
      <c r="AV460" t="s">
        <v>470</v>
      </c>
      <c r="AW460" t="s">
        <v>470</v>
      </c>
      <c r="AX460" t="s">
        <v>470</v>
      </c>
      <c r="AY460" t="s">
        <v>470</v>
      </c>
      <c r="AZ460" t="s">
        <v>470</v>
      </c>
    </row>
    <row r="461" spans="1:52" x14ac:dyDescent="0.25">
      <c r="A461" s="4" t="s">
        <v>311</v>
      </c>
      <c r="B461" s="5" t="s">
        <v>236</v>
      </c>
      <c r="C461" s="5" t="s">
        <v>312</v>
      </c>
      <c r="D461" s="5" t="s">
        <v>238</v>
      </c>
      <c r="E461" s="5" t="s">
        <v>5</v>
      </c>
      <c r="F461" t="s">
        <v>470</v>
      </c>
      <c r="G461" t="s">
        <v>470</v>
      </c>
      <c r="H461" t="s">
        <v>470</v>
      </c>
      <c r="I461" t="s">
        <v>470</v>
      </c>
      <c r="J461" t="s">
        <v>470</v>
      </c>
      <c r="K461" t="s">
        <v>470</v>
      </c>
      <c r="L461" t="s">
        <v>470</v>
      </c>
      <c r="M461" t="s">
        <v>470</v>
      </c>
      <c r="N461" t="s">
        <v>470</v>
      </c>
      <c r="O461" t="s">
        <v>470</v>
      </c>
      <c r="P461" t="s">
        <v>470</v>
      </c>
      <c r="Q461" t="s">
        <v>470</v>
      </c>
      <c r="R461" t="s">
        <v>470</v>
      </c>
      <c r="S461" t="s">
        <v>470</v>
      </c>
      <c r="T461" t="s">
        <v>470</v>
      </c>
      <c r="U461" t="s">
        <v>470</v>
      </c>
      <c r="V461" t="s">
        <v>470</v>
      </c>
      <c r="W461" t="s">
        <v>470</v>
      </c>
      <c r="X461" t="s">
        <v>470</v>
      </c>
      <c r="Y461" t="s">
        <v>470</v>
      </c>
      <c r="Z461" t="s">
        <v>470</v>
      </c>
      <c r="AA461" t="s">
        <v>470</v>
      </c>
      <c r="AB461" t="s">
        <v>470</v>
      </c>
      <c r="AC461" t="s">
        <v>470</v>
      </c>
      <c r="AD461" t="s">
        <v>470</v>
      </c>
      <c r="AE461" t="s">
        <v>470</v>
      </c>
      <c r="AF461" t="s">
        <v>470</v>
      </c>
      <c r="AG461" t="s">
        <v>470</v>
      </c>
      <c r="AH461" t="s">
        <v>470</v>
      </c>
      <c r="AI461" t="s">
        <v>470</v>
      </c>
      <c r="AJ461" t="s">
        <v>470</v>
      </c>
      <c r="AK461" t="s">
        <v>470</v>
      </c>
      <c r="AL461" t="s">
        <v>470</v>
      </c>
      <c r="AM461" t="s">
        <v>470</v>
      </c>
      <c r="AN461" t="s">
        <v>470</v>
      </c>
      <c r="AO461" t="s">
        <v>470</v>
      </c>
      <c r="AP461" t="s">
        <v>470</v>
      </c>
      <c r="AQ461" t="s">
        <v>470</v>
      </c>
      <c r="AR461" t="s">
        <v>470</v>
      </c>
      <c r="AS461" t="s">
        <v>470</v>
      </c>
      <c r="AT461" t="s">
        <v>470</v>
      </c>
      <c r="AU461" t="s">
        <v>470</v>
      </c>
      <c r="AV461" t="s">
        <v>470</v>
      </c>
      <c r="AW461" t="s">
        <v>470</v>
      </c>
      <c r="AX461" t="s">
        <v>470</v>
      </c>
      <c r="AY461" t="s">
        <v>470</v>
      </c>
      <c r="AZ461" t="s">
        <v>470</v>
      </c>
    </row>
    <row r="462" spans="1:52" x14ac:dyDescent="0.25">
      <c r="A462" s="4" t="s">
        <v>313</v>
      </c>
      <c r="B462" s="5" t="s">
        <v>218</v>
      </c>
      <c r="C462" s="5" t="s">
        <v>314</v>
      </c>
      <c r="D462" s="5" t="s">
        <v>220</v>
      </c>
      <c r="E462" s="5" t="s">
        <v>5</v>
      </c>
      <c r="F462" t="s">
        <v>470</v>
      </c>
      <c r="G462" t="s">
        <v>470</v>
      </c>
      <c r="H462" t="s">
        <v>470</v>
      </c>
      <c r="I462" t="s">
        <v>470</v>
      </c>
      <c r="J462" t="s">
        <v>470</v>
      </c>
      <c r="K462" t="s">
        <v>470</v>
      </c>
      <c r="L462" t="s">
        <v>470</v>
      </c>
      <c r="M462" t="s">
        <v>470</v>
      </c>
      <c r="N462" t="s">
        <v>470</v>
      </c>
      <c r="O462" t="s">
        <v>470</v>
      </c>
      <c r="P462" t="s">
        <v>470</v>
      </c>
      <c r="Q462" t="s">
        <v>470</v>
      </c>
      <c r="R462" t="s">
        <v>470</v>
      </c>
      <c r="S462" t="s">
        <v>470</v>
      </c>
      <c r="T462" t="s">
        <v>470</v>
      </c>
      <c r="U462" t="s">
        <v>470</v>
      </c>
      <c r="V462" t="s">
        <v>470</v>
      </c>
      <c r="W462" t="s">
        <v>470</v>
      </c>
      <c r="X462">
        <v>1</v>
      </c>
      <c r="Y462" t="s">
        <v>470</v>
      </c>
      <c r="Z462" t="s">
        <v>470</v>
      </c>
      <c r="AA462" t="s">
        <v>470</v>
      </c>
      <c r="AB462">
        <v>1</v>
      </c>
      <c r="AC462" t="s">
        <v>470</v>
      </c>
      <c r="AD462" t="s">
        <v>470</v>
      </c>
      <c r="AE462" t="s">
        <v>470</v>
      </c>
      <c r="AF462" t="s">
        <v>470</v>
      </c>
      <c r="AG462" t="s">
        <v>470</v>
      </c>
      <c r="AH462" t="s">
        <v>470</v>
      </c>
      <c r="AI462" t="s">
        <v>470</v>
      </c>
      <c r="AJ462" t="s">
        <v>470</v>
      </c>
      <c r="AK462" t="s">
        <v>470</v>
      </c>
      <c r="AL462" t="s">
        <v>470</v>
      </c>
      <c r="AM462" t="s">
        <v>470</v>
      </c>
      <c r="AN462">
        <v>1</v>
      </c>
      <c r="AO462" t="s">
        <v>470</v>
      </c>
      <c r="AP462" t="s">
        <v>470</v>
      </c>
      <c r="AQ462" t="s">
        <v>470</v>
      </c>
      <c r="AR462" t="s">
        <v>470</v>
      </c>
      <c r="AS462" t="s">
        <v>470</v>
      </c>
      <c r="AT462" t="s">
        <v>470</v>
      </c>
      <c r="AU462" t="s">
        <v>470</v>
      </c>
      <c r="AV462" t="s">
        <v>470</v>
      </c>
      <c r="AW462">
        <v>1</v>
      </c>
      <c r="AX462" t="s">
        <v>470</v>
      </c>
      <c r="AY462">
        <v>1</v>
      </c>
      <c r="AZ462" t="s">
        <v>470</v>
      </c>
    </row>
    <row r="463" spans="1:52" x14ac:dyDescent="0.25">
      <c r="A463" s="4" t="s">
        <v>315</v>
      </c>
      <c r="B463" s="5" t="s">
        <v>304</v>
      </c>
      <c r="C463" s="5" t="s">
        <v>316</v>
      </c>
      <c r="D463" s="5" t="s">
        <v>306</v>
      </c>
      <c r="E463" s="5" t="s">
        <v>5</v>
      </c>
      <c r="F463" t="s">
        <v>470</v>
      </c>
      <c r="G463" t="s">
        <v>470</v>
      </c>
      <c r="H463">
        <v>1</v>
      </c>
      <c r="I463" t="s">
        <v>470</v>
      </c>
      <c r="J463">
        <v>1</v>
      </c>
      <c r="K463" t="s">
        <v>470</v>
      </c>
      <c r="L463" t="s">
        <v>470</v>
      </c>
      <c r="M463" t="s">
        <v>470</v>
      </c>
      <c r="N463" t="s">
        <v>470</v>
      </c>
      <c r="O463" t="s">
        <v>470</v>
      </c>
      <c r="P463" t="s">
        <v>470</v>
      </c>
      <c r="Q463" t="s">
        <v>470</v>
      </c>
      <c r="R463" t="s">
        <v>470</v>
      </c>
      <c r="S463" t="s">
        <v>470</v>
      </c>
      <c r="T463" t="s">
        <v>470</v>
      </c>
      <c r="U463" t="s">
        <v>470</v>
      </c>
      <c r="V463" t="s">
        <v>470</v>
      </c>
      <c r="W463" t="s">
        <v>470</v>
      </c>
      <c r="X463">
        <v>1</v>
      </c>
      <c r="Y463" t="s">
        <v>470</v>
      </c>
      <c r="Z463">
        <v>1</v>
      </c>
      <c r="AA463" t="s">
        <v>470</v>
      </c>
      <c r="AB463">
        <v>1</v>
      </c>
      <c r="AC463" t="s">
        <v>470</v>
      </c>
      <c r="AD463" t="s">
        <v>470</v>
      </c>
      <c r="AE463" t="s">
        <v>470</v>
      </c>
      <c r="AF463" t="s">
        <v>470</v>
      </c>
      <c r="AG463" t="s">
        <v>470</v>
      </c>
      <c r="AH463" t="s">
        <v>470</v>
      </c>
      <c r="AI463" t="s">
        <v>470</v>
      </c>
      <c r="AJ463" t="s">
        <v>470</v>
      </c>
      <c r="AK463" t="s">
        <v>470</v>
      </c>
      <c r="AL463" t="s">
        <v>470</v>
      </c>
      <c r="AM463" t="s">
        <v>470</v>
      </c>
      <c r="AN463">
        <v>1</v>
      </c>
      <c r="AO463" t="s">
        <v>470</v>
      </c>
      <c r="AP463" t="s">
        <v>470</v>
      </c>
      <c r="AQ463" t="s">
        <v>470</v>
      </c>
      <c r="AR463">
        <v>1</v>
      </c>
      <c r="AS463">
        <v>1</v>
      </c>
      <c r="AT463" t="s">
        <v>470</v>
      </c>
      <c r="AU463" t="s">
        <v>470</v>
      </c>
      <c r="AV463" t="s">
        <v>470</v>
      </c>
      <c r="AW463" t="s">
        <v>470</v>
      </c>
      <c r="AX463" t="s">
        <v>470</v>
      </c>
      <c r="AY463" t="s">
        <v>470</v>
      </c>
      <c r="AZ463" t="s">
        <v>470</v>
      </c>
    </row>
    <row r="464" spans="1:52" x14ac:dyDescent="0.25">
      <c r="A464" s="4" t="s">
        <v>317</v>
      </c>
      <c r="B464" s="5" t="s">
        <v>230</v>
      </c>
      <c r="C464" s="5" t="s">
        <v>318</v>
      </c>
      <c r="D464" s="5" t="s">
        <v>232</v>
      </c>
      <c r="E464" s="5" t="s">
        <v>5</v>
      </c>
      <c r="F464" t="s">
        <v>470</v>
      </c>
      <c r="G464" t="s">
        <v>470</v>
      </c>
      <c r="H464" t="s">
        <v>470</v>
      </c>
      <c r="I464" t="s">
        <v>470</v>
      </c>
      <c r="J464" t="s">
        <v>470</v>
      </c>
      <c r="K464" t="s">
        <v>470</v>
      </c>
      <c r="L464" t="s">
        <v>470</v>
      </c>
      <c r="M464" t="s">
        <v>470</v>
      </c>
      <c r="N464" t="s">
        <v>470</v>
      </c>
      <c r="O464" t="s">
        <v>470</v>
      </c>
      <c r="P464" t="s">
        <v>470</v>
      </c>
      <c r="Q464" t="s">
        <v>470</v>
      </c>
      <c r="R464" t="s">
        <v>470</v>
      </c>
      <c r="S464" t="s">
        <v>470</v>
      </c>
      <c r="T464" t="s">
        <v>470</v>
      </c>
      <c r="U464" t="s">
        <v>470</v>
      </c>
      <c r="V464" t="s">
        <v>470</v>
      </c>
      <c r="W464" t="s">
        <v>470</v>
      </c>
      <c r="X464" t="s">
        <v>470</v>
      </c>
      <c r="Y464" t="s">
        <v>470</v>
      </c>
      <c r="Z464" t="s">
        <v>470</v>
      </c>
      <c r="AA464" t="s">
        <v>470</v>
      </c>
      <c r="AB464" t="s">
        <v>470</v>
      </c>
      <c r="AC464" t="s">
        <v>470</v>
      </c>
      <c r="AD464" t="s">
        <v>470</v>
      </c>
      <c r="AE464" t="s">
        <v>470</v>
      </c>
      <c r="AF464" t="s">
        <v>470</v>
      </c>
      <c r="AG464" t="s">
        <v>470</v>
      </c>
      <c r="AH464" t="s">
        <v>470</v>
      </c>
      <c r="AI464" t="s">
        <v>470</v>
      </c>
      <c r="AJ464" t="s">
        <v>470</v>
      </c>
      <c r="AK464" t="s">
        <v>470</v>
      </c>
      <c r="AL464" t="s">
        <v>470</v>
      </c>
      <c r="AM464" t="s">
        <v>470</v>
      </c>
      <c r="AN464" t="s">
        <v>470</v>
      </c>
      <c r="AO464" t="s">
        <v>470</v>
      </c>
      <c r="AP464" t="s">
        <v>470</v>
      </c>
      <c r="AQ464" t="s">
        <v>470</v>
      </c>
      <c r="AR464" t="s">
        <v>470</v>
      </c>
      <c r="AS464" t="s">
        <v>470</v>
      </c>
      <c r="AT464" t="s">
        <v>470</v>
      </c>
      <c r="AU464" t="s">
        <v>470</v>
      </c>
      <c r="AV464" t="s">
        <v>470</v>
      </c>
      <c r="AW464" t="s">
        <v>470</v>
      </c>
      <c r="AX464" t="s">
        <v>470</v>
      </c>
      <c r="AY464" t="s">
        <v>470</v>
      </c>
      <c r="AZ464" t="s">
        <v>470</v>
      </c>
    </row>
    <row r="465" spans="1:52" x14ac:dyDescent="0.25">
      <c r="A465" s="4" t="s">
        <v>319</v>
      </c>
      <c r="B465" s="5" t="s">
        <v>214</v>
      </c>
      <c r="C465" s="5" t="s">
        <v>320</v>
      </c>
      <c r="D465" s="5" t="s">
        <v>216</v>
      </c>
      <c r="E465" s="5" t="s">
        <v>5</v>
      </c>
      <c r="F465" t="s">
        <v>470</v>
      </c>
      <c r="G465" t="s">
        <v>470</v>
      </c>
      <c r="H465" t="s">
        <v>470</v>
      </c>
      <c r="I465" t="s">
        <v>470</v>
      </c>
      <c r="J465" t="s">
        <v>470</v>
      </c>
      <c r="K465" t="s">
        <v>470</v>
      </c>
      <c r="L465" t="s">
        <v>470</v>
      </c>
      <c r="M465" t="s">
        <v>470</v>
      </c>
      <c r="N465" t="s">
        <v>470</v>
      </c>
      <c r="O465" t="s">
        <v>470</v>
      </c>
      <c r="P465" t="s">
        <v>470</v>
      </c>
      <c r="Q465" t="s">
        <v>470</v>
      </c>
      <c r="R465" t="s">
        <v>470</v>
      </c>
      <c r="S465" t="s">
        <v>470</v>
      </c>
      <c r="T465" t="s">
        <v>470</v>
      </c>
      <c r="U465" t="s">
        <v>470</v>
      </c>
      <c r="V465" t="s">
        <v>470</v>
      </c>
      <c r="W465" t="s">
        <v>470</v>
      </c>
      <c r="X465" t="s">
        <v>470</v>
      </c>
      <c r="Y465" t="s">
        <v>470</v>
      </c>
      <c r="Z465">
        <v>1</v>
      </c>
      <c r="AA465" t="s">
        <v>470</v>
      </c>
      <c r="AB465" t="s">
        <v>470</v>
      </c>
      <c r="AC465" t="s">
        <v>470</v>
      </c>
      <c r="AD465" t="s">
        <v>470</v>
      </c>
      <c r="AE465" t="s">
        <v>470</v>
      </c>
      <c r="AF465" t="s">
        <v>470</v>
      </c>
      <c r="AG465" t="s">
        <v>470</v>
      </c>
      <c r="AH465" t="s">
        <v>470</v>
      </c>
      <c r="AI465" t="s">
        <v>470</v>
      </c>
      <c r="AJ465" t="s">
        <v>470</v>
      </c>
      <c r="AK465" t="s">
        <v>470</v>
      </c>
      <c r="AL465">
        <v>1</v>
      </c>
      <c r="AM465" t="s">
        <v>470</v>
      </c>
      <c r="AN465" t="s">
        <v>470</v>
      </c>
      <c r="AO465" t="s">
        <v>470</v>
      </c>
      <c r="AP465" t="s">
        <v>470</v>
      </c>
      <c r="AQ465" t="s">
        <v>470</v>
      </c>
      <c r="AR465" t="s">
        <v>470</v>
      </c>
      <c r="AS465" t="s">
        <v>470</v>
      </c>
      <c r="AT465" t="s">
        <v>470</v>
      </c>
      <c r="AU465" t="s">
        <v>470</v>
      </c>
      <c r="AV465" t="s">
        <v>470</v>
      </c>
      <c r="AW465" t="s">
        <v>470</v>
      </c>
      <c r="AX465" t="s">
        <v>470</v>
      </c>
      <c r="AY465" t="s">
        <v>470</v>
      </c>
      <c r="AZ465" t="s">
        <v>470</v>
      </c>
    </row>
    <row r="466" spans="1:52" x14ac:dyDescent="0.25">
      <c r="A466" s="4" t="s">
        <v>321</v>
      </c>
      <c r="B466" s="5" t="s">
        <v>214</v>
      </c>
      <c r="C466" s="5" t="s">
        <v>322</v>
      </c>
      <c r="D466" s="5" t="s">
        <v>216</v>
      </c>
      <c r="E466" s="5" t="s">
        <v>5</v>
      </c>
      <c r="F466" t="s">
        <v>470</v>
      </c>
      <c r="G466" t="s">
        <v>470</v>
      </c>
      <c r="H466">
        <v>1</v>
      </c>
      <c r="I466" t="s">
        <v>470</v>
      </c>
      <c r="J466">
        <v>1</v>
      </c>
      <c r="K466" t="s">
        <v>470</v>
      </c>
      <c r="L466" t="s">
        <v>470</v>
      </c>
      <c r="M466" t="s">
        <v>470</v>
      </c>
      <c r="N466" t="s">
        <v>470</v>
      </c>
      <c r="O466" t="s">
        <v>470</v>
      </c>
      <c r="P466" t="s">
        <v>470</v>
      </c>
      <c r="Q466" t="s">
        <v>470</v>
      </c>
      <c r="R466" t="s">
        <v>470</v>
      </c>
      <c r="S466" t="s">
        <v>470</v>
      </c>
      <c r="T466" t="s">
        <v>470</v>
      </c>
      <c r="U466" t="s">
        <v>470</v>
      </c>
      <c r="V466" t="s">
        <v>470</v>
      </c>
      <c r="W466" t="s">
        <v>470</v>
      </c>
      <c r="X466">
        <v>1</v>
      </c>
      <c r="Y466" t="s">
        <v>470</v>
      </c>
      <c r="Z466">
        <v>1</v>
      </c>
      <c r="AA466" t="s">
        <v>470</v>
      </c>
      <c r="AB466">
        <v>1</v>
      </c>
      <c r="AC466">
        <v>1</v>
      </c>
      <c r="AD466" t="s">
        <v>470</v>
      </c>
      <c r="AE466" t="s">
        <v>470</v>
      </c>
      <c r="AF466">
        <v>1</v>
      </c>
      <c r="AG466" t="s">
        <v>470</v>
      </c>
      <c r="AH466" t="s">
        <v>470</v>
      </c>
      <c r="AI466" t="s">
        <v>470</v>
      </c>
      <c r="AJ466" t="s">
        <v>470</v>
      </c>
      <c r="AK466" t="s">
        <v>470</v>
      </c>
      <c r="AL466">
        <v>1</v>
      </c>
      <c r="AM466" t="s">
        <v>470</v>
      </c>
      <c r="AN466">
        <v>1</v>
      </c>
      <c r="AO466" t="s">
        <v>470</v>
      </c>
      <c r="AP466" t="s">
        <v>470</v>
      </c>
      <c r="AQ466" t="s">
        <v>470</v>
      </c>
      <c r="AR466">
        <v>1</v>
      </c>
      <c r="AS466" t="s">
        <v>470</v>
      </c>
      <c r="AT466" t="s">
        <v>470</v>
      </c>
      <c r="AU466" t="s">
        <v>470</v>
      </c>
      <c r="AV466" t="s">
        <v>470</v>
      </c>
      <c r="AW466" t="s">
        <v>470</v>
      </c>
      <c r="AX466" t="s">
        <v>470</v>
      </c>
      <c r="AY466" t="s">
        <v>470</v>
      </c>
      <c r="AZ466" t="s">
        <v>470</v>
      </c>
    </row>
    <row r="467" spans="1:52" x14ac:dyDescent="0.25">
      <c r="A467" s="4" t="s">
        <v>323</v>
      </c>
      <c r="B467" s="5" t="s">
        <v>304</v>
      </c>
      <c r="C467" s="5" t="s">
        <v>324</v>
      </c>
      <c r="D467" s="5" t="s">
        <v>306</v>
      </c>
      <c r="E467" s="5" t="s">
        <v>5</v>
      </c>
      <c r="F467" t="s">
        <v>470</v>
      </c>
      <c r="G467" t="s">
        <v>470</v>
      </c>
      <c r="H467" t="s">
        <v>470</v>
      </c>
      <c r="I467" t="s">
        <v>470</v>
      </c>
      <c r="J467">
        <v>1</v>
      </c>
      <c r="K467" t="s">
        <v>470</v>
      </c>
      <c r="L467" t="s">
        <v>470</v>
      </c>
      <c r="M467" t="s">
        <v>470</v>
      </c>
      <c r="N467" t="s">
        <v>470</v>
      </c>
      <c r="O467" t="s">
        <v>470</v>
      </c>
      <c r="P467" t="s">
        <v>470</v>
      </c>
      <c r="Q467" t="s">
        <v>470</v>
      </c>
      <c r="R467" t="s">
        <v>470</v>
      </c>
      <c r="S467" t="s">
        <v>470</v>
      </c>
      <c r="T467" t="s">
        <v>470</v>
      </c>
      <c r="U467" t="s">
        <v>470</v>
      </c>
      <c r="V467" t="s">
        <v>470</v>
      </c>
      <c r="W467" t="s">
        <v>470</v>
      </c>
      <c r="X467">
        <v>1</v>
      </c>
      <c r="Y467" t="s">
        <v>470</v>
      </c>
      <c r="Z467" t="s">
        <v>470</v>
      </c>
      <c r="AA467" t="s">
        <v>470</v>
      </c>
      <c r="AB467" t="s">
        <v>470</v>
      </c>
      <c r="AC467" t="s">
        <v>470</v>
      </c>
      <c r="AD467" t="s">
        <v>470</v>
      </c>
      <c r="AE467" t="s">
        <v>470</v>
      </c>
      <c r="AF467">
        <v>1</v>
      </c>
      <c r="AG467" t="s">
        <v>470</v>
      </c>
      <c r="AH467" t="s">
        <v>470</v>
      </c>
      <c r="AI467" t="s">
        <v>470</v>
      </c>
      <c r="AJ467" t="s">
        <v>470</v>
      </c>
      <c r="AK467" t="s">
        <v>470</v>
      </c>
      <c r="AL467" t="s">
        <v>470</v>
      </c>
      <c r="AM467" t="s">
        <v>470</v>
      </c>
      <c r="AN467">
        <v>1</v>
      </c>
      <c r="AO467" t="s">
        <v>470</v>
      </c>
      <c r="AP467">
        <v>1</v>
      </c>
      <c r="AQ467" t="s">
        <v>470</v>
      </c>
      <c r="AR467" t="s">
        <v>470</v>
      </c>
      <c r="AS467" t="s">
        <v>470</v>
      </c>
      <c r="AT467" t="s">
        <v>470</v>
      </c>
      <c r="AU467" t="s">
        <v>470</v>
      </c>
      <c r="AV467" t="s">
        <v>470</v>
      </c>
      <c r="AW467" t="s">
        <v>470</v>
      </c>
      <c r="AX467" t="s">
        <v>470</v>
      </c>
      <c r="AY467" t="s">
        <v>470</v>
      </c>
      <c r="AZ467">
        <v>1</v>
      </c>
    </row>
    <row r="468" spans="1:52" x14ac:dyDescent="0.25">
      <c r="A468" s="4" t="s">
        <v>325</v>
      </c>
      <c r="B468" s="5" t="s">
        <v>214</v>
      </c>
      <c r="C468" s="5" t="s">
        <v>326</v>
      </c>
      <c r="D468" s="5" t="s">
        <v>216</v>
      </c>
      <c r="E468" s="5" t="s">
        <v>5</v>
      </c>
      <c r="F468" t="s">
        <v>470</v>
      </c>
      <c r="G468" t="s">
        <v>470</v>
      </c>
      <c r="H468">
        <v>1</v>
      </c>
      <c r="I468" t="s">
        <v>470</v>
      </c>
      <c r="J468">
        <v>1</v>
      </c>
      <c r="K468" t="s">
        <v>470</v>
      </c>
      <c r="L468" t="s">
        <v>470</v>
      </c>
      <c r="M468" t="s">
        <v>470</v>
      </c>
      <c r="N468" t="s">
        <v>470</v>
      </c>
      <c r="O468" t="s">
        <v>470</v>
      </c>
      <c r="P468" t="s">
        <v>470</v>
      </c>
      <c r="Q468" t="s">
        <v>470</v>
      </c>
      <c r="R468" t="s">
        <v>470</v>
      </c>
      <c r="S468" t="s">
        <v>470</v>
      </c>
      <c r="T468" t="s">
        <v>470</v>
      </c>
      <c r="U468" t="s">
        <v>470</v>
      </c>
      <c r="V468" t="s">
        <v>470</v>
      </c>
      <c r="W468" t="s">
        <v>470</v>
      </c>
      <c r="X468">
        <v>1</v>
      </c>
      <c r="Y468" t="s">
        <v>470</v>
      </c>
      <c r="Z468">
        <v>1</v>
      </c>
      <c r="AA468" t="s">
        <v>470</v>
      </c>
      <c r="AB468">
        <v>1</v>
      </c>
      <c r="AC468" t="s">
        <v>470</v>
      </c>
      <c r="AD468" t="s">
        <v>470</v>
      </c>
      <c r="AE468" t="s">
        <v>470</v>
      </c>
      <c r="AF468" t="s">
        <v>470</v>
      </c>
      <c r="AG468" t="s">
        <v>470</v>
      </c>
      <c r="AH468" t="s">
        <v>470</v>
      </c>
      <c r="AI468" t="s">
        <v>470</v>
      </c>
      <c r="AJ468" t="s">
        <v>470</v>
      </c>
      <c r="AK468" t="s">
        <v>470</v>
      </c>
      <c r="AL468" t="s">
        <v>470</v>
      </c>
      <c r="AM468" t="s">
        <v>470</v>
      </c>
      <c r="AN468">
        <v>1</v>
      </c>
      <c r="AO468" t="s">
        <v>470</v>
      </c>
      <c r="AP468" t="s">
        <v>470</v>
      </c>
      <c r="AQ468" t="s">
        <v>470</v>
      </c>
      <c r="AR468">
        <v>1</v>
      </c>
      <c r="AS468">
        <v>1</v>
      </c>
      <c r="AT468" t="s">
        <v>470</v>
      </c>
      <c r="AU468" t="s">
        <v>470</v>
      </c>
      <c r="AV468" t="s">
        <v>470</v>
      </c>
      <c r="AW468">
        <v>1</v>
      </c>
      <c r="AX468" t="s">
        <v>470</v>
      </c>
      <c r="AY468" t="s">
        <v>470</v>
      </c>
      <c r="AZ468">
        <v>1</v>
      </c>
    </row>
    <row r="469" spans="1:52" x14ac:dyDescent="0.25">
      <c r="A469" s="4" t="s">
        <v>327</v>
      </c>
      <c r="B469" s="5" t="s">
        <v>214</v>
      </c>
      <c r="C469" s="5" t="s">
        <v>328</v>
      </c>
      <c r="D469" s="5" t="s">
        <v>216</v>
      </c>
      <c r="E469" s="5" t="s">
        <v>5</v>
      </c>
      <c r="F469" t="s">
        <v>470</v>
      </c>
      <c r="G469" t="s">
        <v>470</v>
      </c>
      <c r="H469" t="s">
        <v>470</v>
      </c>
      <c r="I469" t="s">
        <v>470</v>
      </c>
      <c r="J469">
        <v>1</v>
      </c>
      <c r="K469" t="s">
        <v>470</v>
      </c>
      <c r="L469" t="s">
        <v>470</v>
      </c>
      <c r="M469" t="s">
        <v>470</v>
      </c>
      <c r="N469" t="s">
        <v>470</v>
      </c>
      <c r="O469" t="s">
        <v>470</v>
      </c>
      <c r="P469" t="s">
        <v>470</v>
      </c>
      <c r="Q469" t="s">
        <v>470</v>
      </c>
      <c r="R469" t="s">
        <v>470</v>
      </c>
      <c r="S469" t="s">
        <v>470</v>
      </c>
      <c r="T469" t="s">
        <v>470</v>
      </c>
      <c r="U469" t="s">
        <v>470</v>
      </c>
      <c r="V469">
        <v>1</v>
      </c>
      <c r="W469" t="s">
        <v>470</v>
      </c>
      <c r="X469">
        <v>1</v>
      </c>
      <c r="Y469" t="s">
        <v>470</v>
      </c>
      <c r="Z469">
        <v>1</v>
      </c>
      <c r="AA469" t="s">
        <v>470</v>
      </c>
      <c r="AB469">
        <v>1</v>
      </c>
      <c r="AC469">
        <v>1</v>
      </c>
      <c r="AD469" t="s">
        <v>470</v>
      </c>
      <c r="AE469" t="s">
        <v>470</v>
      </c>
      <c r="AF469" t="s">
        <v>470</v>
      </c>
      <c r="AG469" t="s">
        <v>470</v>
      </c>
      <c r="AH469" t="s">
        <v>470</v>
      </c>
      <c r="AI469" t="s">
        <v>470</v>
      </c>
      <c r="AJ469" t="s">
        <v>470</v>
      </c>
      <c r="AK469" t="s">
        <v>470</v>
      </c>
      <c r="AL469" t="s">
        <v>470</v>
      </c>
      <c r="AM469" t="s">
        <v>470</v>
      </c>
      <c r="AN469">
        <v>1</v>
      </c>
      <c r="AO469" t="s">
        <v>470</v>
      </c>
      <c r="AP469" t="s">
        <v>470</v>
      </c>
      <c r="AQ469" t="s">
        <v>470</v>
      </c>
      <c r="AR469">
        <v>1</v>
      </c>
      <c r="AS469">
        <v>1</v>
      </c>
      <c r="AT469" t="s">
        <v>470</v>
      </c>
      <c r="AU469" t="s">
        <v>470</v>
      </c>
      <c r="AV469" t="s">
        <v>470</v>
      </c>
      <c r="AW469">
        <v>1</v>
      </c>
      <c r="AX469" t="s">
        <v>470</v>
      </c>
      <c r="AY469" t="s">
        <v>470</v>
      </c>
      <c r="AZ469" t="s">
        <v>470</v>
      </c>
    </row>
    <row r="470" spans="1:52" x14ac:dyDescent="0.25">
      <c r="A470" s="4" t="s">
        <v>329</v>
      </c>
      <c r="B470" s="5" t="s">
        <v>252</v>
      </c>
      <c r="C470" s="5" t="s">
        <v>330</v>
      </c>
      <c r="D470" s="5" t="s">
        <v>254</v>
      </c>
      <c r="E470" s="5" t="s">
        <v>5</v>
      </c>
      <c r="F470" t="s">
        <v>470</v>
      </c>
      <c r="G470" t="s">
        <v>470</v>
      </c>
      <c r="H470" t="s">
        <v>470</v>
      </c>
      <c r="I470" t="s">
        <v>470</v>
      </c>
      <c r="J470" t="s">
        <v>470</v>
      </c>
      <c r="K470" t="s">
        <v>470</v>
      </c>
      <c r="L470" t="s">
        <v>470</v>
      </c>
      <c r="M470" t="s">
        <v>470</v>
      </c>
      <c r="N470" t="s">
        <v>470</v>
      </c>
      <c r="O470" t="s">
        <v>470</v>
      </c>
      <c r="P470" t="s">
        <v>470</v>
      </c>
      <c r="Q470" t="s">
        <v>470</v>
      </c>
      <c r="R470" t="s">
        <v>470</v>
      </c>
      <c r="S470" t="s">
        <v>470</v>
      </c>
      <c r="T470" t="s">
        <v>470</v>
      </c>
      <c r="U470" t="s">
        <v>470</v>
      </c>
      <c r="V470" t="s">
        <v>470</v>
      </c>
      <c r="W470" t="s">
        <v>470</v>
      </c>
      <c r="X470" t="s">
        <v>470</v>
      </c>
      <c r="Y470" t="s">
        <v>470</v>
      </c>
      <c r="Z470" t="s">
        <v>470</v>
      </c>
      <c r="AA470" t="s">
        <v>470</v>
      </c>
      <c r="AB470" t="s">
        <v>470</v>
      </c>
      <c r="AC470" t="s">
        <v>470</v>
      </c>
      <c r="AD470" t="s">
        <v>470</v>
      </c>
      <c r="AE470" t="s">
        <v>470</v>
      </c>
      <c r="AF470" t="s">
        <v>470</v>
      </c>
      <c r="AG470" t="s">
        <v>470</v>
      </c>
      <c r="AH470" t="s">
        <v>470</v>
      </c>
      <c r="AI470" t="s">
        <v>470</v>
      </c>
      <c r="AJ470" t="s">
        <v>470</v>
      </c>
      <c r="AK470" t="s">
        <v>470</v>
      </c>
      <c r="AL470" t="s">
        <v>470</v>
      </c>
      <c r="AM470" t="s">
        <v>470</v>
      </c>
      <c r="AN470" t="s">
        <v>470</v>
      </c>
      <c r="AO470" t="s">
        <v>470</v>
      </c>
      <c r="AP470" t="s">
        <v>470</v>
      </c>
      <c r="AQ470" t="s">
        <v>470</v>
      </c>
      <c r="AR470" t="s">
        <v>470</v>
      </c>
      <c r="AS470" t="s">
        <v>470</v>
      </c>
      <c r="AT470" t="s">
        <v>470</v>
      </c>
      <c r="AU470" t="s">
        <v>470</v>
      </c>
      <c r="AV470" t="s">
        <v>470</v>
      </c>
      <c r="AW470" t="s">
        <v>470</v>
      </c>
      <c r="AX470" t="s">
        <v>470</v>
      </c>
      <c r="AY470" t="s">
        <v>470</v>
      </c>
      <c r="AZ470" t="s">
        <v>470</v>
      </c>
    </row>
    <row r="471" spans="1:52" x14ac:dyDescent="0.25">
      <c r="A471" s="4" t="s">
        <v>331</v>
      </c>
      <c r="B471" s="5" t="s">
        <v>214</v>
      </c>
      <c r="C471" s="5" t="s">
        <v>332</v>
      </c>
      <c r="D471" s="5" t="s">
        <v>216</v>
      </c>
      <c r="E471" s="5" t="s">
        <v>5</v>
      </c>
      <c r="F471">
        <v>1</v>
      </c>
      <c r="G471" t="s">
        <v>470</v>
      </c>
      <c r="H471">
        <v>1</v>
      </c>
      <c r="I471" t="s">
        <v>470</v>
      </c>
      <c r="J471">
        <v>1</v>
      </c>
      <c r="K471" t="s">
        <v>470</v>
      </c>
      <c r="L471" t="s">
        <v>470</v>
      </c>
      <c r="M471" t="s">
        <v>470</v>
      </c>
      <c r="N471" t="s">
        <v>470</v>
      </c>
      <c r="O471" t="s">
        <v>470</v>
      </c>
      <c r="P471">
        <v>1</v>
      </c>
      <c r="Q471" t="s">
        <v>470</v>
      </c>
      <c r="R471" t="s">
        <v>470</v>
      </c>
      <c r="S471" t="s">
        <v>470</v>
      </c>
      <c r="T471" t="s">
        <v>470</v>
      </c>
      <c r="U471" t="s">
        <v>470</v>
      </c>
      <c r="V471" t="s">
        <v>470</v>
      </c>
      <c r="W471">
        <v>1</v>
      </c>
      <c r="X471">
        <v>1</v>
      </c>
      <c r="Y471" t="s">
        <v>470</v>
      </c>
      <c r="Z471">
        <v>1</v>
      </c>
      <c r="AA471">
        <v>1</v>
      </c>
      <c r="AB471">
        <v>1</v>
      </c>
      <c r="AC471" t="s">
        <v>470</v>
      </c>
      <c r="AD471" t="s">
        <v>470</v>
      </c>
      <c r="AE471" t="s">
        <v>470</v>
      </c>
      <c r="AF471">
        <v>1</v>
      </c>
      <c r="AG471" t="s">
        <v>470</v>
      </c>
      <c r="AH471">
        <v>1</v>
      </c>
      <c r="AI471" t="s">
        <v>470</v>
      </c>
      <c r="AJ471" t="s">
        <v>470</v>
      </c>
      <c r="AK471">
        <v>1</v>
      </c>
      <c r="AL471" t="s">
        <v>470</v>
      </c>
      <c r="AM471" t="s">
        <v>470</v>
      </c>
      <c r="AN471">
        <v>1</v>
      </c>
      <c r="AO471" t="s">
        <v>470</v>
      </c>
      <c r="AP471" t="s">
        <v>470</v>
      </c>
      <c r="AQ471" t="s">
        <v>470</v>
      </c>
      <c r="AR471">
        <v>1</v>
      </c>
      <c r="AS471">
        <v>1</v>
      </c>
      <c r="AT471" t="s">
        <v>470</v>
      </c>
      <c r="AU471" t="s">
        <v>470</v>
      </c>
      <c r="AV471" t="s">
        <v>470</v>
      </c>
      <c r="AW471" t="s">
        <v>470</v>
      </c>
      <c r="AX471" t="s">
        <v>470</v>
      </c>
      <c r="AY471" t="s">
        <v>470</v>
      </c>
      <c r="AZ471">
        <v>1</v>
      </c>
    </row>
    <row r="472" spans="1:52" x14ac:dyDescent="0.25">
      <c r="A472" s="4" t="s">
        <v>333</v>
      </c>
      <c r="B472" s="5" t="s">
        <v>248</v>
      </c>
      <c r="C472" s="5" t="s">
        <v>334</v>
      </c>
      <c r="D472" s="5" t="s">
        <v>250</v>
      </c>
      <c r="E472" s="5" t="s">
        <v>5</v>
      </c>
      <c r="F472" t="s">
        <v>470</v>
      </c>
      <c r="G472" t="s">
        <v>470</v>
      </c>
      <c r="H472" t="s">
        <v>470</v>
      </c>
      <c r="I472" t="s">
        <v>470</v>
      </c>
      <c r="J472" t="s">
        <v>470</v>
      </c>
      <c r="K472" t="s">
        <v>470</v>
      </c>
      <c r="L472" t="s">
        <v>470</v>
      </c>
      <c r="M472" t="s">
        <v>470</v>
      </c>
      <c r="N472" t="s">
        <v>470</v>
      </c>
      <c r="O472" t="s">
        <v>470</v>
      </c>
      <c r="P472" t="s">
        <v>470</v>
      </c>
      <c r="Q472" t="s">
        <v>470</v>
      </c>
      <c r="R472" t="s">
        <v>470</v>
      </c>
      <c r="S472" t="s">
        <v>470</v>
      </c>
      <c r="T472" t="s">
        <v>470</v>
      </c>
      <c r="U472" t="s">
        <v>470</v>
      </c>
      <c r="V472" t="s">
        <v>470</v>
      </c>
      <c r="W472" t="s">
        <v>470</v>
      </c>
      <c r="X472" t="s">
        <v>470</v>
      </c>
      <c r="Y472" t="s">
        <v>470</v>
      </c>
      <c r="Z472" t="s">
        <v>470</v>
      </c>
      <c r="AA472" t="s">
        <v>470</v>
      </c>
      <c r="AB472" t="s">
        <v>470</v>
      </c>
      <c r="AC472" t="s">
        <v>470</v>
      </c>
      <c r="AD472" t="s">
        <v>470</v>
      </c>
      <c r="AE472" t="s">
        <v>470</v>
      </c>
      <c r="AF472" t="s">
        <v>470</v>
      </c>
      <c r="AG472" t="s">
        <v>470</v>
      </c>
      <c r="AH472" t="s">
        <v>470</v>
      </c>
      <c r="AI472" t="s">
        <v>470</v>
      </c>
      <c r="AJ472" t="s">
        <v>470</v>
      </c>
      <c r="AK472" t="s">
        <v>470</v>
      </c>
      <c r="AL472" t="s">
        <v>470</v>
      </c>
      <c r="AM472" t="s">
        <v>470</v>
      </c>
      <c r="AN472" t="s">
        <v>470</v>
      </c>
      <c r="AO472" t="s">
        <v>470</v>
      </c>
      <c r="AP472" t="s">
        <v>470</v>
      </c>
      <c r="AQ472" t="s">
        <v>470</v>
      </c>
      <c r="AR472" t="s">
        <v>470</v>
      </c>
      <c r="AS472" t="s">
        <v>470</v>
      </c>
      <c r="AT472" t="s">
        <v>470</v>
      </c>
      <c r="AU472" t="s">
        <v>470</v>
      </c>
      <c r="AV472" t="s">
        <v>470</v>
      </c>
      <c r="AW472" t="s">
        <v>470</v>
      </c>
      <c r="AX472" t="s">
        <v>470</v>
      </c>
      <c r="AY472" t="s">
        <v>470</v>
      </c>
      <c r="AZ472" t="s">
        <v>470</v>
      </c>
    </row>
    <row r="473" spans="1:52" x14ac:dyDescent="0.25">
      <c r="A473" s="4" t="s">
        <v>335</v>
      </c>
      <c r="B473" s="5" t="s">
        <v>199</v>
      </c>
      <c r="C473" s="5" t="s">
        <v>336</v>
      </c>
      <c r="D473" s="5" t="s">
        <v>0</v>
      </c>
      <c r="E473" s="5" t="s">
        <v>5</v>
      </c>
      <c r="F473">
        <v>1</v>
      </c>
      <c r="G473" t="s">
        <v>470</v>
      </c>
      <c r="H473" t="s">
        <v>470</v>
      </c>
      <c r="I473" t="s">
        <v>470</v>
      </c>
      <c r="J473" t="s">
        <v>470</v>
      </c>
      <c r="K473" t="s">
        <v>470</v>
      </c>
      <c r="L473" t="s">
        <v>470</v>
      </c>
      <c r="M473" t="s">
        <v>470</v>
      </c>
      <c r="N473" t="s">
        <v>470</v>
      </c>
      <c r="O473" t="s">
        <v>470</v>
      </c>
      <c r="P473" t="s">
        <v>470</v>
      </c>
      <c r="Q473" t="s">
        <v>470</v>
      </c>
      <c r="R473" t="s">
        <v>470</v>
      </c>
      <c r="S473" t="s">
        <v>470</v>
      </c>
      <c r="T473" t="s">
        <v>470</v>
      </c>
      <c r="U473" t="s">
        <v>470</v>
      </c>
      <c r="V473" t="s">
        <v>470</v>
      </c>
      <c r="W473" t="s">
        <v>470</v>
      </c>
      <c r="X473">
        <v>1</v>
      </c>
      <c r="Y473" t="s">
        <v>470</v>
      </c>
      <c r="Z473" t="s">
        <v>470</v>
      </c>
      <c r="AA473" t="s">
        <v>470</v>
      </c>
      <c r="AB473">
        <v>1</v>
      </c>
      <c r="AC473" t="s">
        <v>470</v>
      </c>
      <c r="AD473" t="s">
        <v>470</v>
      </c>
      <c r="AE473" t="s">
        <v>470</v>
      </c>
      <c r="AF473" t="s">
        <v>470</v>
      </c>
      <c r="AG473" t="s">
        <v>470</v>
      </c>
      <c r="AH473" t="s">
        <v>470</v>
      </c>
      <c r="AI473" t="s">
        <v>470</v>
      </c>
      <c r="AJ473" t="s">
        <v>470</v>
      </c>
      <c r="AK473" t="s">
        <v>470</v>
      </c>
      <c r="AL473" t="s">
        <v>470</v>
      </c>
      <c r="AM473" t="s">
        <v>470</v>
      </c>
      <c r="AN473">
        <v>1</v>
      </c>
      <c r="AO473" t="s">
        <v>470</v>
      </c>
      <c r="AP473" t="s">
        <v>470</v>
      </c>
      <c r="AQ473" t="s">
        <v>470</v>
      </c>
      <c r="AR473" t="s">
        <v>470</v>
      </c>
      <c r="AS473">
        <v>1</v>
      </c>
      <c r="AT473" t="s">
        <v>470</v>
      </c>
      <c r="AU473" t="s">
        <v>470</v>
      </c>
      <c r="AV473" t="s">
        <v>470</v>
      </c>
      <c r="AW473" t="s">
        <v>470</v>
      </c>
      <c r="AX473" t="s">
        <v>470</v>
      </c>
      <c r="AY473" t="s">
        <v>470</v>
      </c>
      <c r="AZ473" t="s">
        <v>470</v>
      </c>
    </row>
    <row r="474" spans="1:52" x14ac:dyDescent="0.25">
      <c r="A474" s="4" t="s">
        <v>337</v>
      </c>
      <c r="B474" s="5" t="s">
        <v>199</v>
      </c>
      <c r="C474" s="5" t="s">
        <v>338</v>
      </c>
      <c r="D474" s="5" t="s">
        <v>0</v>
      </c>
      <c r="E474" s="5" t="s">
        <v>5</v>
      </c>
      <c r="F474" t="s">
        <v>470</v>
      </c>
      <c r="G474" t="s">
        <v>470</v>
      </c>
      <c r="H474" t="s">
        <v>470</v>
      </c>
      <c r="I474" t="s">
        <v>470</v>
      </c>
      <c r="J474">
        <v>1</v>
      </c>
      <c r="K474" t="s">
        <v>470</v>
      </c>
      <c r="L474" t="s">
        <v>470</v>
      </c>
      <c r="M474" t="s">
        <v>470</v>
      </c>
      <c r="N474" t="s">
        <v>470</v>
      </c>
      <c r="O474" t="s">
        <v>470</v>
      </c>
      <c r="P474" t="s">
        <v>470</v>
      </c>
      <c r="Q474" t="s">
        <v>470</v>
      </c>
      <c r="R474" t="s">
        <v>470</v>
      </c>
      <c r="S474" t="s">
        <v>470</v>
      </c>
      <c r="T474" t="s">
        <v>470</v>
      </c>
      <c r="U474" t="s">
        <v>470</v>
      </c>
      <c r="V474" t="s">
        <v>470</v>
      </c>
      <c r="W474" t="s">
        <v>470</v>
      </c>
      <c r="X474">
        <v>1</v>
      </c>
      <c r="Y474" t="s">
        <v>470</v>
      </c>
      <c r="Z474">
        <v>1</v>
      </c>
      <c r="AA474" t="s">
        <v>470</v>
      </c>
      <c r="AB474">
        <v>1</v>
      </c>
      <c r="AC474">
        <v>1</v>
      </c>
      <c r="AD474" t="s">
        <v>470</v>
      </c>
      <c r="AE474" t="s">
        <v>470</v>
      </c>
      <c r="AF474" t="s">
        <v>470</v>
      </c>
      <c r="AG474" t="s">
        <v>470</v>
      </c>
      <c r="AH474" t="s">
        <v>470</v>
      </c>
      <c r="AI474" t="s">
        <v>470</v>
      </c>
      <c r="AJ474" t="s">
        <v>470</v>
      </c>
      <c r="AK474" t="s">
        <v>470</v>
      </c>
      <c r="AL474" t="s">
        <v>470</v>
      </c>
      <c r="AM474" t="s">
        <v>470</v>
      </c>
      <c r="AN474">
        <v>1</v>
      </c>
      <c r="AO474" t="s">
        <v>470</v>
      </c>
      <c r="AP474" t="s">
        <v>470</v>
      </c>
      <c r="AQ474" t="s">
        <v>470</v>
      </c>
      <c r="AR474">
        <v>1</v>
      </c>
      <c r="AS474">
        <v>1</v>
      </c>
      <c r="AT474" t="s">
        <v>470</v>
      </c>
      <c r="AU474" t="s">
        <v>470</v>
      </c>
      <c r="AV474" t="s">
        <v>470</v>
      </c>
      <c r="AW474" t="s">
        <v>470</v>
      </c>
      <c r="AX474" t="s">
        <v>470</v>
      </c>
      <c r="AY474" t="s">
        <v>470</v>
      </c>
      <c r="AZ474" t="s">
        <v>470</v>
      </c>
    </row>
    <row r="475" spans="1:52" x14ac:dyDescent="0.25">
      <c r="A475" s="4" t="s">
        <v>339</v>
      </c>
      <c r="B475" s="5" t="s">
        <v>230</v>
      </c>
      <c r="C475" s="5" t="s">
        <v>340</v>
      </c>
      <c r="D475" s="5" t="s">
        <v>232</v>
      </c>
      <c r="E475" s="5" t="s">
        <v>5</v>
      </c>
      <c r="F475" t="s">
        <v>470</v>
      </c>
      <c r="G475" t="s">
        <v>470</v>
      </c>
      <c r="H475" t="s">
        <v>470</v>
      </c>
      <c r="I475" t="s">
        <v>470</v>
      </c>
      <c r="J475">
        <v>1</v>
      </c>
      <c r="K475" t="s">
        <v>470</v>
      </c>
      <c r="L475" t="s">
        <v>470</v>
      </c>
      <c r="M475" t="s">
        <v>470</v>
      </c>
      <c r="N475" t="s">
        <v>470</v>
      </c>
      <c r="O475" t="s">
        <v>470</v>
      </c>
      <c r="P475" t="s">
        <v>470</v>
      </c>
      <c r="Q475" t="s">
        <v>470</v>
      </c>
      <c r="R475" t="s">
        <v>470</v>
      </c>
      <c r="S475" t="s">
        <v>470</v>
      </c>
      <c r="T475" t="s">
        <v>470</v>
      </c>
      <c r="U475" t="s">
        <v>470</v>
      </c>
      <c r="V475" t="s">
        <v>470</v>
      </c>
      <c r="W475" t="s">
        <v>470</v>
      </c>
      <c r="X475">
        <v>1</v>
      </c>
      <c r="Y475" t="s">
        <v>470</v>
      </c>
      <c r="Z475" t="s">
        <v>470</v>
      </c>
      <c r="AA475" t="s">
        <v>470</v>
      </c>
      <c r="AB475" t="s">
        <v>470</v>
      </c>
      <c r="AC475" t="s">
        <v>470</v>
      </c>
      <c r="AD475" t="s">
        <v>470</v>
      </c>
      <c r="AE475" t="s">
        <v>470</v>
      </c>
      <c r="AF475" t="s">
        <v>470</v>
      </c>
      <c r="AG475" t="s">
        <v>470</v>
      </c>
      <c r="AH475" t="s">
        <v>470</v>
      </c>
      <c r="AI475" t="s">
        <v>470</v>
      </c>
      <c r="AJ475" t="s">
        <v>470</v>
      </c>
      <c r="AK475" t="s">
        <v>470</v>
      </c>
      <c r="AL475" t="s">
        <v>470</v>
      </c>
      <c r="AM475" t="s">
        <v>470</v>
      </c>
      <c r="AN475" t="s">
        <v>470</v>
      </c>
      <c r="AO475" t="s">
        <v>470</v>
      </c>
      <c r="AP475" t="s">
        <v>470</v>
      </c>
      <c r="AQ475" t="s">
        <v>470</v>
      </c>
      <c r="AR475">
        <v>1</v>
      </c>
      <c r="AS475">
        <v>1</v>
      </c>
      <c r="AT475" t="s">
        <v>470</v>
      </c>
      <c r="AU475" t="s">
        <v>470</v>
      </c>
      <c r="AV475" t="s">
        <v>470</v>
      </c>
      <c r="AW475">
        <v>1</v>
      </c>
      <c r="AX475">
        <v>1</v>
      </c>
      <c r="AY475" t="s">
        <v>470</v>
      </c>
      <c r="AZ475" t="s">
        <v>470</v>
      </c>
    </row>
    <row r="476" spans="1:52" x14ac:dyDescent="0.25">
      <c r="A476" s="4" t="s">
        <v>341</v>
      </c>
      <c r="B476" s="5" t="s">
        <v>199</v>
      </c>
      <c r="C476" s="5" t="s">
        <v>342</v>
      </c>
      <c r="D476" s="5" t="s">
        <v>0</v>
      </c>
      <c r="E476" s="5" t="s">
        <v>5</v>
      </c>
      <c r="F476" t="s">
        <v>470</v>
      </c>
      <c r="G476" t="s">
        <v>470</v>
      </c>
      <c r="H476" t="s">
        <v>470</v>
      </c>
      <c r="I476" t="s">
        <v>470</v>
      </c>
      <c r="J476" t="s">
        <v>470</v>
      </c>
      <c r="K476" t="s">
        <v>470</v>
      </c>
      <c r="L476" t="s">
        <v>470</v>
      </c>
      <c r="M476" t="s">
        <v>470</v>
      </c>
      <c r="N476" t="s">
        <v>470</v>
      </c>
      <c r="O476" t="s">
        <v>470</v>
      </c>
      <c r="P476" t="s">
        <v>470</v>
      </c>
      <c r="Q476" t="s">
        <v>470</v>
      </c>
      <c r="R476" t="s">
        <v>470</v>
      </c>
      <c r="S476" t="s">
        <v>470</v>
      </c>
      <c r="T476" t="s">
        <v>470</v>
      </c>
      <c r="U476" t="s">
        <v>470</v>
      </c>
      <c r="V476" t="s">
        <v>470</v>
      </c>
      <c r="W476" t="s">
        <v>470</v>
      </c>
      <c r="X476" t="s">
        <v>470</v>
      </c>
      <c r="Y476" t="s">
        <v>470</v>
      </c>
      <c r="Z476" t="s">
        <v>470</v>
      </c>
      <c r="AA476" t="s">
        <v>470</v>
      </c>
      <c r="AB476" t="s">
        <v>470</v>
      </c>
      <c r="AC476" t="s">
        <v>470</v>
      </c>
      <c r="AD476" t="s">
        <v>470</v>
      </c>
      <c r="AE476" t="s">
        <v>470</v>
      </c>
      <c r="AF476" t="s">
        <v>470</v>
      </c>
      <c r="AG476" t="s">
        <v>470</v>
      </c>
      <c r="AH476" t="s">
        <v>470</v>
      </c>
      <c r="AI476" t="s">
        <v>470</v>
      </c>
      <c r="AJ476" t="s">
        <v>470</v>
      </c>
      <c r="AK476">
        <v>1</v>
      </c>
      <c r="AL476" t="s">
        <v>470</v>
      </c>
      <c r="AM476" t="s">
        <v>470</v>
      </c>
      <c r="AN476">
        <v>1</v>
      </c>
      <c r="AO476" t="s">
        <v>470</v>
      </c>
      <c r="AP476" t="s">
        <v>470</v>
      </c>
      <c r="AQ476" t="s">
        <v>470</v>
      </c>
      <c r="AR476">
        <v>1</v>
      </c>
      <c r="AS476" t="s">
        <v>470</v>
      </c>
      <c r="AT476" t="s">
        <v>470</v>
      </c>
      <c r="AU476" t="s">
        <v>470</v>
      </c>
      <c r="AV476" t="s">
        <v>470</v>
      </c>
      <c r="AW476" t="s">
        <v>470</v>
      </c>
      <c r="AX476" t="s">
        <v>470</v>
      </c>
      <c r="AY476" t="s">
        <v>470</v>
      </c>
      <c r="AZ476" t="s">
        <v>470</v>
      </c>
    </row>
    <row r="477" spans="1:52" x14ac:dyDescent="0.25">
      <c r="A477" s="4" t="s">
        <v>343</v>
      </c>
      <c r="B477" s="5" t="s">
        <v>195</v>
      </c>
      <c r="C477" s="5" t="s">
        <v>344</v>
      </c>
      <c r="D477" s="5" t="s">
        <v>197</v>
      </c>
      <c r="E477" s="5" t="s">
        <v>5</v>
      </c>
      <c r="F477" t="s">
        <v>470</v>
      </c>
      <c r="G477" t="s">
        <v>470</v>
      </c>
      <c r="H477" t="s">
        <v>470</v>
      </c>
      <c r="I477" t="s">
        <v>470</v>
      </c>
      <c r="J477" t="s">
        <v>470</v>
      </c>
      <c r="K477" t="s">
        <v>470</v>
      </c>
      <c r="L477" t="s">
        <v>470</v>
      </c>
      <c r="M477" t="s">
        <v>470</v>
      </c>
      <c r="N477" t="s">
        <v>470</v>
      </c>
      <c r="O477" t="s">
        <v>470</v>
      </c>
      <c r="P477" t="s">
        <v>470</v>
      </c>
      <c r="Q477" t="s">
        <v>470</v>
      </c>
      <c r="R477" t="s">
        <v>470</v>
      </c>
      <c r="S477" t="s">
        <v>470</v>
      </c>
      <c r="T477" t="s">
        <v>470</v>
      </c>
      <c r="U477" t="s">
        <v>470</v>
      </c>
      <c r="V477" t="s">
        <v>470</v>
      </c>
      <c r="W477" t="s">
        <v>470</v>
      </c>
      <c r="X477" t="s">
        <v>470</v>
      </c>
      <c r="Y477" t="s">
        <v>470</v>
      </c>
      <c r="Z477">
        <v>1</v>
      </c>
      <c r="AA477" t="s">
        <v>470</v>
      </c>
      <c r="AB477" t="s">
        <v>470</v>
      </c>
      <c r="AC477" t="s">
        <v>470</v>
      </c>
      <c r="AD477" t="s">
        <v>470</v>
      </c>
      <c r="AE477" t="s">
        <v>470</v>
      </c>
      <c r="AF477" t="s">
        <v>470</v>
      </c>
      <c r="AG477" t="s">
        <v>470</v>
      </c>
      <c r="AH477" t="s">
        <v>470</v>
      </c>
      <c r="AI477" t="s">
        <v>470</v>
      </c>
      <c r="AJ477" t="s">
        <v>470</v>
      </c>
      <c r="AK477" t="s">
        <v>470</v>
      </c>
      <c r="AL477" t="s">
        <v>470</v>
      </c>
      <c r="AM477" t="s">
        <v>470</v>
      </c>
      <c r="AN477">
        <v>1</v>
      </c>
      <c r="AO477" t="s">
        <v>470</v>
      </c>
      <c r="AP477" t="s">
        <v>470</v>
      </c>
      <c r="AQ477" t="s">
        <v>470</v>
      </c>
      <c r="AR477" t="s">
        <v>470</v>
      </c>
      <c r="AS477" t="s">
        <v>470</v>
      </c>
      <c r="AT477" t="s">
        <v>470</v>
      </c>
      <c r="AU477" t="s">
        <v>470</v>
      </c>
      <c r="AV477" t="s">
        <v>470</v>
      </c>
      <c r="AW477" t="s">
        <v>470</v>
      </c>
      <c r="AX477" t="s">
        <v>470</v>
      </c>
      <c r="AY477" t="s">
        <v>470</v>
      </c>
      <c r="AZ477" t="s">
        <v>470</v>
      </c>
    </row>
    <row r="478" spans="1:52" x14ac:dyDescent="0.25">
      <c r="A478" s="4" t="s">
        <v>345</v>
      </c>
      <c r="B478" s="5" t="s">
        <v>236</v>
      </c>
      <c r="C478" s="5" t="s">
        <v>346</v>
      </c>
      <c r="D478" s="5" t="s">
        <v>238</v>
      </c>
      <c r="E478" s="5" t="s">
        <v>5</v>
      </c>
      <c r="F478" t="s">
        <v>470</v>
      </c>
      <c r="G478" t="s">
        <v>470</v>
      </c>
      <c r="H478" t="s">
        <v>470</v>
      </c>
      <c r="I478" t="s">
        <v>470</v>
      </c>
      <c r="J478">
        <v>1</v>
      </c>
      <c r="K478" t="s">
        <v>470</v>
      </c>
      <c r="L478">
        <v>1</v>
      </c>
      <c r="M478" t="s">
        <v>470</v>
      </c>
      <c r="N478" t="s">
        <v>470</v>
      </c>
      <c r="O478" t="s">
        <v>470</v>
      </c>
      <c r="P478" t="s">
        <v>470</v>
      </c>
      <c r="Q478" t="s">
        <v>470</v>
      </c>
      <c r="R478" t="s">
        <v>470</v>
      </c>
      <c r="S478" t="s">
        <v>470</v>
      </c>
      <c r="T478" t="s">
        <v>470</v>
      </c>
      <c r="U478" t="s">
        <v>470</v>
      </c>
      <c r="V478" t="s">
        <v>470</v>
      </c>
      <c r="W478" t="s">
        <v>470</v>
      </c>
      <c r="X478">
        <v>1</v>
      </c>
      <c r="Y478" t="s">
        <v>470</v>
      </c>
      <c r="Z478">
        <v>1</v>
      </c>
      <c r="AA478" t="s">
        <v>470</v>
      </c>
      <c r="AB478">
        <v>1</v>
      </c>
      <c r="AC478" t="s">
        <v>470</v>
      </c>
      <c r="AD478" t="s">
        <v>470</v>
      </c>
      <c r="AE478" t="s">
        <v>470</v>
      </c>
      <c r="AF478" t="s">
        <v>470</v>
      </c>
      <c r="AG478" t="s">
        <v>470</v>
      </c>
      <c r="AH478" t="s">
        <v>470</v>
      </c>
      <c r="AI478" t="s">
        <v>470</v>
      </c>
      <c r="AJ478">
        <v>1</v>
      </c>
      <c r="AK478" t="s">
        <v>470</v>
      </c>
      <c r="AL478" t="s">
        <v>470</v>
      </c>
      <c r="AM478" t="s">
        <v>470</v>
      </c>
      <c r="AN478">
        <v>1</v>
      </c>
      <c r="AO478" t="s">
        <v>470</v>
      </c>
      <c r="AP478">
        <v>1</v>
      </c>
      <c r="AQ478" t="s">
        <v>470</v>
      </c>
      <c r="AR478">
        <v>1</v>
      </c>
      <c r="AS478" t="s">
        <v>470</v>
      </c>
      <c r="AT478" t="s">
        <v>470</v>
      </c>
      <c r="AU478" t="s">
        <v>470</v>
      </c>
      <c r="AV478" t="s">
        <v>470</v>
      </c>
      <c r="AW478" t="s">
        <v>470</v>
      </c>
      <c r="AX478" t="s">
        <v>470</v>
      </c>
      <c r="AY478" t="s">
        <v>470</v>
      </c>
      <c r="AZ478">
        <v>1</v>
      </c>
    </row>
    <row r="479" spans="1:52" x14ac:dyDescent="0.25">
      <c r="A479" s="4" t="s">
        <v>347</v>
      </c>
      <c r="B479" s="5" t="s">
        <v>218</v>
      </c>
      <c r="C479" s="5" t="s">
        <v>348</v>
      </c>
      <c r="D479" s="5" t="s">
        <v>220</v>
      </c>
      <c r="E479" s="5" t="s">
        <v>5</v>
      </c>
      <c r="F479" t="s">
        <v>470</v>
      </c>
      <c r="G479" t="s">
        <v>470</v>
      </c>
      <c r="H479" t="s">
        <v>470</v>
      </c>
      <c r="I479" t="s">
        <v>470</v>
      </c>
      <c r="J479">
        <v>1</v>
      </c>
      <c r="K479" t="s">
        <v>470</v>
      </c>
      <c r="L479" t="s">
        <v>470</v>
      </c>
      <c r="M479" t="s">
        <v>470</v>
      </c>
      <c r="N479" t="s">
        <v>470</v>
      </c>
      <c r="O479">
        <v>1</v>
      </c>
      <c r="P479" t="s">
        <v>470</v>
      </c>
      <c r="Q479" t="s">
        <v>470</v>
      </c>
      <c r="R479" t="s">
        <v>470</v>
      </c>
      <c r="S479" t="s">
        <v>470</v>
      </c>
      <c r="T479" t="s">
        <v>470</v>
      </c>
      <c r="U479" t="s">
        <v>470</v>
      </c>
      <c r="V479" t="s">
        <v>470</v>
      </c>
      <c r="W479" t="s">
        <v>470</v>
      </c>
      <c r="X479">
        <v>1</v>
      </c>
      <c r="Y479" t="s">
        <v>470</v>
      </c>
      <c r="Z479">
        <v>1</v>
      </c>
      <c r="AA479" t="s">
        <v>470</v>
      </c>
      <c r="AB479">
        <v>1</v>
      </c>
      <c r="AC479">
        <v>1</v>
      </c>
      <c r="AD479" t="s">
        <v>470</v>
      </c>
      <c r="AE479" t="s">
        <v>470</v>
      </c>
      <c r="AF479" t="s">
        <v>470</v>
      </c>
      <c r="AG479" t="s">
        <v>470</v>
      </c>
      <c r="AH479">
        <v>1</v>
      </c>
      <c r="AI479" t="s">
        <v>470</v>
      </c>
      <c r="AJ479" t="s">
        <v>470</v>
      </c>
      <c r="AK479" t="s">
        <v>470</v>
      </c>
      <c r="AL479" t="s">
        <v>470</v>
      </c>
      <c r="AM479" t="s">
        <v>470</v>
      </c>
      <c r="AN479">
        <v>1</v>
      </c>
      <c r="AO479">
        <v>1</v>
      </c>
      <c r="AP479">
        <v>1</v>
      </c>
      <c r="AQ479" t="s">
        <v>470</v>
      </c>
      <c r="AR479">
        <v>1</v>
      </c>
      <c r="AS479" t="s">
        <v>470</v>
      </c>
      <c r="AT479" t="s">
        <v>470</v>
      </c>
      <c r="AU479" t="s">
        <v>470</v>
      </c>
      <c r="AV479" t="s">
        <v>470</v>
      </c>
      <c r="AW479" t="s">
        <v>470</v>
      </c>
      <c r="AX479" t="s">
        <v>470</v>
      </c>
      <c r="AY479" t="s">
        <v>470</v>
      </c>
      <c r="AZ479" t="s">
        <v>470</v>
      </c>
    </row>
    <row r="480" spans="1:52" x14ac:dyDescent="0.25">
      <c r="A480" s="4" t="s">
        <v>349</v>
      </c>
      <c r="B480" s="5" t="s">
        <v>218</v>
      </c>
      <c r="C480" s="5" t="s">
        <v>350</v>
      </c>
      <c r="D480" s="5" t="s">
        <v>220</v>
      </c>
      <c r="E480" s="5" t="s">
        <v>5</v>
      </c>
      <c r="F480" t="s">
        <v>470</v>
      </c>
      <c r="G480" t="s">
        <v>470</v>
      </c>
      <c r="H480" t="s">
        <v>470</v>
      </c>
      <c r="I480" t="s">
        <v>470</v>
      </c>
      <c r="J480" t="s">
        <v>470</v>
      </c>
      <c r="K480" t="s">
        <v>470</v>
      </c>
      <c r="L480" t="s">
        <v>470</v>
      </c>
      <c r="M480" t="s">
        <v>470</v>
      </c>
      <c r="N480" t="s">
        <v>470</v>
      </c>
      <c r="O480" t="s">
        <v>470</v>
      </c>
      <c r="P480" t="s">
        <v>470</v>
      </c>
      <c r="Q480" t="s">
        <v>470</v>
      </c>
      <c r="R480" t="s">
        <v>470</v>
      </c>
      <c r="S480" t="s">
        <v>470</v>
      </c>
      <c r="T480" t="s">
        <v>470</v>
      </c>
      <c r="U480" t="s">
        <v>470</v>
      </c>
      <c r="V480" t="s">
        <v>470</v>
      </c>
      <c r="W480" t="s">
        <v>470</v>
      </c>
      <c r="X480">
        <v>1</v>
      </c>
      <c r="Y480" t="s">
        <v>470</v>
      </c>
      <c r="Z480" t="s">
        <v>470</v>
      </c>
      <c r="AA480" t="s">
        <v>470</v>
      </c>
      <c r="AB480" t="s">
        <v>470</v>
      </c>
      <c r="AC480" t="s">
        <v>470</v>
      </c>
      <c r="AD480" t="s">
        <v>470</v>
      </c>
      <c r="AE480" t="s">
        <v>470</v>
      </c>
      <c r="AF480" t="s">
        <v>470</v>
      </c>
      <c r="AG480" t="s">
        <v>470</v>
      </c>
      <c r="AH480" t="s">
        <v>470</v>
      </c>
      <c r="AI480" t="s">
        <v>470</v>
      </c>
      <c r="AJ480" t="s">
        <v>470</v>
      </c>
      <c r="AK480" t="s">
        <v>470</v>
      </c>
      <c r="AL480" t="s">
        <v>470</v>
      </c>
      <c r="AM480" t="s">
        <v>470</v>
      </c>
      <c r="AN480">
        <v>1</v>
      </c>
      <c r="AO480" t="s">
        <v>470</v>
      </c>
      <c r="AP480" t="s">
        <v>470</v>
      </c>
      <c r="AQ480" t="s">
        <v>470</v>
      </c>
      <c r="AR480" t="s">
        <v>470</v>
      </c>
      <c r="AS480" t="s">
        <v>470</v>
      </c>
      <c r="AT480" t="s">
        <v>470</v>
      </c>
      <c r="AU480" t="s">
        <v>470</v>
      </c>
      <c r="AV480" t="s">
        <v>470</v>
      </c>
      <c r="AW480" t="s">
        <v>470</v>
      </c>
      <c r="AX480" t="s">
        <v>470</v>
      </c>
      <c r="AY480" t="s">
        <v>470</v>
      </c>
      <c r="AZ480" t="s">
        <v>470</v>
      </c>
    </row>
    <row r="481" spans="1:52" x14ac:dyDescent="0.25">
      <c r="A481" s="4" t="s">
        <v>351</v>
      </c>
      <c r="B481" s="5" t="s">
        <v>214</v>
      </c>
      <c r="C481" s="5" t="s">
        <v>352</v>
      </c>
      <c r="D481" s="5" t="s">
        <v>216</v>
      </c>
      <c r="E481" s="5" t="s">
        <v>5</v>
      </c>
      <c r="F481" t="s">
        <v>470</v>
      </c>
      <c r="G481" t="s">
        <v>470</v>
      </c>
      <c r="H481" t="s">
        <v>470</v>
      </c>
      <c r="I481" t="s">
        <v>470</v>
      </c>
      <c r="J481" t="s">
        <v>470</v>
      </c>
      <c r="K481" t="s">
        <v>470</v>
      </c>
      <c r="L481" t="s">
        <v>470</v>
      </c>
      <c r="M481" t="s">
        <v>470</v>
      </c>
      <c r="N481" t="s">
        <v>470</v>
      </c>
      <c r="O481" t="s">
        <v>470</v>
      </c>
      <c r="P481" t="s">
        <v>470</v>
      </c>
      <c r="Q481" t="s">
        <v>470</v>
      </c>
      <c r="R481" t="s">
        <v>470</v>
      </c>
      <c r="S481" t="s">
        <v>470</v>
      </c>
      <c r="T481" t="s">
        <v>470</v>
      </c>
      <c r="U481" t="s">
        <v>470</v>
      </c>
      <c r="V481" t="s">
        <v>470</v>
      </c>
      <c r="W481" t="s">
        <v>470</v>
      </c>
      <c r="X481" t="s">
        <v>470</v>
      </c>
      <c r="Y481" t="s">
        <v>470</v>
      </c>
      <c r="Z481">
        <v>1</v>
      </c>
      <c r="AA481" t="s">
        <v>470</v>
      </c>
      <c r="AB481" t="s">
        <v>470</v>
      </c>
      <c r="AC481" t="s">
        <v>470</v>
      </c>
      <c r="AD481" t="s">
        <v>470</v>
      </c>
      <c r="AE481" t="s">
        <v>470</v>
      </c>
      <c r="AF481" t="s">
        <v>470</v>
      </c>
      <c r="AG481" t="s">
        <v>470</v>
      </c>
      <c r="AH481" t="s">
        <v>470</v>
      </c>
      <c r="AI481" t="s">
        <v>470</v>
      </c>
      <c r="AJ481" t="s">
        <v>470</v>
      </c>
      <c r="AK481" t="s">
        <v>470</v>
      </c>
      <c r="AL481" t="s">
        <v>470</v>
      </c>
      <c r="AM481" t="s">
        <v>470</v>
      </c>
      <c r="AN481">
        <v>1</v>
      </c>
      <c r="AO481" t="s">
        <v>470</v>
      </c>
      <c r="AP481" t="s">
        <v>470</v>
      </c>
      <c r="AQ481" t="s">
        <v>470</v>
      </c>
      <c r="AR481" t="s">
        <v>470</v>
      </c>
      <c r="AS481" t="s">
        <v>470</v>
      </c>
      <c r="AT481" t="s">
        <v>470</v>
      </c>
      <c r="AU481" t="s">
        <v>470</v>
      </c>
      <c r="AV481" t="s">
        <v>470</v>
      </c>
      <c r="AW481" t="s">
        <v>470</v>
      </c>
      <c r="AX481" t="s">
        <v>470</v>
      </c>
      <c r="AY481" t="s">
        <v>470</v>
      </c>
      <c r="AZ481" t="s">
        <v>470</v>
      </c>
    </row>
    <row r="482" spans="1:52" x14ac:dyDescent="0.25">
      <c r="A482" s="4" t="s">
        <v>353</v>
      </c>
      <c r="B482" s="5" t="s">
        <v>214</v>
      </c>
      <c r="C482" s="5" t="s">
        <v>354</v>
      </c>
      <c r="D482" s="5" t="s">
        <v>216</v>
      </c>
      <c r="E482" s="5" t="s">
        <v>5</v>
      </c>
      <c r="F482" t="s">
        <v>470</v>
      </c>
      <c r="G482" t="s">
        <v>470</v>
      </c>
      <c r="H482" t="s">
        <v>470</v>
      </c>
      <c r="I482" t="s">
        <v>470</v>
      </c>
      <c r="J482">
        <v>1</v>
      </c>
      <c r="K482" t="s">
        <v>470</v>
      </c>
      <c r="L482" t="s">
        <v>470</v>
      </c>
      <c r="M482" t="s">
        <v>470</v>
      </c>
      <c r="N482" t="s">
        <v>470</v>
      </c>
      <c r="O482" t="s">
        <v>470</v>
      </c>
      <c r="P482" t="s">
        <v>470</v>
      </c>
      <c r="Q482" t="s">
        <v>470</v>
      </c>
      <c r="R482" t="s">
        <v>470</v>
      </c>
      <c r="S482" t="s">
        <v>470</v>
      </c>
      <c r="T482" t="s">
        <v>470</v>
      </c>
      <c r="U482" t="s">
        <v>470</v>
      </c>
      <c r="V482" t="s">
        <v>470</v>
      </c>
      <c r="W482" t="s">
        <v>470</v>
      </c>
      <c r="X482">
        <v>1</v>
      </c>
      <c r="Y482" t="s">
        <v>470</v>
      </c>
      <c r="Z482" t="s">
        <v>470</v>
      </c>
      <c r="AA482" t="s">
        <v>470</v>
      </c>
      <c r="AB482">
        <v>1</v>
      </c>
      <c r="AC482" t="s">
        <v>470</v>
      </c>
      <c r="AD482" t="s">
        <v>470</v>
      </c>
      <c r="AE482" t="s">
        <v>470</v>
      </c>
      <c r="AF482" t="s">
        <v>470</v>
      </c>
      <c r="AG482" t="s">
        <v>470</v>
      </c>
      <c r="AH482" t="s">
        <v>470</v>
      </c>
      <c r="AI482" t="s">
        <v>470</v>
      </c>
      <c r="AJ482" t="s">
        <v>470</v>
      </c>
      <c r="AK482" t="s">
        <v>470</v>
      </c>
      <c r="AL482" t="s">
        <v>470</v>
      </c>
      <c r="AM482" t="s">
        <v>470</v>
      </c>
      <c r="AN482">
        <v>1</v>
      </c>
      <c r="AO482" t="s">
        <v>470</v>
      </c>
      <c r="AP482" t="s">
        <v>470</v>
      </c>
      <c r="AQ482" t="s">
        <v>470</v>
      </c>
      <c r="AR482" t="s">
        <v>470</v>
      </c>
      <c r="AS482" t="s">
        <v>470</v>
      </c>
      <c r="AT482" t="s">
        <v>470</v>
      </c>
      <c r="AU482" t="s">
        <v>470</v>
      </c>
      <c r="AV482" t="s">
        <v>470</v>
      </c>
      <c r="AW482">
        <v>1</v>
      </c>
      <c r="AX482" t="s">
        <v>470</v>
      </c>
      <c r="AY482" t="s">
        <v>470</v>
      </c>
      <c r="AZ482" t="s">
        <v>470</v>
      </c>
    </row>
    <row r="483" spans="1:52" x14ac:dyDescent="0.25">
      <c r="A483" s="4" t="s">
        <v>355</v>
      </c>
      <c r="B483" s="5" t="s">
        <v>195</v>
      </c>
      <c r="C483" s="5" t="s">
        <v>356</v>
      </c>
      <c r="D483" s="5" t="s">
        <v>197</v>
      </c>
      <c r="E483" s="5" t="s">
        <v>5</v>
      </c>
      <c r="F483">
        <v>1</v>
      </c>
      <c r="G483" t="s">
        <v>470</v>
      </c>
      <c r="H483">
        <v>1</v>
      </c>
      <c r="I483" t="s">
        <v>470</v>
      </c>
      <c r="J483">
        <v>1</v>
      </c>
      <c r="K483" t="s">
        <v>470</v>
      </c>
      <c r="L483" t="s">
        <v>470</v>
      </c>
      <c r="M483" t="s">
        <v>470</v>
      </c>
      <c r="N483" t="s">
        <v>470</v>
      </c>
      <c r="O483" t="s">
        <v>470</v>
      </c>
      <c r="P483" t="s">
        <v>470</v>
      </c>
      <c r="Q483" t="s">
        <v>470</v>
      </c>
      <c r="R483" t="s">
        <v>470</v>
      </c>
      <c r="S483" t="s">
        <v>470</v>
      </c>
      <c r="T483" t="s">
        <v>470</v>
      </c>
      <c r="U483" t="s">
        <v>470</v>
      </c>
      <c r="V483">
        <v>1</v>
      </c>
      <c r="W483" t="s">
        <v>470</v>
      </c>
      <c r="X483">
        <v>1</v>
      </c>
      <c r="Y483" t="s">
        <v>470</v>
      </c>
      <c r="Z483">
        <v>1</v>
      </c>
      <c r="AA483">
        <v>1</v>
      </c>
      <c r="AB483">
        <v>1</v>
      </c>
      <c r="AC483">
        <v>1</v>
      </c>
      <c r="AD483" t="s">
        <v>470</v>
      </c>
      <c r="AE483" t="s">
        <v>470</v>
      </c>
      <c r="AF483" t="s">
        <v>470</v>
      </c>
      <c r="AG483" t="s">
        <v>470</v>
      </c>
      <c r="AH483" t="s">
        <v>470</v>
      </c>
      <c r="AI483" t="s">
        <v>470</v>
      </c>
      <c r="AJ483" t="s">
        <v>470</v>
      </c>
      <c r="AK483">
        <v>1</v>
      </c>
      <c r="AL483">
        <v>1</v>
      </c>
      <c r="AM483" t="s">
        <v>470</v>
      </c>
      <c r="AN483">
        <v>1</v>
      </c>
      <c r="AO483" t="s">
        <v>470</v>
      </c>
      <c r="AP483">
        <v>1</v>
      </c>
      <c r="AQ483" t="s">
        <v>470</v>
      </c>
      <c r="AR483">
        <v>1</v>
      </c>
      <c r="AS483">
        <v>1</v>
      </c>
      <c r="AT483" t="s">
        <v>470</v>
      </c>
      <c r="AU483" t="s">
        <v>470</v>
      </c>
      <c r="AV483" t="s">
        <v>470</v>
      </c>
      <c r="AW483">
        <v>1</v>
      </c>
      <c r="AX483" t="s">
        <v>470</v>
      </c>
      <c r="AY483" t="s">
        <v>470</v>
      </c>
      <c r="AZ483">
        <v>1</v>
      </c>
    </row>
    <row r="484" spans="1:52" x14ac:dyDescent="0.25">
      <c r="A484" s="4" t="s">
        <v>357</v>
      </c>
      <c r="B484" s="5" t="s">
        <v>248</v>
      </c>
      <c r="C484" s="5" t="s">
        <v>358</v>
      </c>
      <c r="D484" s="5" t="s">
        <v>250</v>
      </c>
      <c r="E484" s="5" t="s">
        <v>5</v>
      </c>
      <c r="F484" t="s">
        <v>470</v>
      </c>
      <c r="G484" t="s">
        <v>470</v>
      </c>
      <c r="H484" t="s">
        <v>470</v>
      </c>
      <c r="I484" t="s">
        <v>470</v>
      </c>
      <c r="J484" t="s">
        <v>470</v>
      </c>
      <c r="K484" t="s">
        <v>470</v>
      </c>
      <c r="L484" t="s">
        <v>470</v>
      </c>
      <c r="M484" t="s">
        <v>470</v>
      </c>
      <c r="N484" t="s">
        <v>470</v>
      </c>
      <c r="O484" t="s">
        <v>470</v>
      </c>
      <c r="P484" t="s">
        <v>470</v>
      </c>
      <c r="Q484" t="s">
        <v>470</v>
      </c>
      <c r="R484" t="s">
        <v>470</v>
      </c>
      <c r="S484" t="s">
        <v>470</v>
      </c>
      <c r="T484" t="s">
        <v>470</v>
      </c>
      <c r="U484" t="s">
        <v>470</v>
      </c>
      <c r="V484" t="s">
        <v>470</v>
      </c>
      <c r="W484" t="s">
        <v>470</v>
      </c>
      <c r="X484" t="s">
        <v>470</v>
      </c>
      <c r="Y484" t="s">
        <v>470</v>
      </c>
      <c r="Z484" t="s">
        <v>470</v>
      </c>
      <c r="AA484" t="s">
        <v>470</v>
      </c>
      <c r="AB484" t="s">
        <v>470</v>
      </c>
      <c r="AC484" t="s">
        <v>470</v>
      </c>
      <c r="AD484" t="s">
        <v>470</v>
      </c>
      <c r="AE484" t="s">
        <v>470</v>
      </c>
      <c r="AF484" t="s">
        <v>470</v>
      </c>
      <c r="AG484" t="s">
        <v>470</v>
      </c>
      <c r="AH484" t="s">
        <v>470</v>
      </c>
      <c r="AI484" t="s">
        <v>470</v>
      </c>
      <c r="AJ484" t="s">
        <v>470</v>
      </c>
      <c r="AK484" t="s">
        <v>470</v>
      </c>
      <c r="AL484" t="s">
        <v>470</v>
      </c>
      <c r="AM484" t="s">
        <v>470</v>
      </c>
      <c r="AN484">
        <v>1</v>
      </c>
      <c r="AO484" t="s">
        <v>470</v>
      </c>
      <c r="AP484" t="s">
        <v>470</v>
      </c>
      <c r="AQ484" t="s">
        <v>470</v>
      </c>
      <c r="AR484" t="s">
        <v>470</v>
      </c>
      <c r="AS484" t="s">
        <v>470</v>
      </c>
      <c r="AT484" t="s">
        <v>470</v>
      </c>
      <c r="AU484" t="s">
        <v>470</v>
      </c>
      <c r="AV484" t="s">
        <v>470</v>
      </c>
      <c r="AW484">
        <v>1</v>
      </c>
      <c r="AX484" t="s">
        <v>470</v>
      </c>
      <c r="AY484" t="s">
        <v>470</v>
      </c>
      <c r="AZ484" t="s">
        <v>470</v>
      </c>
    </row>
    <row r="485" spans="1:52" x14ac:dyDescent="0.25">
      <c r="A485" s="4" t="s">
        <v>359</v>
      </c>
      <c r="B485" s="5" t="s">
        <v>248</v>
      </c>
      <c r="C485" s="5" t="s">
        <v>360</v>
      </c>
      <c r="D485" s="5" t="s">
        <v>250</v>
      </c>
      <c r="E485" s="5" t="s">
        <v>5</v>
      </c>
      <c r="F485" t="s">
        <v>470</v>
      </c>
      <c r="G485" t="s">
        <v>470</v>
      </c>
      <c r="H485" t="s">
        <v>470</v>
      </c>
      <c r="I485" t="s">
        <v>470</v>
      </c>
      <c r="J485" t="s">
        <v>470</v>
      </c>
      <c r="K485" t="s">
        <v>470</v>
      </c>
      <c r="L485" t="s">
        <v>470</v>
      </c>
      <c r="M485" t="s">
        <v>470</v>
      </c>
      <c r="N485" t="s">
        <v>470</v>
      </c>
      <c r="O485" t="s">
        <v>470</v>
      </c>
      <c r="P485" t="s">
        <v>470</v>
      </c>
      <c r="Q485" t="s">
        <v>470</v>
      </c>
      <c r="R485" t="s">
        <v>470</v>
      </c>
      <c r="S485" t="s">
        <v>470</v>
      </c>
      <c r="T485" t="s">
        <v>470</v>
      </c>
      <c r="U485" t="s">
        <v>470</v>
      </c>
      <c r="V485" t="s">
        <v>470</v>
      </c>
      <c r="W485" t="s">
        <v>470</v>
      </c>
      <c r="X485" t="s">
        <v>470</v>
      </c>
      <c r="Y485" t="s">
        <v>470</v>
      </c>
      <c r="Z485" t="s">
        <v>470</v>
      </c>
      <c r="AA485" t="s">
        <v>470</v>
      </c>
      <c r="AB485" t="s">
        <v>470</v>
      </c>
      <c r="AC485" t="s">
        <v>470</v>
      </c>
      <c r="AD485" t="s">
        <v>470</v>
      </c>
      <c r="AE485" t="s">
        <v>470</v>
      </c>
      <c r="AF485" t="s">
        <v>470</v>
      </c>
      <c r="AG485" t="s">
        <v>470</v>
      </c>
      <c r="AH485" t="s">
        <v>470</v>
      </c>
      <c r="AI485" t="s">
        <v>470</v>
      </c>
      <c r="AJ485" t="s">
        <v>470</v>
      </c>
      <c r="AK485" t="s">
        <v>470</v>
      </c>
      <c r="AL485" t="s">
        <v>470</v>
      </c>
      <c r="AM485" t="s">
        <v>470</v>
      </c>
      <c r="AN485" t="s">
        <v>470</v>
      </c>
      <c r="AO485" t="s">
        <v>470</v>
      </c>
      <c r="AP485" t="s">
        <v>470</v>
      </c>
      <c r="AQ485" t="s">
        <v>470</v>
      </c>
      <c r="AR485">
        <v>1</v>
      </c>
      <c r="AS485" t="s">
        <v>470</v>
      </c>
      <c r="AT485" t="s">
        <v>470</v>
      </c>
      <c r="AU485" t="s">
        <v>470</v>
      </c>
      <c r="AV485" t="s">
        <v>470</v>
      </c>
      <c r="AW485" t="s">
        <v>470</v>
      </c>
      <c r="AX485">
        <v>1</v>
      </c>
      <c r="AY485" t="s">
        <v>470</v>
      </c>
      <c r="AZ485" t="s">
        <v>470</v>
      </c>
    </row>
    <row r="486" spans="1:52" x14ac:dyDescent="0.25">
      <c r="A486" s="4" t="s">
        <v>361</v>
      </c>
      <c r="B486" s="5" t="s">
        <v>304</v>
      </c>
      <c r="C486" s="5" t="s">
        <v>362</v>
      </c>
      <c r="D486" s="5" t="s">
        <v>306</v>
      </c>
      <c r="E486" s="5" t="s">
        <v>5</v>
      </c>
      <c r="F486" t="s">
        <v>470</v>
      </c>
      <c r="G486" t="s">
        <v>470</v>
      </c>
      <c r="H486" t="s">
        <v>470</v>
      </c>
      <c r="I486" t="s">
        <v>470</v>
      </c>
      <c r="J486">
        <v>1</v>
      </c>
      <c r="K486" t="s">
        <v>470</v>
      </c>
      <c r="L486" t="s">
        <v>470</v>
      </c>
      <c r="M486" t="s">
        <v>470</v>
      </c>
      <c r="N486" t="s">
        <v>470</v>
      </c>
      <c r="O486" t="s">
        <v>470</v>
      </c>
      <c r="P486" t="s">
        <v>470</v>
      </c>
      <c r="Q486" t="s">
        <v>470</v>
      </c>
      <c r="R486" t="s">
        <v>470</v>
      </c>
      <c r="S486" t="s">
        <v>470</v>
      </c>
      <c r="T486" t="s">
        <v>470</v>
      </c>
      <c r="U486" t="s">
        <v>470</v>
      </c>
      <c r="V486" t="s">
        <v>470</v>
      </c>
      <c r="W486" t="s">
        <v>470</v>
      </c>
      <c r="X486">
        <v>1</v>
      </c>
      <c r="Y486" t="s">
        <v>470</v>
      </c>
      <c r="Z486">
        <v>1</v>
      </c>
      <c r="AA486" t="s">
        <v>470</v>
      </c>
      <c r="AB486">
        <v>1</v>
      </c>
      <c r="AC486" t="s">
        <v>470</v>
      </c>
      <c r="AD486" t="s">
        <v>470</v>
      </c>
      <c r="AE486" t="s">
        <v>470</v>
      </c>
      <c r="AF486" t="s">
        <v>470</v>
      </c>
      <c r="AG486" t="s">
        <v>470</v>
      </c>
      <c r="AH486" t="s">
        <v>470</v>
      </c>
      <c r="AI486" t="s">
        <v>470</v>
      </c>
      <c r="AJ486" t="s">
        <v>470</v>
      </c>
      <c r="AK486" t="s">
        <v>470</v>
      </c>
      <c r="AL486" t="s">
        <v>470</v>
      </c>
      <c r="AM486" t="s">
        <v>470</v>
      </c>
      <c r="AN486">
        <v>1</v>
      </c>
      <c r="AO486" t="s">
        <v>470</v>
      </c>
      <c r="AP486" t="s">
        <v>470</v>
      </c>
      <c r="AQ486" t="s">
        <v>470</v>
      </c>
      <c r="AR486" t="s">
        <v>470</v>
      </c>
      <c r="AS486" t="s">
        <v>470</v>
      </c>
      <c r="AT486" t="s">
        <v>470</v>
      </c>
      <c r="AU486" t="s">
        <v>470</v>
      </c>
      <c r="AV486" t="s">
        <v>470</v>
      </c>
      <c r="AW486" t="s">
        <v>470</v>
      </c>
      <c r="AX486" t="s">
        <v>470</v>
      </c>
      <c r="AY486" t="s">
        <v>470</v>
      </c>
      <c r="AZ486" t="s">
        <v>470</v>
      </c>
    </row>
    <row r="487" spans="1:52" x14ac:dyDescent="0.25">
      <c r="A487" s="4" t="s">
        <v>363</v>
      </c>
      <c r="B487" s="5" t="s">
        <v>195</v>
      </c>
      <c r="C487" s="5" t="s">
        <v>364</v>
      </c>
      <c r="D487" s="5" t="s">
        <v>197</v>
      </c>
      <c r="E487" s="5" t="s">
        <v>5</v>
      </c>
      <c r="F487">
        <v>1</v>
      </c>
      <c r="G487" t="s">
        <v>470</v>
      </c>
      <c r="H487" t="s">
        <v>470</v>
      </c>
      <c r="I487" t="s">
        <v>470</v>
      </c>
      <c r="J487">
        <v>1</v>
      </c>
      <c r="K487" t="s">
        <v>470</v>
      </c>
      <c r="L487" t="s">
        <v>470</v>
      </c>
      <c r="M487" t="s">
        <v>470</v>
      </c>
      <c r="N487" t="s">
        <v>470</v>
      </c>
      <c r="O487" t="s">
        <v>470</v>
      </c>
      <c r="P487" t="s">
        <v>470</v>
      </c>
      <c r="Q487" t="s">
        <v>470</v>
      </c>
      <c r="R487" t="s">
        <v>470</v>
      </c>
      <c r="S487" t="s">
        <v>470</v>
      </c>
      <c r="T487" t="s">
        <v>470</v>
      </c>
      <c r="U487" t="s">
        <v>470</v>
      </c>
      <c r="V487" t="s">
        <v>470</v>
      </c>
      <c r="W487" t="s">
        <v>470</v>
      </c>
      <c r="X487" t="s">
        <v>470</v>
      </c>
      <c r="Y487" t="s">
        <v>470</v>
      </c>
      <c r="Z487">
        <v>1</v>
      </c>
      <c r="AA487" t="s">
        <v>470</v>
      </c>
      <c r="AB487">
        <v>1</v>
      </c>
      <c r="AC487" t="s">
        <v>470</v>
      </c>
      <c r="AD487" t="s">
        <v>470</v>
      </c>
      <c r="AE487" t="s">
        <v>470</v>
      </c>
      <c r="AF487" t="s">
        <v>470</v>
      </c>
      <c r="AG487" t="s">
        <v>470</v>
      </c>
      <c r="AH487" t="s">
        <v>470</v>
      </c>
      <c r="AI487" t="s">
        <v>470</v>
      </c>
      <c r="AJ487" t="s">
        <v>470</v>
      </c>
      <c r="AK487" t="s">
        <v>470</v>
      </c>
      <c r="AL487" t="s">
        <v>470</v>
      </c>
      <c r="AM487" t="s">
        <v>470</v>
      </c>
      <c r="AN487">
        <v>1</v>
      </c>
      <c r="AO487" t="s">
        <v>470</v>
      </c>
      <c r="AP487">
        <v>1</v>
      </c>
      <c r="AQ487" t="s">
        <v>470</v>
      </c>
      <c r="AR487">
        <v>1</v>
      </c>
      <c r="AS487" t="s">
        <v>470</v>
      </c>
      <c r="AT487" t="s">
        <v>470</v>
      </c>
      <c r="AU487" t="s">
        <v>470</v>
      </c>
      <c r="AV487" t="s">
        <v>470</v>
      </c>
      <c r="AW487" t="s">
        <v>470</v>
      </c>
      <c r="AX487" t="s">
        <v>470</v>
      </c>
      <c r="AY487" t="s">
        <v>470</v>
      </c>
      <c r="AZ487">
        <v>1</v>
      </c>
    </row>
    <row r="488" spans="1:52" x14ac:dyDescent="0.25">
      <c r="A488" s="4" t="s">
        <v>365</v>
      </c>
      <c r="B488" s="5" t="s">
        <v>195</v>
      </c>
      <c r="C488" s="5" t="s">
        <v>366</v>
      </c>
      <c r="D488" s="5" t="s">
        <v>197</v>
      </c>
      <c r="E488" s="5" t="s">
        <v>5</v>
      </c>
      <c r="F488">
        <v>1</v>
      </c>
      <c r="G488" t="s">
        <v>470</v>
      </c>
      <c r="H488">
        <v>1</v>
      </c>
      <c r="I488" t="s">
        <v>470</v>
      </c>
      <c r="J488" t="s">
        <v>470</v>
      </c>
      <c r="K488" t="s">
        <v>470</v>
      </c>
      <c r="L488" t="s">
        <v>470</v>
      </c>
      <c r="M488" t="s">
        <v>470</v>
      </c>
      <c r="N488" t="s">
        <v>470</v>
      </c>
      <c r="O488" t="s">
        <v>470</v>
      </c>
      <c r="P488" t="s">
        <v>470</v>
      </c>
      <c r="Q488" t="s">
        <v>470</v>
      </c>
      <c r="R488" t="s">
        <v>470</v>
      </c>
      <c r="S488" t="s">
        <v>470</v>
      </c>
      <c r="T488" t="s">
        <v>470</v>
      </c>
      <c r="U488" t="s">
        <v>470</v>
      </c>
      <c r="V488">
        <v>1</v>
      </c>
      <c r="W488" t="s">
        <v>470</v>
      </c>
      <c r="X488">
        <v>1</v>
      </c>
      <c r="Y488" t="s">
        <v>470</v>
      </c>
      <c r="Z488">
        <v>1</v>
      </c>
      <c r="AA488" t="s">
        <v>470</v>
      </c>
      <c r="AB488" t="s">
        <v>470</v>
      </c>
      <c r="AC488" t="s">
        <v>470</v>
      </c>
      <c r="AD488" t="s">
        <v>470</v>
      </c>
      <c r="AE488" t="s">
        <v>470</v>
      </c>
      <c r="AF488" t="s">
        <v>470</v>
      </c>
      <c r="AG488" t="s">
        <v>470</v>
      </c>
      <c r="AH488" t="s">
        <v>470</v>
      </c>
      <c r="AI488" t="s">
        <v>470</v>
      </c>
      <c r="AJ488" t="s">
        <v>470</v>
      </c>
      <c r="AK488" t="s">
        <v>470</v>
      </c>
      <c r="AL488" t="s">
        <v>470</v>
      </c>
      <c r="AM488" t="s">
        <v>470</v>
      </c>
      <c r="AN488">
        <v>1</v>
      </c>
      <c r="AO488" t="s">
        <v>470</v>
      </c>
      <c r="AP488" t="s">
        <v>470</v>
      </c>
      <c r="AQ488" t="s">
        <v>470</v>
      </c>
      <c r="AR488" t="s">
        <v>470</v>
      </c>
      <c r="AS488" t="s">
        <v>470</v>
      </c>
      <c r="AT488" t="s">
        <v>470</v>
      </c>
      <c r="AU488" t="s">
        <v>470</v>
      </c>
      <c r="AV488" t="s">
        <v>470</v>
      </c>
      <c r="AW488" t="s">
        <v>470</v>
      </c>
      <c r="AX488" t="s">
        <v>470</v>
      </c>
      <c r="AY488">
        <v>1</v>
      </c>
      <c r="AZ488" t="s">
        <v>470</v>
      </c>
    </row>
    <row r="489" spans="1:52" x14ac:dyDescent="0.25">
      <c r="A489" s="4" t="s">
        <v>367</v>
      </c>
      <c r="B489" s="5" t="s">
        <v>368</v>
      </c>
      <c r="C489" s="5" t="s">
        <v>369</v>
      </c>
      <c r="D489" s="5" t="s">
        <v>370</v>
      </c>
      <c r="E489" s="5" t="s">
        <v>5</v>
      </c>
      <c r="F489">
        <v>1</v>
      </c>
      <c r="G489" t="s">
        <v>470</v>
      </c>
      <c r="H489" t="s">
        <v>470</v>
      </c>
      <c r="I489" t="s">
        <v>470</v>
      </c>
      <c r="J489">
        <v>1</v>
      </c>
      <c r="K489" t="s">
        <v>470</v>
      </c>
      <c r="L489" t="s">
        <v>470</v>
      </c>
      <c r="M489" t="s">
        <v>470</v>
      </c>
      <c r="N489" t="s">
        <v>470</v>
      </c>
      <c r="O489" t="s">
        <v>470</v>
      </c>
      <c r="P489" t="s">
        <v>470</v>
      </c>
      <c r="Q489" t="s">
        <v>470</v>
      </c>
      <c r="R489" t="s">
        <v>470</v>
      </c>
      <c r="S489" t="s">
        <v>470</v>
      </c>
      <c r="T489" t="s">
        <v>470</v>
      </c>
      <c r="U489" t="s">
        <v>470</v>
      </c>
      <c r="V489" t="s">
        <v>470</v>
      </c>
      <c r="W489" t="s">
        <v>470</v>
      </c>
      <c r="X489">
        <v>1</v>
      </c>
      <c r="Y489" t="s">
        <v>470</v>
      </c>
      <c r="Z489" t="s">
        <v>470</v>
      </c>
      <c r="AA489" t="s">
        <v>470</v>
      </c>
      <c r="AB489">
        <v>1</v>
      </c>
      <c r="AC489" t="s">
        <v>470</v>
      </c>
      <c r="AD489" t="s">
        <v>470</v>
      </c>
      <c r="AE489" t="s">
        <v>470</v>
      </c>
      <c r="AF489" t="s">
        <v>470</v>
      </c>
      <c r="AG489" t="s">
        <v>470</v>
      </c>
      <c r="AH489" t="s">
        <v>470</v>
      </c>
      <c r="AI489" t="s">
        <v>470</v>
      </c>
      <c r="AJ489" t="s">
        <v>470</v>
      </c>
      <c r="AK489" t="s">
        <v>470</v>
      </c>
      <c r="AL489" t="s">
        <v>470</v>
      </c>
      <c r="AM489">
        <v>1</v>
      </c>
      <c r="AN489">
        <v>1</v>
      </c>
      <c r="AO489" t="s">
        <v>470</v>
      </c>
      <c r="AP489" t="s">
        <v>470</v>
      </c>
      <c r="AQ489" t="s">
        <v>470</v>
      </c>
      <c r="AR489">
        <v>1</v>
      </c>
      <c r="AS489" t="s">
        <v>470</v>
      </c>
      <c r="AT489" t="s">
        <v>470</v>
      </c>
      <c r="AU489" t="s">
        <v>470</v>
      </c>
      <c r="AV489" t="s">
        <v>470</v>
      </c>
      <c r="AW489" t="s">
        <v>470</v>
      </c>
      <c r="AX489" t="s">
        <v>470</v>
      </c>
      <c r="AY489" t="s">
        <v>470</v>
      </c>
      <c r="AZ489" t="s">
        <v>470</v>
      </c>
    </row>
    <row r="490" spans="1:52" x14ac:dyDescent="0.25">
      <c r="A490" s="4" t="s">
        <v>371</v>
      </c>
      <c r="B490" s="5" t="s">
        <v>230</v>
      </c>
      <c r="C490" s="5" t="s">
        <v>372</v>
      </c>
      <c r="D490" s="5" t="s">
        <v>232</v>
      </c>
      <c r="E490" s="5" t="s">
        <v>5</v>
      </c>
      <c r="F490">
        <v>1</v>
      </c>
      <c r="G490" t="s">
        <v>470</v>
      </c>
      <c r="H490" t="s">
        <v>470</v>
      </c>
      <c r="I490" t="s">
        <v>470</v>
      </c>
      <c r="J490">
        <v>1</v>
      </c>
      <c r="K490" t="s">
        <v>470</v>
      </c>
      <c r="L490" t="s">
        <v>470</v>
      </c>
      <c r="M490" t="s">
        <v>470</v>
      </c>
      <c r="N490" t="s">
        <v>470</v>
      </c>
      <c r="O490" t="s">
        <v>470</v>
      </c>
      <c r="P490" t="s">
        <v>470</v>
      </c>
      <c r="Q490" t="s">
        <v>470</v>
      </c>
      <c r="R490" t="s">
        <v>470</v>
      </c>
      <c r="S490" t="s">
        <v>470</v>
      </c>
      <c r="T490" t="s">
        <v>470</v>
      </c>
      <c r="U490" t="s">
        <v>470</v>
      </c>
      <c r="V490" t="s">
        <v>470</v>
      </c>
      <c r="W490" t="s">
        <v>470</v>
      </c>
      <c r="X490">
        <v>1</v>
      </c>
      <c r="Y490" t="s">
        <v>470</v>
      </c>
      <c r="Z490">
        <v>1</v>
      </c>
      <c r="AA490" t="s">
        <v>470</v>
      </c>
      <c r="AB490">
        <v>1</v>
      </c>
      <c r="AC490">
        <v>1</v>
      </c>
      <c r="AD490" t="s">
        <v>470</v>
      </c>
      <c r="AE490" t="s">
        <v>470</v>
      </c>
      <c r="AF490" t="s">
        <v>470</v>
      </c>
      <c r="AG490" t="s">
        <v>470</v>
      </c>
      <c r="AH490" t="s">
        <v>470</v>
      </c>
      <c r="AI490" t="s">
        <v>470</v>
      </c>
      <c r="AJ490" t="s">
        <v>470</v>
      </c>
      <c r="AK490" t="s">
        <v>470</v>
      </c>
      <c r="AL490" t="s">
        <v>470</v>
      </c>
      <c r="AM490" t="s">
        <v>470</v>
      </c>
      <c r="AN490">
        <v>1</v>
      </c>
      <c r="AO490">
        <v>1</v>
      </c>
      <c r="AP490" t="s">
        <v>470</v>
      </c>
      <c r="AQ490" t="s">
        <v>470</v>
      </c>
      <c r="AR490">
        <v>1</v>
      </c>
      <c r="AS490" t="s">
        <v>470</v>
      </c>
      <c r="AT490" t="s">
        <v>470</v>
      </c>
      <c r="AU490" t="s">
        <v>470</v>
      </c>
      <c r="AV490" t="s">
        <v>470</v>
      </c>
      <c r="AW490">
        <v>1</v>
      </c>
      <c r="AX490">
        <v>1</v>
      </c>
      <c r="AY490" t="s">
        <v>470</v>
      </c>
      <c r="AZ490">
        <v>1</v>
      </c>
    </row>
    <row r="491" spans="1:52" x14ac:dyDescent="0.25">
      <c r="A491" s="4" t="s">
        <v>373</v>
      </c>
      <c r="B491" s="5" t="s">
        <v>368</v>
      </c>
      <c r="C491" s="5" t="s">
        <v>374</v>
      </c>
      <c r="D491" s="5" t="s">
        <v>370</v>
      </c>
      <c r="E491" s="5" t="s">
        <v>5</v>
      </c>
      <c r="F491" t="s">
        <v>470</v>
      </c>
      <c r="G491" t="s">
        <v>470</v>
      </c>
      <c r="H491" t="s">
        <v>470</v>
      </c>
      <c r="I491" t="s">
        <v>470</v>
      </c>
      <c r="J491" t="s">
        <v>470</v>
      </c>
      <c r="K491" t="s">
        <v>470</v>
      </c>
      <c r="L491" t="s">
        <v>470</v>
      </c>
      <c r="M491" t="s">
        <v>470</v>
      </c>
      <c r="N491" t="s">
        <v>470</v>
      </c>
      <c r="O491" t="s">
        <v>470</v>
      </c>
      <c r="P491" t="s">
        <v>470</v>
      </c>
      <c r="Q491" t="s">
        <v>470</v>
      </c>
      <c r="R491" t="s">
        <v>470</v>
      </c>
      <c r="S491" t="s">
        <v>470</v>
      </c>
      <c r="T491" t="s">
        <v>470</v>
      </c>
      <c r="U491" t="s">
        <v>470</v>
      </c>
      <c r="V491" t="s">
        <v>470</v>
      </c>
      <c r="W491" t="s">
        <v>470</v>
      </c>
      <c r="X491">
        <v>1</v>
      </c>
      <c r="Y491" t="s">
        <v>470</v>
      </c>
      <c r="Z491" t="s">
        <v>470</v>
      </c>
      <c r="AA491" t="s">
        <v>470</v>
      </c>
      <c r="AB491">
        <v>1</v>
      </c>
      <c r="AC491" t="s">
        <v>470</v>
      </c>
      <c r="AD491" t="s">
        <v>470</v>
      </c>
      <c r="AE491" t="s">
        <v>470</v>
      </c>
      <c r="AF491" t="s">
        <v>470</v>
      </c>
      <c r="AG491" t="s">
        <v>470</v>
      </c>
      <c r="AH491" t="s">
        <v>470</v>
      </c>
      <c r="AI491" t="s">
        <v>470</v>
      </c>
      <c r="AJ491" t="s">
        <v>470</v>
      </c>
      <c r="AK491" t="s">
        <v>470</v>
      </c>
      <c r="AL491" t="s">
        <v>470</v>
      </c>
      <c r="AM491" t="s">
        <v>470</v>
      </c>
      <c r="AN491">
        <v>1</v>
      </c>
      <c r="AO491" t="s">
        <v>470</v>
      </c>
      <c r="AP491" t="s">
        <v>470</v>
      </c>
      <c r="AQ491" t="s">
        <v>470</v>
      </c>
      <c r="AR491" t="s">
        <v>470</v>
      </c>
      <c r="AS491" t="s">
        <v>470</v>
      </c>
      <c r="AT491" t="s">
        <v>470</v>
      </c>
      <c r="AU491" t="s">
        <v>470</v>
      </c>
      <c r="AV491" t="s">
        <v>470</v>
      </c>
      <c r="AW491" t="s">
        <v>470</v>
      </c>
      <c r="AX491" t="s">
        <v>470</v>
      </c>
      <c r="AY491" t="s">
        <v>470</v>
      </c>
      <c r="AZ491" t="s">
        <v>470</v>
      </c>
    </row>
    <row r="492" spans="1:52" x14ac:dyDescent="0.25">
      <c r="A492" s="4" t="s">
        <v>375</v>
      </c>
      <c r="B492" s="5" t="s">
        <v>368</v>
      </c>
      <c r="C492" s="5" t="s">
        <v>376</v>
      </c>
      <c r="D492" s="5" t="s">
        <v>370</v>
      </c>
      <c r="E492" s="5" t="s">
        <v>5</v>
      </c>
      <c r="F492" t="s">
        <v>470</v>
      </c>
      <c r="G492" t="s">
        <v>470</v>
      </c>
      <c r="H492" t="s">
        <v>470</v>
      </c>
      <c r="I492" t="s">
        <v>470</v>
      </c>
      <c r="J492" t="s">
        <v>470</v>
      </c>
      <c r="K492">
        <v>1</v>
      </c>
      <c r="L492" t="s">
        <v>470</v>
      </c>
      <c r="M492" t="s">
        <v>470</v>
      </c>
      <c r="N492" t="s">
        <v>470</v>
      </c>
      <c r="O492" t="s">
        <v>470</v>
      </c>
      <c r="P492" t="s">
        <v>470</v>
      </c>
      <c r="Q492" t="s">
        <v>470</v>
      </c>
      <c r="R492" t="s">
        <v>470</v>
      </c>
      <c r="S492" t="s">
        <v>470</v>
      </c>
      <c r="T492" t="s">
        <v>470</v>
      </c>
      <c r="U492" t="s">
        <v>470</v>
      </c>
      <c r="V492">
        <v>1</v>
      </c>
      <c r="W492" t="s">
        <v>470</v>
      </c>
      <c r="X492">
        <v>1</v>
      </c>
      <c r="Y492" t="s">
        <v>470</v>
      </c>
      <c r="Z492">
        <v>1</v>
      </c>
      <c r="AA492" t="s">
        <v>470</v>
      </c>
      <c r="AB492">
        <v>1</v>
      </c>
      <c r="AC492" t="s">
        <v>470</v>
      </c>
      <c r="AD492">
        <v>1</v>
      </c>
      <c r="AE492">
        <v>1</v>
      </c>
      <c r="AF492" t="s">
        <v>470</v>
      </c>
      <c r="AG492">
        <v>1</v>
      </c>
      <c r="AH492" t="s">
        <v>470</v>
      </c>
      <c r="AI492" t="s">
        <v>470</v>
      </c>
      <c r="AJ492" t="s">
        <v>470</v>
      </c>
      <c r="AK492" t="s">
        <v>470</v>
      </c>
      <c r="AL492" t="s">
        <v>470</v>
      </c>
      <c r="AM492" t="s">
        <v>470</v>
      </c>
      <c r="AN492">
        <v>1</v>
      </c>
      <c r="AO492" t="s">
        <v>470</v>
      </c>
      <c r="AP492" t="s">
        <v>470</v>
      </c>
      <c r="AQ492" t="s">
        <v>470</v>
      </c>
      <c r="AR492" t="s">
        <v>470</v>
      </c>
      <c r="AS492" t="s">
        <v>470</v>
      </c>
      <c r="AT492" t="s">
        <v>470</v>
      </c>
      <c r="AU492" t="s">
        <v>470</v>
      </c>
      <c r="AV492" t="s">
        <v>470</v>
      </c>
      <c r="AW492" t="s">
        <v>470</v>
      </c>
      <c r="AX492">
        <v>1</v>
      </c>
      <c r="AY492">
        <v>1</v>
      </c>
      <c r="AZ492" t="s">
        <v>470</v>
      </c>
    </row>
    <row r="493" spans="1:52" x14ac:dyDescent="0.25">
      <c r="A493" s="4" t="s">
        <v>377</v>
      </c>
      <c r="B493" s="5" t="s">
        <v>236</v>
      </c>
      <c r="C493" s="5" t="s">
        <v>378</v>
      </c>
      <c r="D493" s="5" t="s">
        <v>238</v>
      </c>
      <c r="E493" s="5" t="s">
        <v>5</v>
      </c>
      <c r="F493" t="s">
        <v>470</v>
      </c>
      <c r="G493" t="s">
        <v>470</v>
      </c>
      <c r="H493" t="s">
        <v>470</v>
      </c>
      <c r="I493" t="s">
        <v>470</v>
      </c>
      <c r="J493">
        <v>1</v>
      </c>
      <c r="K493" t="s">
        <v>470</v>
      </c>
      <c r="L493" t="s">
        <v>470</v>
      </c>
      <c r="M493" t="s">
        <v>470</v>
      </c>
      <c r="N493" t="s">
        <v>470</v>
      </c>
      <c r="O493" t="s">
        <v>470</v>
      </c>
      <c r="P493" t="s">
        <v>470</v>
      </c>
      <c r="Q493" t="s">
        <v>470</v>
      </c>
      <c r="R493" t="s">
        <v>470</v>
      </c>
      <c r="S493" t="s">
        <v>470</v>
      </c>
      <c r="T493" t="s">
        <v>470</v>
      </c>
      <c r="U493" t="s">
        <v>470</v>
      </c>
      <c r="V493">
        <v>1</v>
      </c>
      <c r="W493" t="s">
        <v>470</v>
      </c>
      <c r="X493">
        <v>1</v>
      </c>
      <c r="Y493" t="s">
        <v>470</v>
      </c>
      <c r="Z493">
        <v>1</v>
      </c>
      <c r="AA493" t="s">
        <v>470</v>
      </c>
      <c r="AB493">
        <v>1</v>
      </c>
      <c r="AC493">
        <v>1</v>
      </c>
      <c r="AD493" t="s">
        <v>470</v>
      </c>
      <c r="AE493" t="s">
        <v>470</v>
      </c>
      <c r="AF493" t="s">
        <v>470</v>
      </c>
      <c r="AG493" t="s">
        <v>470</v>
      </c>
      <c r="AH493" t="s">
        <v>470</v>
      </c>
      <c r="AI493" t="s">
        <v>470</v>
      </c>
      <c r="AJ493" t="s">
        <v>470</v>
      </c>
      <c r="AK493" t="s">
        <v>470</v>
      </c>
      <c r="AL493" t="s">
        <v>470</v>
      </c>
      <c r="AM493" t="s">
        <v>470</v>
      </c>
      <c r="AN493">
        <v>1</v>
      </c>
      <c r="AO493" t="s">
        <v>470</v>
      </c>
      <c r="AP493" t="s">
        <v>470</v>
      </c>
      <c r="AQ493" t="s">
        <v>470</v>
      </c>
      <c r="AR493">
        <v>1</v>
      </c>
      <c r="AS493" t="s">
        <v>470</v>
      </c>
      <c r="AT493" t="s">
        <v>470</v>
      </c>
      <c r="AU493" t="s">
        <v>470</v>
      </c>
      <c r="AV493" t="s">
        <v>470</v>
      </c>
      <c r="AW493" t="s">
        <v>470</v>
      </c>
      <c r="AX493" t="s">
        <v>470</v>
      </c>
      <c r="AY493" t="s">
        <v>470</v>
      </c>
      <c r="AZ493">
        <v>1</v>
      </c>
    </row>
    <row r="494" spans="1:52" x14ac:dyDescent="0.25">
      <c r="A494" s="4" t="s">
        <v>379</v>
      </c>
      <c r="B494" s="5" t="s">
        <v>199</v>
      </c>
      <c r="C494" s="5" t="s">
        <v>380</v>
      </c>
      <c r="D494" s="5" t="s">
        <v>0</v>
      </c>
      <c r="E494" s="5" t="s">
        <v>5</v>
      </c>
      <c r="F494">
        <v>1</v>
      </c>
      <c r="G494">
        <v>1</v>
      </c>
      <c r="H494">
        <v>1</v>
      </c>
      <c r="I494" t="s">
        <v>470</v>
      </c>
      <c r="J494">
        <v>1</v>
      </c>
      <c r="K494" t="s">
        <v>470</v>
      </c>
      <c r="L494">
        <v>1</v>
      </c>
      <c r="M494" t="s">
        <v>470</v>
      </c>
      <c r="N494" t="s">
        <v>470</v>
      </c>
      <c r="O494">
        <v>1</v>
      </c>
      <c r="P494" t="s">
        <v>470</v>
      </c>
      <c r="Q494" t="s">
        <v>470</v>
      </c>
      <c r="R494" t="s">
        <v>470</v>
      </c>
      <c r="S494" t="s">
        <v>470</v>
      </c>
      <c r="T494" t="s">
        <v>470</v>
      </c>
      <c r="U494" t="s">
        <v>470</v>
      </c>
      <c r="V494">
        <v>1</v>
      </c>
      <c r="W494" t="s">
        <v>470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>
        <v>1</v>
      </c>
      <c r="AE494" t="s">
        <v>470</v>
      </c>
      <c r="AF494">
        <v>1</v>
      </c>
      <c r="AG494" t="s">
        <v>470</v>
      </c>
      <c r="AH494" t="s">
        <v>470</v>
      </c>
      <c r="AI494" t="s">
        <v>470</v>
      </c>
      <c r="AJ494" t="s">
        <v>470</v>
      </c>
      <c r="AK494" t="s">
        <v>470</v>
      </c>
      <c r="AL494" t="s">
        <v>470</v>
      </c>
      <c r="AM494" t="s">
        <v>470</v>
      </c>
      <c r="AN494">
        <v>1</v>
      </c>
      <c r="AO494">
        <v>1</v>
      </c>
      <c r="AP494" t="s">
        <v>470</v>
      </c>
      <c r="AQ494" t="s">
        <v>470</v>
      </c>
      <c r="AR494">
        <v>1</v>
      </c>
      <c r="AS494">
        <v>1</v>
      </c>
      <c r="AT494" t="s">
        <v>470</v>
      </c>
      <c r="AU494">
        <v>1</v>
      </c>
      <c r="AV494" t="s">
        <v>470</v>
      </c>
      <c r="AW494">
        <v>1</v>
      </c>
      <c r="AX494">
        <v>1</v>
      </c>
      <c r="AY494">
        <v>1</v>
      </c>
      <c r="AZ494">
        <v>1</v>
      </c>
    </row>
    <row r="495" spans="1:52" x14ac:dyDescent="0.25">
      <c r="A495" s="4" t="s">
        <v>381</v>
      </c>
      <c r="B495" s="5" t="s">
        <v>218</v>
      </c>
      <c r="C495" s="5" t="s">
        <v>382</v>
      </c>
      <c r="D495" s="5" t="s">
        <v>220</v>
      </c>
      <c r="E495" s="5" t="s">
        <v>5</v>
      </c>
      <c r="F495" t="s">
        <v>470</v>
      </c>
      <c r="G495" t="s">
        <v>470</v>
      </c>
      <c r="H495">
        <v>1</v>
      </c>
      <c r="I495" t="s">
        <v>470</v>
      </c>
      <c r="J495" t="s">
        <v>470</v>
      </c>
      <c r="K495" t="s">
        <v>470</v>
      </c>
      <c r="L495">
        <v>1</v>
      </c>
      <c r="M495">
        <v>1</v>
      </c>
      <c r="N495" t="s">
        <v>470</v>
      </c>
      <c r="O495" t="s">
        <v>470</v>
      </c>
      <c r="P495" t="s">
        <v>470</v>
      </c>
      <c r="Q495" t="s">
        <v>470</v>
      </c>
      <c r="R495" t="s">
        <v>470</v>
      </c>
      <c r="S495" t="s">
        <v>470</v>
      </c>
      <c r="T495">
        <v>1</v>
      </c>
      <c r="U495">
        <v>1</v>
      </c>
      <c r="V495" t="s">
        <v>470</v>
      </c>
      <c r="W495" t="s">
        <v>470</v>
      </c>
      <c r="X495" t="s">
        <v>470</v>
      </c>
      <c r="Y495" t="s">
        <v>470</v>
      </c>
      <c r="Z495" t="s">
        <v>470</v>
      </c>
      <c r="AA495">
        <v>1</v>
      </c>
      <c r="AB495" t="s">
        <v>470</v>
      </c>
      <c r="AC495" t="s">
        <v>470</v>
      </c>
      <c r="AD495" t="s">
        <v>470</v>
      </c>
      <c r="AE495" t="s">
        <v>470</v>
      </c>
      <c r="AF495">
        <v>1</v>
      </c>
      <c r="AG495">
        <v>1</v>
      </c>
      <c r="AH495" t="s">
        <v>470</v>
      </c>
      <c r="AI495">
        <v>1</v>
      </c>
      <c r="AJ495">
        <v>1</v>
      </c>
      <c r="AK495" t="s">
        <v>470</v>
      </c>
      <c r="AL495" t="s">
        <v>470</v>
      </c>
      <c r="AM495">
        <v>1</v>
      </c>
      <c r="AN495" t="s">
        <v>470</v>
      </c>
      <c r="AO495" t="s">
        <v>470</v>
      </c>
      <c r="AP495">
        <v>1</v>
      </c>
      <c r="AQ495" t="s">
        <v>470</v>
      </c>
      <c r="AR495" t="s">
        <v>470</v>
      </c>
      <c r="AS495" t="s">
        <v>470</v>
      </c>
      <c r="AT495" t="s">
        <v>470</v>
      </c>
      <c r="AU495" t="s">
        <v>470</v>
      </c>
      <c r="AV495" t="s">
        <v>470</v>
      </c>
      <c r="AW495" t="s">
        <v>470</v>
      </c>
      <c r="AX495" t="s">
        <v>470</v>
      </c>
      <c r="AY495">
        <v>1</v>
      </c>
      <c r="AZ495" t="s">
        <v>470</v>
      </c>
    </row>
    <row r="496" spans="1:52" x14ac:dyDescent="0.25">
      <c r="A496" s="4" t="s">
        <v>383</v>
      </c>
      <c r="B496" s="5" t="s">
        <v>218</v>
      </c>
      <c r="C496" s="5" t="s">
        <v>384</v>
      </c>
      <c r="D496" s="5" t="s">
        <v>220</v>
      </c>
      <c r="E496" s="5" t="s">
        <v>5</v>
      </c>
      <c r="F496" t="s">
        <v>470</v>
      </c>
      <c r="G496" t="s">
        <v>470</v>
      </c>
      <c r="H496" t="s">
        <v>470</v>
      </c>
      <c r="I496" t="s">
        <v>470</v>
      </c>
      <c r="J496">
        <v>1</v>
      </c>
      <c r="K496" t="s">
        <v>470</v>
      </c>
      <c r="L496" t="s">
        <v>470</v>
      </c>
      <c r="M496" t="s">
        <v>470</v>
      </c>
      <c r="N496" t="s">
        <v>470</v>
      </c>
      <c r="O496">
        <v>1</v>
      </c>
      <c r="P496">
        <v>1</v>
      </c>
      <c r="Q496" t="s">
        <v>470</v>
      </c>
      <c r="R496" t="s">
        <v>470</v>
      </c>
      <c r="S496" t="s">
        <v>470</v>
      </c>
      <c r="T496" t="s">
        <v>470</v>
      </c>
      <c r="U496" t="s">
        <v>470</v>
      </c>
      <c r="V496" t="s">
        <v>470</v>
      </c>
      <c r="W496" t="s">
        <v>470</v>
      </c>
      <c r="X496" t="s">
        <v>470</v>
      </c>
      <c r="Y496" t="s">
        <v>470</v>
      </c>
      <c r="Z496">
        <v>1</v>
      </c>
      <c r="AA496" t="s">
        <v>470</v>
      </c>
      <c r="AB496">
        <v>1</v>
      </c>
      <c r="AC496" t="s">
        <v>470</v>
      </c>
      <c r="AD496" t="s">
        <v>470</v>
      </c>
      <c r="AE496" t="s">
        <v>470</v>
      </c>
      <c r="AF496">
        <v>1</v>
      </c>
      <c r="AG496" t="s">
        <v>470</v>
      </c>
      <c r="AH496" t="s">
        <v>470</v>
      </c>
      <c r="AI496">
        <v>1</v>
      </c>
      <c r="AJ496" t="s">
        <v>470</v>
      </c>
      <c r="AK496" t="s">
        <v>470</v>
      </c>
      <c r="AL496" t="s">
        <v>470</v>
      </c>
      <c r="AM496">
        <v>1</v>
      </c>
      <c r="AN496">
        <v>1</v>
      </c>
      <c r="AO496">
        <v>1</v>
      </c>
      <c r="AP496" t="s">
        <v>470</v>
      </c>
      <c r="AQ496" t="s">
        <v>470</v>
      </c>
      <c r="AR496">
        <v>1</v>
      </c>
      <c r="AS496" t="s">
        <v>470</v>
      </c>
      <c r="AT496" t="s">
        <v>470</v>
      </c>
      <c r="AU496" t="s">
        <v>470</v>
      </c>
      <c r="AV496" t="s">
        <v>470</v>
      </c>
      <c r="AW496" t="s">
        <v>470</v>
      </c>
      <c r="AX496" t="s">
        <v>470</v>
      </c>
      <c r="AY496" t="s">
        <v>470</v>
      </c>
      <c r="AZ496" t="s">
        <v>470</v>
      </c>
    </row>
    <row r="497" spans="1:52" x14ac:dyDescent="0.25">
      <c r="A497" s="4" t="s">
        <v>385</v>
      </c>
      <c r="B497" s="5" t="s">
        <v>204</v>
      </c>
      <c r="C497" s="5" t="s">
        <v>386</v>
      </c>
      <c r="D497" s="5" t="s">
        <v>206</v>
      </c>
      <c r="E497" s="5" t="s">
        <v>5</v>
      </c>
      <c r="F497">
        <v>1</v>
      </c>
      <c r="G497" t="s">
        <v>470</v>
      </c>
      <c r="H497" t="s">
        <v>470</v>
      </c>
      <c r="I497" t="s">
        <v>470</v>
      </c>
      <c r="J497" t="s">
        <v>470</v>
      </c>
      <c r="K497" t="s">
        <v>470</v>
      </c>
      <c r="L497" t="s">
        <v>470</v>
      </c>
      <c r="M497" t="s">
        <v>470</v>
      </c>
      <c r="N497" t="s">
        <v>470</v>
      </c>
      <c r="O497" t="s">
        <v>470</v>
      </c>
      <c r="P497" t="s">
        <v>470</v>
      </c>
      <c r="Q497" t="s">
        <v>470</v>
      </c>
      <c r="R497" t="s">
        <v>470</v>
      </c>
      <c r="S497" t="s">
        <v>470</v>
      </c>
      <c r="T497" t="s">
        <v>470</v>
      </c>
      <c r="U497" t="s">
        <v>470</v>
      </c>
      <c r="V497" t="s">
        <v>470</v>
      </c>
      <c r="W497" t="s">
        <v>470</v>
      </c>
      <c r="X497">
        <v>1</v>
      </c>
      <c r="Y497" t="s">
        <v>470</v>
      </c>
      <c r="Z497">
        <v>1</v>
      </c>
      <c r="AA497" t="s">
        <v>470</v>
      </c>
      <c r="AB497">
        <v>1</v>
      </c>
      <c r="AC497">
        <v>1</v>
      </c>
      <c r="AD497" t="s">
        <v>470</v>
      </c>
      <c r="AE497" t="s">
        <v>470</v>
      </c>
      <c r="AF497" t="s">
        <v>470</v>
      </c>
      <c r="AG497" t="s">
        <v>470</v>
      </c>
      <c r="AH497" t="s">
        <v>470</v>
      </c>
      <c r="AI497" t="s">
        <v>470</v>
      </c>
      <c r="AJ497" t="s">
        <v>470</v>
      </c>
      <c r="AK497">
        <v>1</v>
      </c>
      <c r="AL497">
        <v>1</v>
      </c>
      <c r="AM497" t="s">
        <v>470</v>
      </c>
      <c r="AN497">
        <v>1</v>
      </c>
      <c r="AO497">
        <v>1</v>
      </c>
      <c r="AP497" t="s">
        <v>470</v>
      </c>
      <c r="AQ497" t="s">
        <v>470</v>
      </c>
      <c r="AR497">
        <v>1</v>
      </c>
      <c r="AS497" t="s">
        <v>470</v>
      </c>
      <c r="AT497" t="s">
        <v>470</v>
      </c>
      <c r="AU497" t="s">
        <v>470</v>
      </c>
      <c r="AV497" t="s">
        <v>470</v>
      </c>
      <c r="AW497">
        <v>1</v>
      </c>
      <c r="AX497" t="s">
        <v>470</v>
      </c>
      <c r="AY497" t="s">
        <v>470</v>
      </c>
      <c r="AZ497" t="s">
        <v>470</v>
      </c>
    </row>
    <row r="498" spans="1:52" x14ac:dyDescent="0.25">
      <c r="A498" s="4" t="s">
        <v>387</v>
      </c>
      <c r="B498" s="5" t="s">
        <v>204</v>
      </c>
      <c r="C498" s="5" t="s">
        <v>388</v>
      </c>
      <c r="D498" s="5" t="s">
        <v>206</v>
      </c>
      <c r="E498" s="5" t="s">
        <v>5</v>
      </c>
      <c r="F498" t="s">
        <v>470</v>
      </c>
      <c r="G498" t="s">
        <v>470</v>
      </c>
      <c r="H498" t="s">
        <v>470</v>
      </c>
      <c r="I498" t="s">
        <v>470</v>
      </c>
      <c r="J498" t="s">
        <v>470</v>
      </c>
      <c r="K498" t="s">
        <v>470</v>
      </c>
      <c r="L498" t="s">
        <v>470</v>
      </c>
      <c r="M498">
        <v>1</v>
      </c>
      <c r="N498" t="s">
        <v>470</v>
      </c>
      <c r="O498">
        <v>1</v>
      </c>
      <c r="P498">
        <v>1</v>
      </c>
      <c r="Q498" t="s">
        <v>470</v>
      </c>
      <c r="R498" t="s">
        <v>470</v>
      </c>
      <c r="S498" t="s">
        <v>470</v>
      </c>
      <c r="T498" t="s">
        <v>470</v>
      </c>
      <c r="U498" t="s">
        <v>470</v>
      </c>
      <c r="V498" t="s">
        <v>470</v>
      </c>
      <c r="W498" t="s">
        <v>470</v>
      </c>
      <c r="X498" t="s">
        <v>470</v>
      </c>
      <c r="Y498" t="s">
        <v>470</v>
      </c>
      <c r="Z498" t="s">
        <v>470</v>
      </c>
      <c r="AA498" t="s">
        <v>470</v>
      </c>
      <c r="AB498">
        <v>1</v>
      </c>
      <c r="AC498">
        <v>1</v>
      </c>
      <c r="AD498" t="s">
        <v>470</v>
      </c>
      <c r="AE498" t="s">
        <v>470</v>
      </c>
      <c r="AF498" t="s">
        <v>470</v>
      </c>
      <c r="AG498" t="s">
        <v>470</v>
      </c>
      <c r="AH498" t="s">
        <v>470</v>
      </c>
      <c r="AI498" t="s">
        <v>470</v>
      </c>
      <c r="AJ498" t="s">
        <v>470</v>
      </c>
      <c r="AK498" t="s">
        <v>470</v>
      </c>
      <c r="AL498" t="s">
        <v>470</v>
      </c>
      <c r="AM498" t="s">
        <v>470</v>
      </c>
      <c r="AN498">
        <v>1</v>
      </c>
      <c r="AO498">
        <v>1</v>
      </c>
      <c r="AP498" t="s">
        <v>470</v>
      </c>
      <c r="AQ498" t="s">
        <v>470</v>
      </c>
      <c r="AR498" t="s">
        <v>470</v>
      </c>
      <c r="AS498">
        <v>1</v>
      </c>
      <c r="AT498" t="s">
        <v>470</v>
      </c>
      <c r="AU498" t="s">
        <v>470</v>
      </c>
      <c r="AV498" t="s">
        <v>470</v>
      </c>
      <c r="AW498" t="s">
        <v>470</v>
      </c>
      <c r="AX498" t="s">
        <v>470</v>
      </c>
      <c r="AY498" t="s">
        <v>470</v>
      </c>
      <c r="AZ498" t="s">
        <v>470</v>
      </c>
    </row>
    <row r="499" spans="1:52" x14ac:dyDescent="0.25">
      <c r="A499" s="4" t="s">
        <v>389</v>
      </c>
      <c r="B499" s="5" t="s">
        <v>304</v>
      </c>
      <c r="C499" s="5" t="s">
        <v>390</v>
      </c>
      <c r="D499" s="5" t="s">
        <v>306</v>
      </c>
      <c r="E499" s="5" t="s">
        <v>5</v>
      </c>
      <c r="F499" t="s">
        <v>470</v>
      </c>
      <c r="G499" t="s">
        <v>470</v>
      </c>
      <c r="H499">
        <v>1</v>
      </c>
      <c r="I499" t="s">
        <v>470</v>
      </c>
      <c r="J499">
        <v>1</v>
      </c>
      <c r="K499" t="s">
        <v>470</v>
      </c>
      <c r="L499" t="s">
        <v>470</v>
      </c>
      <c r="M499" t="s">
        <v>470</v>
      </c>
      <c r="N499" t="s">
        <v>470</v>
      </c>
      <c r="O499" t="s">
        <v>470</v>
      </c>
      <c r="P499" t="s">
        <v>470</v>
      </c>
      <c r="Q499" t="s">
        <v>470</v>
      </c>
      <c r="R499" t="s">
        <v>470</v>
      </c>
      <c r="S499" t="s">
        <v>470</v>
      </c>
      <c r="T499" t="s">
        <v>470</v>
      </c>
      <c r="U499" t="s">
        <v>470</v>
      </c>
      <c r="V499" t="s">
        <v>470</v>
      </c>
      <c r="W499" t="s">
        <v>470</v>
      </c>
      <c r="X499">
        <v>1</v>
      </c>
      <c r="Y499" t="s">
        <v>470</v>
      </c>
      <c r="Z499" t="s">
        <v>470</v>
      </c>
      <c r="AA499" t="s">
        <v>470</v>
      </c>
      <c r="AB499">
        <v>1</v>
      </c>
      <c r="AC499" t="s">
        <v>470</v>
      </c>
      <c r="AD499" t="s">
        <v>470</v>
      </c>
      <c r="AE499" t="s">
        <v>470</v>
      </c>
      <c r="AF499" t="s">
        <v>470</v>
      </c>
      <c r="AG499" t="s">
        <v>470</v>
      </c>
      <c r="AH499" t="s">
        <v>470</v>
      </c>
      <c r="AI499" t="s">
        <v>470</v>
      </c>
      <c r="AJ499" t="s">
        <v>470</v>
      </c>
      <c r="AK499" t="s">
        <v>470</v>
      </c>
      <c r="AL499" t="s">
        <v>470</v>
      </c>
      <c r="AM499" t="s">
        <v>470</v>
      </c>
      <c r="AN499" t="s">
        <v>470</v>
      </c>
      <c r="AO499" t="s">
        <v>470</v>
      </c>
      <c r="AP499" t="s">
        <v>470</v>
      </c>
      <c r="AQ499" t="s">
        <v>470</v>
      </c>
      <c r="AR499">
        <v>1</v>
      </c>
      <c r="AS499">
        <v>1</v>
      </c>
      <c r="AT499" t="s">
        <v>470</v>
      </c>
      <c r="AU499" t="s">
        <v>470</v>
      </c>
      <c r="AV499" t="s">
        <v>470</v>
      </c>
      <c r="AW499" t="s">
        <v>470</v>
      </c>
      <c r="AX499" t="s">
        <v>470</v>
      </c>
      <c r="AY499" t="s">
        <v>470</v>
      </c>
      <c r="AZ499" t="s">
        <v>470</v>
      </c>
    </row>
    <row r="500" spans="1:52" x14ac:dyDescent="0.25">
      <c r="A500" s="4" t="s">
        <v>391</v>
      </c>
      <c r="B500" s="5" t="s">
        <v>236</v>
      </c>
      <c r="C500" s="5" t="s">
        <v>392</v>
      </c>
      <c r="D500" s="5" t="s">
        <v>238</v>
      </c>
      <c r="E500" s="5" t="s">
        <v>5</v>
      </c>
      <c r="F500">
        <v>1</v>
      </c>
      <c r="G500" t="s">
        <v>470</v>
      </c>
      <c r="H500" t="s">
        <v>470</v>
      </c>
      <c r="I500" t="s">
        <v>470</v>
      </c>
      <c r="J500">
        <v>1</v>
      </c>
      <c r="K500" t="s">
        <v>470</v>
      </c>
      <c r="L500">
        <v>1</v>
      </c>
      <c r="M500">
        <v>1</v>
      </c>
      <c r="N500" t="s">
        <v>470</v>
      </c>
      <c r="O500" t="s">
        <v>470</v>
      </c>
      <c r="P500" t="s">
        <v>470</v>
      </c>
      <c r="Q500" t="s">
        <v>470</v>
      </c>
      <c r="R500" t="s">
        <v>470</v>
      </c>
      <c r="S500" t="s">
        <v>470</v>
      </c>
      <c r="T500" t="s">
        <v>470</v>
      </c>
      <c r="U500" t="s">
        <v>470</v>
      </c>
      <c r="V500">
        <v>1</v>
      </c>
      <c r="W500" t="s">
        <v>470</v>
      </c>
      <c r="X500">
        <v>1</v>
      </c>
      <c r="Y500" t="s">
        <v>470</v>
      </c>
      <c r="Z500">
        <v>1</v>
      </c>
      <c r="AA500">
        <v>1</v>
      </c>
      <c r="AB500">
        <v>1</v>
      </c>
      <c r="AC500">
        <v>1</v>
      </c>
      <c r="AD500" t="s">
        <v>470</v>
      </c>
      <c r="AE500" t="s">
        <v>470</v>
      </c>
      <c r="AF500">
        <v>1</v>
      </c>
      <c r="AG500" t="s">
        <v>470</v>
      </c>
      <c r="AH500" t="s">
        <v>470</v>
      </c>
      <c r="AI500" t="s">
        <v>470</v>
      </c>
      <c r="AJ500" t="s">
        <v>470</v>
      </c>
      <c r="AK500" t="s">
        <v>470</v>
      </c>
      <c r="AL500">
        <v>1</v>
      </c>
      <c r="AM500" t="s">
        <v>470</v>
      </c>
      <c r="AN500">
        <v>1</v>
      </c>
      <c r="AO500">
        <v>1</v>
      </c>
      <c r="AP500" t="s">
        <v>470</v>
      </c>
      <c r="AQ500" t="s">
        <v>470</v>
      </c>
      <c r="AR500">
        <v>1</v>
      </c>
      <c r="AS500">
        <v>1</v>
      </c>
      <c r="AT500" t="s">
        <v>470</v>
      </c>
      <c r="AU500" t="s">
        <v>470</v>
      </c>
      <c r="AV500" t="s">
        <v>470</v>
      </c>
      <c r="AW500">
        <v>1</v>
      </c>
      <c r="AX500">
        <v>1</v>
      </c>
      <c r="AY500" t="s">
        <v>470</v>
      </c>
      <c r="AZ500">
        <v>1</v>
      </c>
    </row>
    <row r="501" spans="1:52" x14ac:dyDescent="0.25">
      <c r="A501" s="4" t="s">
        <v>393</v>
      </c>
      <c r="B501" s="5" t="s">
        <v>236</v>
      </c>
      <c r="C501" s="5" t="s">
        <v>394</v>
      </c>
      <c r="D501" s="5" t="s">
        <v>238</v>
      </c>
      <c r="E501" s="5" t="s">
        <v>5</v>
      </c>
      <c r="F501" t="s">
        <v>470</v>
      </c>
      <c r="G501" t="s">
        <v>470</v>
      </c>
      <c r="H501" t="s">
        <v>470</v>
      </c>
      <c r="I501" t="s">
        <v>470</v>
      </c>
      <c r="J501">
        <v>1</v>
      </c>
      <c r="K501" t="s">
        <v>470</v>
      </c>
      <c r="L501" t="s">
        <v>470</v>
      </c>
      <c r="M501" t="s">
        <v>470</v>
      </c>
      <c r="N501" t="s">
        <v>470</v>
      </c>
      <c r="O501" t="s">
        <v>470</v>
      </c>
      <c r="P501" t="s">
        <v>470</v>
      </c>
      <c r="Q501" t="s">
        <v>470</v>
      </c>
      <c r="R501" t="s">
        <v>470</v>
      </c>
      <c r="S501" t="s">
        <v>470</v>
      </c>
      <c r="T501" t="s">
        <v>470</v>
      </c>
      <c r="U501" t="s">
        <v>470</v>
      </c>
      <c r="V501">
        <v>1</v>
      </c>
      <c r="W501" t="s">
        <v>470</v>
      </c>
      <c r="X501">
        <v>1</v>
      </c>
      <c r="Y501" t="s">
        <v>470</v>
      </c>
      <c r="Z501">
        <v>1</v>
      </c>
      <c r="AA501" t="s">
        <v>470</v>
      </c>
      <c r="AB501">
        <v>1</v>
      </c>
      <c r="AC501" t="s">
        <v>470</v>
      </c>
      <c r="AD501" t="s">
        <v>470</v>
      </c>
      <c r="AE501" t="s">
        <v>470</v>
      </c>
      <c r="AF501" t="s">
        <v>470</v>
      </c>
      <c r="AG501" t="s">
        <v>470</v>
      </c>
      <c r="AH501">
        <v>1</v>
      </c>
      <c r="AI501" t="s">
        <v>470</v>
      </c>
      <c r="AJ501" t="s">
        <v>470</v>
      </c>
      <c r="AK501" t="s">
        <v>470</v>
      </c>
      <c r="AL501" t="s">
        <v>470</v>
      </c>
      <c r="AM501" t="s">
        <v>470</v>
      </c>
      <c r="AN501">
        <v>1</v>
      </c>
      <c r="AO501" t="s">
        <v>470</v>
      </c>
      <c r="AP501" t="s">
        <v>470</v>
      </c>
      <c r="AQ501" t="s">
        <v>470</v>
      </c>
      <c r="AR501">
        <v>1</v>
      </c>
      <c r="AS501">
        <v>1</v>
      </c>
      <c r="AT501" t="s">
        <v>470</v>
      </c>
      <c r="AU501" t="s">
        <v>470</v>
      </c>
      <c r="AV501" t="s">
        <v>470</v>
      </c>
      <c r="AW501" t="s">
        <v>470</v>
      </c>
      <c r="AX501">
        <v>1</v>
      </c>
      <c r="AY501" t="s">
        <v>470</v>
      </c>
      <c r="AZ501" t="s">
        <v>470</v>
      </c>
    </row>
    <row r="502" spans="1:52" x14ac:dyDescent="0.25">
      <c r="A502" s="4" t="s">
        <v>395</v>
      </c>
      <c r="B502" s="5" t="s">
        <v>214</v>
      </c>
      <c r="C502" s="5" t="s">
        <v>396</v>
      </c>
      <c r="D502" s="5" t="s">
        <v>216</v>
      </c>
      <c r="E502" s="5" t="s">
        <v>5</v>
      </c>
      <c r="F502" t="s">
        <v>470</v>
      </c>
      <c r="G502" t="s">
        <v>470</v>
      </c>
      <c r="H502" t="s">
        <v>470</v>
      </c>
      <c r="I502" t="s">
        <v>470</v>
      </c>
      <c r="J502">
        <v>1</v>
      </c>
      <c r="K502" t="s">
        <v>470</v>
      </c>
      <c r="L502" t="s">
        <v>470</v>
      </c>
      <c r="M502" t="s">
        <v>470</v>
      </c>
      <c r="N502" t="s">
        <v>470</v>
      </c>
      <c r="O502" t="s">
        <v>470</v>
      </c>
      <c r="P502" t="s">
        <v>470</v>
      </c>
      <c r="Q502" t="s">
        <v>470</v>
      </c>
      <c r="R502" t="s">
        <v>470</v>
      </c>
      <c r="S502" t="s">
        <v>470</v>
      </c>
      <c r="T502" t="s">
        <v>470</v>
      </c>
      <c r="U502" t="s">
        <v>470</v>
      </c>
      <c r="V502" t="s">
        <v>470</v>
      </c>
      <c r="W502" t="s">
        <v>470</v>
      </c>
      <c r="X502">
        <v>1</v>
      </c>
      <c r="Y502" t="s">
        <v>470</v>
      </c>
      <c r="Z502" t="s">
        <v>470</v>
      </c>
      <c r="AA502" t="s">
        <v>470</v>
      </c>
      <c r="AB502" t="s">
        <v>470</v>
      </c>
      <c r="AC502" t="s">
        <v>470</v>
      </c>
      <c r="AD502" t="s">
        <v>470</v>
      </c>
      <c r="AE502" t="s">
        <v>470</v>
      </c>
      <c r="AF502">
        <v>1</v>
      </c>
      <c r="AG502" t="s">
        <v>470</v>
      </c>
      <c r="AH502" t="s">
        <v>470</v>
      </c>
      <c r="AI502" t="s">
        <v>470</v>
      </c>
      <c r="AJ502" t="s">
        <v>470</v>
      </c>
      <c r="AK502" t="s">
        <v>470</v>
      </c>
      <c r="AL502" t="s">
        <v>470</v>
      </c>
      <c r="AM502" t="s">
        <v>470</v>
      </c>
      <c r="AN502">
        <v>1</v>
      </c>
      <c r="AO502" t="s">
        <v>470</v>
      </c>
      <c r="AP502" t="s">
        <v>470</v>
      </c>
      <c r="AQ502" t="s">
        <v>470</v>
      </c>
      <c r="AR502" t="s">
        <v>470</v>
      </c>
      <c r="AS502" t="s">
        <v>470</v>
      </c>
      <c r="AT502" t="s">
        <v>470</v>
      </c>
      <c r="AU502" t="s">
        <v>470</v>
      </c>
      <c r="AV502" t="s">
        <v>470</v>
      </c>
      <c r="AW502">
        <v>1</v>
      </c>
      <c r="AX502" t="s">
        <v>470</v>
      </c>
      <c r="AY502" t="s">
        <v>470</v>
      </c>
      <c r="AZ502" t="s">
        <v>470</v>
      </c>
    </row>
    <row r="503" spans="1:52" x14ac:dyDescent="0.25">
      <c r="A503" s="4" t="s">
        <v>397</v>
      </c>
      <c r="B503" s="5" t="s">
        <v>248</v>
      </c>
      <c r="C503" s="5" t="s">
        <v>398</v>
      </c>
      <c r="D503" s="5" t="s">
        <v>250</v>
      </c>
      <c r="E503" s="5" t="s">
        <v>5</v>
      </c>
      <c r="F503" t="s">
        <v>470</v>
      </c>
      <c r="G503" t="s">
        <v>470</v>
      </c>
      <c r="H503" t="s">
        <v>470</v>
      </c>
      <c r="I503" t="s">
        <v>470</v>
      </c>
      <c r="J503" t="s">
        <v>470</v>
      </c>
      <c r="K503" t="s">
        <v>470</v>
      </c>
      <c r="L503" t="s">
        <v>470</v>
      </c>
      <c r="M503" t="s">
        <v>470</v>
      </c>
      <c r="N503" t="s">
        <v>470</v>
      </c>
      <c r="O503" t="s">
        <v>470</v>
      </c>
      <c r="P503" t="s">
        <v>470</v>
      </c>
      <c r="Q503" t="s">
        <v>470</v>
      </c>
      <c r="R503" t="s">
        <v>470</v>
      </c>
      <c r="S503" t="s">
        <v>470</v>
      </c>
      <c r="T503" t="s">
        <v>470</v>
      </c>
      <c r="U503" t="s">
        <v>470</v>
      </c>
      <c r="V503" t="s">
        <v>470</v>
      </c>
      <c r="W503" t="s">
        <v>470</v>
      </c>
      <c r="X503" t="s">
        <v>470</v>
      </c>
      <c r="Y503" t="s">
        <v>470</v>
      </c>
      <c r="Z503" t="s">
        <v>470</v>
      </c>
      <c r="AA503" t="s">
        <v>470</v>
      </c>
      <c r="AB503" t="s">
        <v>470</v>
      </c>
      <c r="AC503" t="s">
        <v>470</v>
      </c>
      <c r="AD503" t="s">
        <v>470</v>
      </c>
      <c r="AE503" t="s">
        <v>470</v>
      </c>
      <c r="AF503" t="s">
        <v>470</v>
      </c>
      <c r="AG503" t="s">
        <v>470</v>
      </c>
      <c r="AH503" t="s">
        <v>470</v>
      </c>
      <c r="AI503" t="s">
        <v>470</v>
      </c>
      <c r="AJ503" t="s">
        <v>470</v>
      </c>
      <c r="AK503" t="s">
        <v>470</v>
      </c>
      <c r="AL503" t="s">
        <v>470</v>
      </c>
      <c r="AM503" t="s">
        <v>470</v>
      </c>
      <c r="AN503" t="s">
        <v>470</v>
      </c>
      <c r="AO503" t="s">
        <v>470</v>
      </c>
      <c r="AP503" t="s">
        <v>470</v>
      </c>
      <c r="AQ503" t="s">
        <v>470</v>
      </c>
      <c r="AR503" t="s">
        <v>470</v>
      </c>
      <c r="AS503" t="s">
        <v>470</v>
      </c>
      <c r="AT503" t="s">
        <v>470</v>
      </c>
      <c r="AU503" t="s">
        <v>470</v>
      </c>
      <c r="AV503" t="s">
        <v>470</v>
      </c>
      <c r="AW503" t="s">
        <v>470</v>
      </c>
      <c r="AX503" t="s">
        <v>470</v>
      </c>
      <c r="AY503" t="s">
        <v>470</v>
      </c>
      <c r="AZ503" t="s">
        <v>470</v>
      </c>
    </row>
    <row r="504" spans="1:52" x14ac:dyDescent="0.25">
      <c r="A504" s="4" t="s">
        <v>399</v>
      </c>
      <c r="B504" s="5" t="s">
        <v>248</v>
      </c>
      <c r="C504" s="5" t="s">
        <v>400</v>
      </c>
      <c r="D504" s="5" t="s">
        <v>250</v>
      </c>
      <c r="E504" s="5" t="s">
        <v>5</v>
      </c>
      <c r="F504" t="s">
        <v>470</v>
      </c>
      <c r="G504" t="s">
        <v>470</v>
      </c>
      <c r="H504" t="s">
        <v>470</v>
      </c>
      <c r="I504" t="s">
        <v>470</v>
      </c>
      <c r="J504" t="s">
        <v>470</v>
      </c>
      <c r="K504" t="s">
        <v>470</v>
      </c>
      <c r="L504" t="s">
        <v>470</v>
      </c>
      <c r="M504" t="s">
        <v>470</v>
      </c>
      <c r="N504" t="s">
        <v>470</v>
      </c>
      <c r="O504" t="s">
        <v>470</v>
      </c>
      <c r="P504" t="s">
        <v>470</v>
      </c>
      <c r="Q504" t="s">
        <v>470</v>
      </c>
      <c r="R504" t="s">
        <v>470</v>
      </c>
      <c r="S504" t="s">
        <v>470</v>
      </c>
      <c r="T504" t="s">
        <v>470</v>
      </c>
      <c r="U504" t="s">
        <v>470</v>
      </c>
      <c r="V504" t="s">
        <v>470</v>
      </c>
      <c r="W504" t="s">
        <v>470</v>
      </c>
      <c r="X504">
        <v>1</v>
      </c>
      <c r="Y504" t="s">
        <v>470</v>
      </c>
      <c r="Z504" t="s">
        <v>470</v>
      </c>
      <c r="AA504" t="s">
        <v>470</v>
      </c>
      <c r="AB504" t="s">
        <v>470</v>
      </c>
      <c r="AC504">
        <v>1</v>
      </c>
      <c r="AD504" t="s">
        <v>470</v>
      </c>
      <c r="AE504" t="s">
        <v>470</v>
      </c>
      <c r="AF504" t="s">
        <v>470</v>
      </c>
      <c r="AG504" t="s">
        <v>470</v>
      </c>
      <c r="AH504" t="s">
        <v>470</v>
      </c>
      <c r="AI504" t="s">
        <v>470</v>
      </c>
      <c r="AJ504" t="s">
        <v>470</v>
      </c>
      <c r="AK504">
        <v>1</v>
      </c>
      <c r="AL504" t="s">
        <v>470</v>
      </c>
      <c r="AM504" t="s">
        <v>470</v>
      </c>
      <c r="AN504" t="s">
        <v>470</v>
      </c>
      <c r="AO504" t="s">
        <v>470</v>
      </c>
      <c r="AP504" t="s">
        <v>470</v>
      </c>
      <c r="AQ504" t="s">
        <v>470</v>
      </c>
      <c r="AR504">
        <v>1</v>
      </c>
      <c r="AS504" t="s">
        <v>470</v>
      </c>
      <c r="AT504" t="s">
        <v>470</v>
      </c>
      <c r="AU504" t="s">
        <v>470</v>
      </c>
      <c r="AV504" t="s">
        <v>470</v>
      </c>
      <c r="AW504" t="s">
        <v>470</v>
      </c>
      <c r="AX504" t="s">
        <v>470</v>
      </c>
      <c r="AY504" t="s">
        <v>470</v>
      </c>
      <c r="AZ504" t="s">
        <v>470</v>
      </c>
    </row>
    <row r="505" spans="1:52" x14ac:dyDescent="0.25">
      <c r="A505" s="4" t="s">
        <v>401</v>
      </c>
      <c r="B505" s="5" t="s">
        <v>368</v>
      </c>
      <c r="C505" s="5" t="s">
        <v>402</v>
      </c>
      <c r="D505" s="5" t="s">
        <v>370</v>
      </c>
      <c r="E505" s="5" t="s">
        <v>5</v>
      </c>
      <c r="F505" t="s">
        <v>470</v>
      </c>
      <c r="G505" t="s">
        <v>470</v>
      </c>
      <c r="H505">
        <v>1</v>
      </c>
      <c r="I505">
        <v>1</v>
      </c>
      <c r="J505" t="s">
        <v>470</v>
      </c>
      <c r="K505" t="s">
        <v>470</v>
      </c>
      <c r="L505" t="s">
        <v>470</v>
      </c>
      <c r="M505" t="s">
        <v>470</v>
      </c>
      <c r="N505">
        <v>1</v>
      </c>
      <c r="O505" t="s">
        <v>470</v>
      </c>
      <c r="P505" t="s">
        <v>470</v>
      </c>
      <c r="Q505" t="s">
        <v>470</v>
      </c>
      <c r="R505">
        <v>1</v>
      </c>
      <c r="S505" t="s">
        <v>470</v>
      </c>
      <c r="T505" t="s">
        <v>470</v>
      </c>
      <c r="U505" t="s">
        <v>470</v>
      </c>
      <c r="V505" t="s">
        <v>470</v>
      </c>
      <c r="W505" t="s">
        <v>470</v>
      </c>
      <c r="X505">
        <v>1</v>
      </c>
      <c r="Y505" t="s">
        <v>470</v>
      </c>
      <c r="Z505">
        <v>1</v>
      </c>
      <c r="AA505" t="s">
        <v>470</v>
      </c>
      <c r="AB505">
        <v>1</v>
      </c>
      <c r="AC505">
        <v>1</v>
      </c>
      <c r="AD505" t="s">
        <v>470</v>
      </c>
      <c r="AE505" t="s">
        <v>470</v>
      </c>
      <c r="AF505" t="s">
        <v>470</v>
      </c>
      <c r="AG505" t="s">
        <v>470</v>
      </c>
      <c r="AH505" t="s">
        <v>470</v>
      </c>
      <c r="AI505" t="s">
        <v>470</v>
      </c>
      <c r="AJ505" t="s">
        <v>470</v>
      </c>
      <c r="AK505" t="s">
        <v>470</v>
      </c>
      <c r="AL505">
        <v>1</v>
      </c>
      <c r="AM505" t="s">
        <v>470</v>
      </c>
      <c r="AN505" t="s">
        <v>470</v>
      </c>
      <c r="AO505" t="s">
        <v>470</v>
      </c>
      <c r="AP505" t="s">
        <v>470</v>
      </c>
      <c r="AQ505" t="s">
        <v>470</v>
      </c>
      <c r="AR505">
        <v>1</v>
      </c>
      <c r="AS505">
        <v>1</v>
      </c>
      <c r="AT505" t="s">
        <v>470</v>
      </c>
      <c r="AU505" t="s">
        <v>470</v>
      </c>
      <c r="AV505" t="s">
        <v>470</v>
      </c>
      <c r="AW505" t="s">
        <v>470</v>
      </c>
      <c r="AX505" t="s">
        <v>470</v>
      </c>
      <c r="AY505" t="s">
        <v>470</v>
      </c>
      <c r="AZ505" t="s">
        <v>470</v>
      </c>
    </row>
    <row r="506" spans="1:52" x14ac:dyDescent="0.25">
      <c r="A506" s="4" t="s">
        <v>403</v>
      </c>
      <c r="B506" s="5" t="s">
        <v>368</v>
      </c>
      <c r="C506" s="5" t="s">
        <v>404</v>
      </c>
      <c r="D506" s="5" t="s">
        <v>370</v>
      </c>
      <c r="E506" s="5" t="s">
        <v>5</v>
      </c>
      <c r="F506" t="s">
        <v>470</v>
      </c>
      <c r="G506" t="s">
        <v>470</v>
      </c>
      <c r="H506" t="s">
        <v>470</v>
      </c>
      <c r="I506" t="s">
        <v>470</v>
      </c>
      <c r="J506" t="s">
        <v>470</v>
      </c>
      <c r="K506" t="s">
        <v>470</v>
      </c>
      <c r="L506" t="s">
        <v>470</v>
      </c>
      <c r="M506" t="s">
        <v>470</v>
      </c>
      <c r="N506" t="s">
        <v>470</v>
      </c>
      <c r="O506" t="s">
        <v>470</v>
      </c>
      <c r="P506" t="s">
        <v>470</v>
      </c>
      <c r="Q506" t="s">
        <v>470</v>
      </c>
      <c r="R506" t="s">
        <v>470</v>
      </c>
      <c r="S506" t="s">
        <v>470</v>
      </c>
      <c r="T506" t="s">
        <v>470</v>
      </c>
      <c r="U506" t="s">
        <v>470</v>
      </c>
      <c r="V506" t="s">
        <v>470</v>
      </c>
      <c r="W506" t="s">
        <v>470</v>
      </c>
      <c r="X506" t="s">
        <v>470</v>
      </c>
      <c r="Y506" t="s">
        <v>470</v>
      </c>
      <c r="Z506" t="s">
        <v>470</v>
      </c>
      <c r="AA506" t="s">
        <v>470</v>
      </c>
      <c r="AB506" t="s">
        <v>470</v>
      </c>
      <c r="AC506" t="s">
        <v>470</v>
      </c>
      <c r="AD506" t="s">
        <v>470</v>
      </c>
      <c r="AE506" t="s">
        <v>470</v>
      </c>
      <c r="AF506" t="s">
        <v>470</v>
      </c>
      <c r="AG506" t="s">
        <v>470</v>
      </c>
      <c r="AH506" t="s">
        <v>470</v>
      </c>
      <c r="AI506" t="s">
        <v>470</v>
      </c>
      <c r="AJ506" t="s">
        <v>470</v>
      </c>
      <c r="AK506" t="s">
        <v>470</v>
      </c>
      <c r="AL506" t="s">
        <v>470</v>
      </c>
      <c r="AM506" t="s">
        <v>470</v>
      </c>
      <c r="AN506" t="s">
        <v>470</v>
      </c>
      <c r="AO506" t="s">
        <v>470</v>
      </c>
      <c r="AP506" t="s">
        <v>470</v>
      </c>
      <c r="AQ506" t="s">
        <v>470</v>
      </c>
      <c r="AR506" t="s">
        <v>470</v>
      </c>
      <c r="AS506" t="s">
        <v>470</v>
      </c>
      <c r="AT506" t="s">
        <v>470</v>
      </c>
      <c r="AU506" t="s">
        <v>470</v>
      </c>
      <c r="AV506" t="s">
        <v>470</v>
      </c>
      <c r="AW506" t="s">
        <v>470</v>
      </c>
      <c r="AX506" t="s">
        <v>470</v>
      </c>
      <c r="AY506" t="s">
        <v>470</v>
      </c>
      <c r="AZ506" t="s">
        <v>470</v>
      </c>
    </row>
    <row r="507" spans="1:52" x14ac:dyDescent="0.25">
      <c r="A507" s="4" t="s">
        <v>405</v>
      </c>
      <c r="B507" s="5" t="s">
        <v>368</v>
      </c>
      <c r="C507" s="5" t="s">
        <v>406</v>
      </c>
      <c r="D507" s="5" t="s">
        <v>370</v>
      </c>
      <c r="E507" s="5" t="s">
        <v>5</v>
      </c>
      <c r="F507" t="s">
        <v>470</v>
      </c>
      <c r="G507" t="s">
        <v>470</v>
      </c>
      <c r="H507">
        <v>1</v>
      </c>
      <c r="I507" t="s">
        <v>470</v>
      </c>
      <c r="J507">
        <v>1</v>
      </c>
      <c r="K507" t="s">
        <v>470</v>
      </c>
      <c r="L507" t="s">
        <v>470</v>
      </c>
      <c r="M507" t="s">
        <v>470</v>
      </c>
      <c r="N507">
        <v>1</v>
      </c>
      <c r="O507" t="s">
        <v>470</v>
      </c>
      <c r="P507" t="s">
        <v>470</v>
      </c>
      <c r="Q507" t="s">
        <v>470</v>
      </c>
      <c r="R507" t="s">
        <v>470</v>
      </c>
      <c r="S507" t="s">
        <v>470</v>
      </c>
      <c r="T507" t="s">
        <v>470</v>
      </c>
      <c r="U507" t="s">
        <v>470</v>
      </c>
      <c r="V507" t="s">
        <v>470</v>
      </c>
      <c r="W507" t="s">
        <v>470</v>
      </c>
      <c r="X507" t="s">
        <v>470</v>
      </c>
      <c r="Y507" t="s">
        <v>470</v>
      </c>
      <c r="Z507" t="s">
        <v>470</v>
      </c>
      <c r="AA507" t="s">
        <v>470</v>
      </c>
      <c r="AB507">
        <v>1</v>
      </c>
      <c r="AC507" t="s">
        <v>470</v>
      </c>
      <c r="AD507" t="s">
        <v>470</v>
      </c>
      <c r="AE507" t="s">
        <v>470</v>
      </c>
      <c r="AF507" t="s">
        <v>470</v>
      </c>
      <c r="AG507" t="s">
        <v>470</v>
      </c>
      <c r="AH507" t="s">
        <v>470</v>
      </c>
      <c r="AI507" t="s">
        <v>470</v>
      </c>
      <c r="AJ507" t="s">
        <v>470</v>
      </c>
      <c r="AK507" t="s">
        <v>470</v>
      </c>
      <c r="AL507">
        <v>1</v>
      </c>
      <c r="AM507">
        <v>1</v>
      </c>
      <c r="AN507" t="s">
        <v>470</v>
      </c>
      <c r="AO507" t="s">
        <v>470</v>
      </c>
      <c r="AP507" t="s">
        <v>470</v>
      </c>
      <c r="AQ507" t="s">
        <v>470</v>
      </c>
      <c r="AR507" t="s">
        <v>470</v>
      </c>
      <c r="AS507" t="s">
        <v>470</v>
      </c>
      <c r="AT507" t="s">
        <v>470</v>
      </c>
      <c r="AU507" t="s">
        <v>470</v>
      </c>
      <c r="AV507" t="s">
        <v>470</v>
      </c>
      <c r="AW507" t="s">
        <v>470</v>
      </c>
      <c r="AX507" t="s">
        <v>470</v>
      </c>
      <c r="AY507" t="s">
        <v>470</v>
      </c>
      <c r="AZ507" t="s">
        <v>470</v>
      </c>
    </row>
    <row r="508" spans="1:52" x14ac:dyDescent="0.25">
      <c r="A508" s="4" t="s">
        <v>407</v>
      </c>
      <c r="B508" s="5" t="s">
        <v>368</v>
      </c>
      <c r="C508" s="5" t="s">
        <v>408</v>
      </c>
      <c r="D508" s="5" t="s">
        <v>370</v>
      </c>
      <c r="E508" s="5" t="s">
        <v>5</v>
      </c>
      <c r="F508" t="s">
        <v>470</v>
      </c>
      <c r="G508" t="s">
        <v>470</v>
      </c>
      <c r="H508" t="s">
        <v>470</v>
      </c>
      <c r="I508" t="s">
        <v>470</v>
      </c>
      <c r="J508" t="s">
        <v>470</v>
      </c>
      <c r="K508" t="s">
        <v>470</v>
      </c>
      <c r="L508" t="s">
        <v>470</v>
      </c>
      <c r="M508" t="s">
        <v>470</v>
      </c>
      <c r="N508" t="s">
        <v>470</v>
      </c>
      <c r="O508" t="s">
        <v>470</v>
      </c>
      <c r="P508" t="s">
        <v>470</v>
      </c>
      <c r="Q508" t="s">
        <v>470</v>
      </c>
      <c r="R508" t="s">
        <v>470</v>
      </c>
      <c r="S508" t="s">
        <v>470</v>
      </c>
      <c r="T508" t="s">
        <v>470</v>
      </c>
      <c r="U508" t="s">
        <v>470</v>
      </c>
      <c r="V508" t="s">
        <v>470</v>
      </c>
      <c r="W508" t="s">
        <v>470</v>
      </c>
      <c r="X508" t="s">
        <v>470</v>
      </c>
      <c r="Y508" t="s">
        <v>470</v>
      </c>
      <c r="Z508" t="s">
        <v>470</v>
      </c>
      <c r="AA508">
        <v>1</v>
      </c>
      <c r="AB508" t="s">
        <v>470</v>
      </c>
      <c r="AC508" t="s">
        <v>470</v>
      </c>
      <c r="AD508" t="s">
        <v>470</v>
      </c>
      <c r="AE508" t="s">
        <v>470</v>
      </c>
      <c r="AF508" t="s">
        <v>470</v>
      </c>
      <c r="AG508" t="s">
        <v>470</v>
      </c>
      <c r="AH508" t="s">
        <v>470</v>
      </c>
      <c r="AI508" t="s">
        <v>470</v>
      </c>
      <c r="AJ508" t="s">
        <v>470</v>
      </c>
      <c r="AK508" t="s">
        <v>470</v>
      </c>
      <c r="AL508" t="s">
        <v>470</v>
      </c>
      <c r="AM508" t="s">
        <v>470</v>
      </c>
      <c r="AN508" t="s">
        <v>470</v>
      </c>
      <c r="AO508" t="s">
        <v>470</v>
      </c>
      <c r="AP508" t="s">
        <v>470</v>
      </c>
      <c r="AQ508" t="s">
        <v>470</v>
      </c>
      <c r="AR508">
        <v>1</v>
      </c>
      <c r="AS508" t="s">
        <v>470</v>
      </c>
      <c r="AT508" t="s">
        <v>470</v>
      </c>
      <c r="AU508" t="s">
        <v>470</v>
      </c>
      <c r="AV508" t="s">
        <v>470</v>
      </c>
      <c r="AW508" t="s">
        <v>470</v>
      </c>
      <c r="AX508" t="s">
        <v>470</v>
      </c>
      <c r="AY508" t="s">
        <v>470</v>
      </c>
      <c r="AZ508" t="s">
        <v>470</v>
      </c>
    </row>
    <row r="509" spans="1:52" x14ac:dyDescent="0.25">
      <c r="A509" s="4" t="s">
        <v>409</v>
      </c>
      <c r="B509" s="5" t="s">
        <v>368</v>
      </c>
      <c r="C509" s="5" t="s">
        <v>410</v>
      </c>
      <c r="D509" s="5" t="s">
        <v>370</v>
      </c>
      <c r="E509" s="5" t="s">
        <v>5</v>
      </c>
      <c r="F509" t="s">
        <v>470</v>
      </c>
      <c r="G509" t="s">
        <v>470</v>
      </c>
      <c r="H509" t="s">
        <v>470</v>
      </c>
      <c r="I509" t="s">
        <v>470</v>
      </c>
      <c r="J509" t="s">
        <v>470</v>
      </c>
      <c r="K509" t="s">
        <v>470</v>
      </c>
      <c r="L509" t="s">
        <v>470</v>
      </c>
      <c r="M509" t="s">
        <v>470</v>
      </c>
      <c r="N509" t="s">
        <v>470</v>
      </c>
      <c r="O509" t="s">
        <v>470</v>
      </c>
      <c r="P509" t="s">
        <v>470</v>
      </c>
      <c r="Q509" t="s">
        <v>470</v>
      </c>
      <c r="R509" t="s">
        <v>470</v>
      </c>
      <c r="S509" t="s">
        <v>470</v>
      </c>
      <c r="T509" t="s">
        <v>470</v>
      </c>
      <c r="U509" t="s">
        <v>470</v>
      </c>
      <c r="V509">
        <v>1</v>
      </c>
      <c r="W509" t="s">
        <v>470</v>
      </c>
      <c r="X509">
        <v>1</v>
      </c>
      <c r="Y509" t="s">
        <v>470</v>
      </c>
      <c r="Z509">
        <v>1</v>
      </c>
      <c r="AA509" t="s">
        <v>470</v>
      </c>
      <c r="AB509">
        <v>1</v>
      </c>
      <c r="AC509" t="s">
        <v>470</v>
      </c>
      <c r="AD509" t="s">
        <v>470</v>
      </c>
      <c r="AE509" t="s">
        <v>470</v>
      </c>
      <c r="AF509" t="s">
        <v>470</v>
      </c>
      <c r="AG509" t="s">
        <v>470</v>
      </c>
      <c r="AH509" t="s">
        <v>470</v>
      </c>
      <c r="AI509" t="s">
        <v>470</v>
      </c>
      <c r="AJ509" t="s">
        <v>470</v>
      </c>
      <c r="AK509" t="s">
        <v>470</v>
      </c>
      <c r="AL509" t="s">
        <v>470</v>
      </c>
      <c r="AM509" t="s">
        <v>470</v>
      </c>
      <c r="AN509">
        <v>1</v>
      </c>
      <c r="AO509" t="s">
        <v>470</v>
      </c>
      <c r="AP509" t="s">
        <v>470</v>
      </c>
      <c r="AQ509" t="s">
        <v>470</v>
      </c>
      <c r="AR509">
        <v>1</v>
      </c>
      <c r="AS509" t="s">
        <v>470</v>
      </c>
      <c r="AT509" t="s">
        <v>470</v>
      </c>
      <c r="AU509" t="s">
        <v>470</v>
      </c>
      <c r="AV509" t="s">
        <v>470</v>
      </c>
      <c r="AW509" t="s">
        <v>470</v>
      </c>
      <c r="AX509">
        <v>1</v>
      </c>
      <c r="AY509" t="s">
        <v>470</v>
      </c>
      <c r="AZ509" t="s">
        <v>470</v>
      </c>
    </row>
    <row r="510" spans="1:52" x14ac:dyDescent="0.25">
      <c r="A510" s="4" t="s">
        <v>411</v>
      </c>
      <c r="B510" s="5">
        <v>971</v>
      </c>
      <c r="C510" s="5" t="s">
        <v>412</v>
      </c>
      <c r="D510" s="5" t="s">
        <v>413</v>
      </c>
      <c r="E510" s="5" t="s">
        <v>5</v>
      </c>
      <c r="F510">
        <v>1</v>
      </c>
      <c r="G510" t="s">
        <v>470</v>
      </c>
      <c r="H510">
        <v>1</v>
      </c>
      <c r="I510" t="s">
        <v>470</v>
      </c>
      <c r="J510">
        <v>1</v>
      </c>
      <c r="K510" t="s">
        <v>470</v>
      </c>
      <c r="L510" t="s">
        <v>470</v>
      </c>
      <c r="M510" t="s">
        <v>470</v>
      </c>
      <c r="N510" t="s">
        <v>470</v>
      </c>
      <c r="O510" t="s">
        <v>470</v>
      </c>
      <c r="P510" t="s">
        <v>470</v>
      </c>
      <c r="Q510" t="s">
        <v>470</v>
      </c>
      <c r="R510" t="s">
        <v>470</v>
      </c>
      <c r="S510" t="s">
        <v>470</v>
      </c>
      <c r="T510" t="s">
        <v>470</v>
      </c>
      <c r="U510" t="s">
        <v>470</v>
      </c>
      <c r="V510" t="s">
        <v>470</v>
      </c>
      <c r="W510" t="s">
        <v>470</v>
      </c>
      <c r="X510" t="s">
        <v>470</v>
      </c>
      <c r="Y510" t="s">
        <v>470</v>
      </c>
      <c r="Z510" t="s">
        <v>470</v>
      </c>
      <c r="AA510" t="s">
        <v>470</v>
      </c>
      <c r="AB510">
        <v>1</v>
      </c>
      <c r="AC510" t="s">
        <v>470</v>
      </c>
      <c r="AD510" t="s">
        <v>470</v>
      </c>
      <c r="AE510" t="s">
        <v>470</v>
      </c>
      <c r="AF510" t="s">
        <v>470</v>
      </c>
      <c r="AG510" t="s">
        <v>470</v>
      </c>
      <c r="AH510" t="s">
        <v>470</v>
      </c>
      <c r="AI510">
        <v>1</v>
      </c>
      <c r="AJ510" t="s">
        <v>470</v>
      </c>
      <c r="AK510" t="s">
        <v>470</v>
      </c>
      <c r="AL510" t="s">
        <v>470</v>
      </c>
      <c r="AM510" t="s">
        <v>470</v>
      </c>
      <c r="AN510">
        <v>1</v>
      </c>
      <c r="AO510" t="s">
        <v>470</v>
      </c>
      <c r="AP510" t="s">
        <v>470</v>
      </c>
      <c r="AQ510" t="s">
        <v>470</v>
      </c>
      <c r="AR510">
        <v>1</v>
      </c>
      <c r="AS510">
        <v>1</v>
      </c>
      <c r="AT510" t="s">
        <v>470</v>
      </c>
      <c r="AU510" t="s">
        <v>470</v>
      </c>
      <c r="AV510" t="s">
        <v>470</v>
      </c>
      <c r="AW510" t="s">
        <v>470</v>
      </c>
      <c r="AX510" t="s">
        <v>470</v>
      </c>
      <c r="AY510" t="s">
        <v>470</v>
      </c>
      <c r="AZ510" t="s">
        <v>470</v>
      </c>
    </row>
    <row r="511" spans="1:52" x14ac:dyDescent="0.25">
      <c r="A511" s="4" t="s">
        <v>414</v>
      </c>
      <c r="B511" s="5">
        <v>972</v>
      </c>
      <c r="C511" s="5" t="s">
        <v>415</v>
      </c>
      <c r="D511" s="5" t="s">
        <v>413</v>
      </c>
      <c r="E511" s="5" t="s">
        <v>5</v>
      </c>
      <c r="F511">
        <v>1</v>
      </c>
      <c r="G511" t="s">
        <v>470</v>
      </c>
      <c r="H511">
        <v>1</v>
      </c>
      <c r="I511" t="s">
        <v>470</v>
      </c>
      <c r="J511">
        <v>1</v>
      </c>
      <c r="K511" t="s">
        <v>470</v>
      </c>
      <c r="L511" t="s">
        <v>470</v>
      </c>
      <c r="M511">
        <v>1</v>
      </c>
      <c r="N511" t="s">
        <v>470</v>
      </c>
      <c r="O511" t="s">
        <v>470</v>
      </c>
      <c r="P511" t="s">
        <v>470</v>
      </c>
      <c r="Q511" t="s">
        <v>470</v>
      </c>
      <c r="R511" t="s">
        <v>470</v>
      </c>
      <c r="S511" t="s">
        <v>470</v>
      </c>
      <c r="T511">
        <v>1</v>
      </c>
      <c r="U511" t="s">
        <v>470</v>
      </c>
      <c r="V511">
        <v>1</v>
      </c>
      <c r="W511" t="s">
        <v>470</v>
      </c>
      <c r="X511">
        <v>1</v>
      </c>
      <c r="Y511" t="s">
        <v>470</v>
      </c>
      <c r="Z511">
        <v>1</v>
      </c>
      <c r="AA511">
        <v>1</v>
      </c>
      <c r="AB511">
        <v>1</v>
      </c>
      <c r="AC511">
        <v>1</v>
      </c>
      <c r="AD511" t="s">
        <v>470</v>
      </c>
      <c r="AE511" t="s">
        <v>470</v>
      </c>
      <c r="AF511">
        <v>1</v>
      </c>
      <c r="AG511" t="s">
        <v>470</v>
      </c>
      <c r="AH511" t="s">
        <v>470</v>
      </c>
      <c r="AI511" t="s">
        <v>470</v>
      </c>
      <c r="AJ511" t="s">
        <v>470</v>
      </c>
      <c r="AK511" t="s">
        <v>470</v>
      </c>
      <c r="AL511">
        <v>1</v>
      </c>
      <c r="AM511" t="s">
        <v>470</v>
      </c>
      <c r="AN511">
        <v>1</v>
      </c>
      <c r="AO511" t="s">
        <v>470</v>
      </c>
      <c r="AP511" t="s">
        <v>470</v>
      </c>
      <c r="AQ511" t="s">
        <v>470</v>
      </c>
      <c r="AR511">
        <v>1</v>
      </c>
      <c r="AS511" t="s">
        <v>470</v>
      </c>
      <c r="AT511" t="s">
        <v>470</v>
      </c>
      <c r="AU511" t="s">
        <v>470</v>
      </c>
      <c r="AV511" t="s">
        <v>470</v>
      </c>
      <c r="AW511" t="s">
        <v>470</v>
      </c>
      <c r="AX511" t="s">
        <v>470</v>
      </c>
      <c r="AY511">
        <v>1</v>
      </c>
      <c r="AZ511" t="s">
        <v>470</v>
      </c>
    </row>
    <row r="512" spans="1:52" x14ac:dyDescent="0.25">
      <c r="A512" s="4" t="s">
        <v>416</v>
      </c>
      <c r="B512" s="5">
        <v>973</v>
      </c>
      <c r="C512" s="5" t="s">
        <v>417</v>
      </c>
      <c r="D512" s="5" t="s">
        <v>413</v>
      </c>
      <c r="E512" s="5" t="s">
        <v>5</v>
      </c>
      <c r="F512" t="s">
        <v>470</v>
      </c>
      <c r="G512" t="s">
        <v>470</v>
      </c>
      <c r="H512" t="s">
        <v>470</v>
      </c>
      <c r="I512" t="s">
        <v>470</v>
      </c>
      <c r="J512" t="s">
        <v>470</v>
      </c>
      <c r="K512" t="s">
        <v>470</v>
      </c>
      <c r="L512" t="s">
        <v>470</v>
      </c>
      <c r="M512" t="s">
        <v>470</v>
      </c>
      <c r="N512" t="s">
        <v>470</v>
      </c>
      <c r="O512" t="s">
        <v>470</v>
      </c>
      <c r="P512" t="s">
        <v>470</v>
      </c>
      <c r="Q512" t="s">
        <v>470</v>
      </c>
      <c r="R512" t="s">
        <v>470</v>
      </c>
      <c r="S512" t="s">
        <v>470</v>
      </c>
      <c r="T512" t="s">
        <v>470</v>
      </c>
      <c r="U512" t="s">
        <v>470</v>
      </c>
      <c r="V512" t="s">
        <v>470</v>
      </c>
      <c r="W512" t="s">
        <v>470</v>
      </c>
      <c r="X512" t="s">
        <v>470</v>
      </c>
      <c r="Y512" t="s">
        <v>470</v>
      </c>
      <c r="Z512" t="s">
        <v>470</v>
      </c>
      <c r="AA512" t="s">
        <v>470</v>
      </c>
      <c r="AB512" t="s">
        <v>470</v>
      </c>
      <c r="AC512" t="s">
        <v>470</v>
      </c>
      <c r="AD512" t="s">
        <v>470</v>
      </c>
      <c r="AE512" t="s">
        <v>470</v>
      </c>
      <c r="AF512" t="s">
        <v>470</v>
      </c>
      <c r="AG512" t="s">
        <v>470</v>
      </c>
      <c r="AH512" t="s">
        <v>470</v>
      </c>
      <c r="AI512" t="s">
        <v>470</v>
      </c>
      <c r="AJ512" t="s">
        <v>470</v>
      </c>
      <c r="AK512" t="s">
        <v>470</v>
      </c>
      <c r="AL512" t="s">
        <v>470</v>
      </c>
      <c r="AM512" t="s">
        <v>470</v>
      </c>
      <c r="AN512" t="s">
        <v>470</v>
      </c>
      <c r="AO512" t="s">
        <v>470</v>
      </c>
      <c r="AP512" t="s">
        <v>470</v>
      </c>
      <c r="AQ512" t="s">
        <v>470</v>
      </c>
      <c r="AR512" t="s">
        <v>470</v>
      </c>
      <c r="AS512" t="s">
        <v>470</v>
      </c>
      <c r="AT512" t="s">
        <v>470</v>
      </c>
      <c r="AU512" t="s">
        <v>470</v>
      </c>
      <c r="AV512" t="s">
        <v>470</v>
      </c>
      <c r="AW512" t="s">
        <v>470</v>
      </c>
      <c r="AX512" t="s">
        <v>470</v>
      </c>
      <c r="AY512" t="s">
        <v>470</v>
      </c>
      <c r="AZ512" t="s">
        <v>470</v>
      </c>
    </row>
    <row r="513" spans="1:52" x14ac:dyDescent="0.25">
      <c r="A513" s="4" t="s">
        <v>418</v>
      </c>
      <c r="B513" s="5">
        <v>974</v>
      </c>
      <c r="C513" s="5" t="s">
        <v>419</v>
      </c>
      <c r="D513" s="5" t="s">
        <v>413</v>
      </c>
      <c r="E513" s="5" t="s">
        <v>5</v>
      </c>
      <c r="F513" t="s">
        <v>470</v>
      </c>
      <c r="G513" t="s">
        <v>470</v>
      </c>
      <c r="H513" t="s">
        <v>470</v>
      </c>
      <c r="I513" t="s">
        <v>470</v>
      </c>
      <c r="J513" t="s">
        <v>470</v>
      </c>
      <c r="K513" t="s">
        <v>470</v>
      </c>
      <c r="L513" t="s">
        <v>470</v>
      </c>
      <c r="M513" t="s">
        <v>470</v>
      </c>
      <c r="N513" t="s">
        <v>470</v>
      </c>
      <c r="O513" t="s">
        <v>470</v>
      </c>
      <c r="P513" t="s">
        <v>470</v>
      </c>
      <c r="Q513" t="s">
        <v>470</v>
      </c>
      <c r="R513" t="s">
        <v>470</v>
      </c>
      <c r="S513" t="s">
        <v>470</v>
      </c>
      <c r="T513" t="s">
        <v>470</v>
      </c>
      <c r="U513" t="s">
        <v>470</v>
      </c>
      <c r="V513" t="s">
        <v>470</v>
      </c>
      <c r="W513" t="s">
        <v>470</v>
      </c>
      <c r="X513" t="s">
        <v>470</v>
      </c>
      <c r="Y513" t="s">
        <v>470</v>
      </c>
      <c r="Z513" t="s">
        <v>470</v>
      </c>
      <c r="AA513" t="s">
        <v>470</v>
      </c>
      <c r="AB513" t="s">
        <v>470</v>
      </c>
      <c r="AC513" t="s">
        <v>470</v>
      </c>
      <c r="AD513" t="s">
        <v>470</v>
      </c>
      <c r="AE513" t="s">
        <v>470</v>
      </c>
      <c r="AF513" t="s">
        <v>470</v>
      </c>
      <c r="AG513" t="s">
        <v>470</v>
      </c>
      <c r="AH513" t="s">
        <v>470</v>
      </c>
      <c r="AI513" t="s">
        <v>470</v>
      </c>
      <c r="AJ513" t="s">
        <v>470</v>
      </c>
      <c r="AK513" t="s">
        <v>470</v>
      </c>
      <c r="AL513" t="s">
        <v>470</v>
      </c>
      <c r="AM513" t="s">
        <v>470</v>
      </c>
      <c r="AN513" t="s">
        <v>470</v>
      </c>
      <c r="AO513" t="s">
        <v>470</v>
      </c>
      <c r="AP513" t="s">
        <v>470</v>
      </c>
      <c r="AQ513" t="s">
        <v>470</v>
      </c>
      <c r="AR513" t="s">
        <v>470</v>
      </c>
      <c r="AS513" t="s">
        <v>470</v>
      </c>
      <c r="AT513" t="s">
        <v>470</v>
      </c>
      <c r="AU513" t="s">
        <v>470</v>
      </c>
      <c r="AV513" t="s">
        <v>470</v>
      </c>
      <c r="AW513" t="s">
        <v>470</v>
      </c>
      <c r="AX513" t="s">
        <v>470</v>
      </c>
      <c r="AY513" t="s">
        <v>470</v>
      </c>
      <c r="AZ513" t="s">
        <v>470</v>
      </c>
    </row>
    <row r="514" spans="1:52" x14ac:dyDescent="0.25">
      <c r="A514" s="4" t="s">
        <v>420</v>
      </c>
      <c r="B514" s="5">
        <v>976</v>
      </c>
      <c r="C514" s="5" t="s">
        <v>421</v>
      </c>
      <c r="D514" s="5" t="s">
        <v>413</v>
      </c>
      <c r="E514" s="5" t="s">
        <v>5</v>
      </c>
      <c r="F514" t="s">
        <v>470</v>
      </c>
      <c r="G514" t="s">
        <v>470</v>
      </c>
      <c r="H514" t="s">
        <v>470</v>
      </c>
      <c r="I514" t="s">
        <v>470</v>
      </c>
      <c r="J514" t="s">
        <v>470</v>
      </c>
      <c r="K514" t="s">
        <v>470</v>
      </c>
      <c r="L514" t="s">
        <v>470</v>
      </c>
      <c r="M514" t="s">
        <v>470</v>
      </c>
      <c r="N514" t="s">
        <v>470</v>
      </c>
      <c r="O514" t="s">
        <v>470</v>
      </c>
      <c r="P514" t="s">
        <v>470</v>
      </c>
      <c r="Q514" t="s">
        <v>470</v>
      </c>
      <c r="R514" t="s">
        <v>470</v>
      </c>
      <c r="S514" t="s">
        <v>470</v>
      </c>
      <c r="T514" t="s">
        <v>470</v>
      </c>
      <c r="U514" t="s">
        <v>470</v>
      </c>
      <c r="V514" t="s">
        <v>470</v>
      </c>
      <c r="W514" t="s">
        <v>470</v>
      </c>
      <c r="X514" t="s">
        <v>470</v>
      </c>
      <c r="Y514" t="s">
        <v>470</v>
      </c>
      <c r="Z514" t="s">
        <v>470</v>
      </c>
      <c r="AA514" t="s">
        <v>470</v>
      </c>
      <c r="AB514" t="s">
        <v>470</v>
      </c>
      <c r="AC514" t="s">
        <v>470</v>
      </c>
      <c r="AD514" t="s">
        <v>470</v>
      </c>
      <c r="AE514" t="s">
        <v>470</v>
      </c>
      <c r="AF514" t="s">
        <v>470</v>
      </c>
      <c r="AG514" t="s">
        <v>470</v>
      </c>
      <c r="AH514" t="s">
        <v>470</v>
      </c>
      <c r="AI514" t="s">
        <v>470</v>
      </c>
      <c r="AJ514" t="s">
        <v>470</v>
      </c>
      <c r="AK514" t="s">
        <v>470</v>
      </c>
      <c r="AL514" t="s">
        <v>470</v>
      </c>
      <c r="AM514" t="s">
        <v>470</v>
      </c>
      <c r="AN514" t="s">
        <v>470</v>
      </c>
      <c r="AO514" t="s">
        <v>470</v>
      </c>
      <c r="AP514" t="s">
        <v>470</v>
      </c>
      <c r="AQ514" t="s">
        <v>470</v>
      </c>
      <c r="AR514" t="s">
        <v>470</v>
      </c>
      <c r="AS514" t="s">
        <v>470</v>
      </c>
      <c r="AT514" t="s">
        <v>470</v>
      </c>
      <c r="AU514" t="s">
        <v>470</v>
      </c>
      <c r="AV514" t="s">
        <v>470</v>
      </c>
      <c r="AW514" t="s">
        <v>470</v>
      </c>
      <c r="AX514" t="s">
        <v>470</v>
      </c>
      <c r="AY514" t="s">
        <v>470</v>
      </c>
      <c r="AZ514" t="s">
        <v>470</v>
      </c>
    </row>
    <row r="515" spans="1:52" x14ac:dyDescent="0.25">
      <c r="A515" s="4" t="s">
        <v>422</v>
      </c>
      <c r="B515" s="5">
        <v>987</v>
      </c>
      <c r="C515" s="5" t="s">
        <v>423</v>
      </c>
      <c r="D515" s="5" t="s">
        <v>413</v>
      </c>
      <c r="E515" s="5" t="s">
        <v>5</v>
      </c>
      <c r="F515" t="s">
        <v>470</v>
      </c>
      <c r="G515" t="s">
        <v>470</v>
      </c>
      <c r="H515" t="s">
        <v>470</v>
      </c>
      <c r="I515" t="s">
        <v>470</v>
      </c>
      <c r="J515" t="s">
        <v>470</v>
      </c>
      <c r="K515" t="s">
        <v>470</v>
      </c>
      <c r="L515" t="s">
        <v>470</v>
      </c>
      <c r="M515" t="s">
        <v>470</v>
      </c>
      <c r="N515" t="s">
        <v>470</v>
      </c>
      <c r="O515" t="s">
        <v>470</v>
      </c>
      <c r="P515" t="s">
        <v>470</v>
      </c>
      <c r="Q515" t="s">
        <v>470</v>
      </c>
      <c r="R515" t="s">
        <v>470</v>
      </c>
      <c r="S515" t="s">
        <v>470</v>
      </c>
      <c r="T515" t="s">
        <v>470</v>
      </c>
      <c r="U515" t="s">
        <v>470</v>
      </c>
      <c r="V515" t="s">
        <v>470</v>
      </c>
      <c r="W515" t="s">
        <v>470</v>
      </c>
      <c r="X515" t="s">
        <v>470</v>
      </c>
      <c r="Y515" t="s">
        <v>470</v>
      </c>
      <c r="Z515" t="s">
        <v>470</v>
      </c>
      <c r="AA515" t="s">
        <v>470</v>
      </c>
      <c r="AB515" t="s">
        <v>470</v>
      </c>
      <c r="AC515" t="s">
        <v>470</v>
      </c>
      <c r="AD515" t="s">
        <v>470</v>
      </c>
      <c r="AE515" t="s">
        <v>470</v>
      </c>
      <c r="AF515" t="s">
        <v>470</v>
      </c>
      <c r="AG515" t="s">
        <v>470</v>
      </c>
      <c r="AH515" t="s">
        <v>470</v>
      </c>
      <c r="AI515" t="s">
        <v>470</v>
      </c>
      <c r="AJ515" t="s">
        <v>470</v>
      </c>
      <c r="AK515" t="s">
        <v>470</v>
      </c>
      <c r="AL515" t="s">
        <v>470</v>
      </c>
      <c r="AM515" t="s">
        <v>470</v>
      </c>
      <c r="AN515" t="s">
        <v>470</v>
      </c>
      <c r="AO515" t="s">
        <v>470</v>
      </c>
      <c r="AP515" t="s">
        <v>470</v>
      </c>
      <c r="AQ515" t="s">
        <v>470</v>
      </c>
      <c r="AR515">
        <v>1</v>
      </c>
      <c r="AS515" t="s">
        <v>470</v>
      </c>
      <c r="AT515" t="s">
        <v>470</v>
      </c>
      <c r="AU515" t="s">
        <v>470</v>
      </c>
      <c r="AV515" t="s">
        <v>470</v>
      </c>
      <c r="AW515" t="s">
        <v>470</v>
      </c>
      <c r="AX515" t="s">
        <v>470</v>
      </c>
      <c r="AY515" t="s">
        <v>470</v>
      </c>
      <c r="AZ515" t="s">
        <v>470</v>
      </c>
    </row>
    <row r="516" spans="1:52" x14ac:dyDescent="0.25">
      <c r="A516" s="4" t="s">
        <v>424</v>
      </c>
      <c r="B516" s="5">
        <v>988</v>
      </c>
      <c r="C516" s="5" t="s">
        <v>425</v>
      </c>
      <c r="D516" s="5" t="s">
        <v>413</v>
      </c>
      <c r="E516" s="5" t="s">
        <v>5</v>
      </c>
      <c r="F516" t="s">
        <v>470</v>
      </c>
      <c r="G516" t="s">
        <v>470</v>
      </c>
      <c r="H516" t="s">
        <v>470</v>
      </c>
      <c r="I516" t="s">
        <v>470</v>
      </c>
      <c r="J516" t="s">
        <v>470</v>
      </c>
      <c r="K516" t="s">
        <v>470</v>
      </c>
      <c r="L516" t="s">
        <v>470</v>
      </c>
      <c r="M516" t="s">
        <v>470</v>
      </c>
      <c r="N516" t="s">
        <v>470</v>
      </c>
      <c r="O516" t="s">
        <v>470</v>
      </c>
      <c r="P516" t="s">
        <v>470</v>
      </c>
      <c r="Q516" t="s">
        <v>470</v>
      </c>
      <c r="R516" t="s">
        <v>470</v>
      </c>
      <c r="S516" t="s">
        <v>470</v>
      </c>
      <c r="T516" t="s">
        <v>470</v>
      </c>
      <c r="U516" t="s">
        <v>470</v>
      </c>
      <c r="V516" t="s">
        <v>470</v>
      </c>
      <c r="W516" t="s">
        <v>470</v>
      </c>
      <c r="X516" t="s">
        <v>470</v>
      </c>
      <c r="Y516" t="s">
        <v>470</v>
      </c>
      <c r="Z516" t="s">
        <v>470</v>
      </c>
      <c r="AA516" t="s">
        <v>470</v>
      </c>
      <c r="AB516" t="s">
        <v>470</v>
      </c>
      <c r="AC516" t="s">
        <v>470</v>
      </c>
      <c r="AD516" t="s">
        <v>470</v>
      </c>
      <c r="AE516" t="s">
        <v>470</v>
      </c>
      <c r="AF516" t="s">
        <v>470</v>
      </c>
      <c r="AG516" t="s">
        <v>470</v>
      </c>
      <c r="AH516" t="s">
        <v>470</v>
      </c>
      <c r="AI516" t="s">
        <v>470</v>
      </c>
      <c r="AJ516" t="s">
        <v>470</v>
      </c>
      <c r="AK516" t="s">
        <v>470</v>
      </c>
      <c r="AL516" t="s">
        <v>470</v>
      </c>
      <c r="AM516" t="s">
        <v>470</v>
      </c>
      <c r="AN516" t="s">
        <v>470</v>
      </c>
      <c r="AO516" t="s">
        <v>470</v>
      </c>
      <c r="AP516" t="s">
        <v>470</v>
      </c>
      <c r="AQ516" t="s">
        <v>470</v>
      </c>
      <c r="AR516" t="s">
        <v>470</v>
      </c>
      <c r="AS516" t="s">
        <v>470</v>
      </c>
      <c r="AT516" t="s">
        <v>470</v>
      </c>
      <c r="AU516" t="s">
        <v>470</v>
      </c>
      <c r="AV516" t="s">
        <v>470</v>
      </c>
      <c r="AW516" t="s">
        <v>470</v>
      </c>
      <c r="AX516" t="s">
        <v>470</v>
      </c>
      <c r="AY516" t="s">
        <v>470</v>
      </c>
      <c r="AZ516" t="s">
        <v>470</v>
      </c>
    </row>
    <row r="517" spans="1:52" x14ac:dyDescent="0.25">
      <c r="A517" s="4" t="s">
        <v>194</v>
      </c>
      <c r="B517" s="54" t="s">
        <v>195</v>
      </c>
      <c r="C517" s="5" t="s">
        <v>196</v>
      </c>
      <c r="D517" s="5" t="s">
        <v>197</v>
      </c>
      <c r="E517" s="5" t="s">
        <v>118</v>
      </c>
      <c r="F517">
        <v>1</v>
      </c>
      <c r="H517">
        <v>1</v>
      </c>
      <c r="J517">
        <v>1</v>
      </c>
      <c r="X517">
        <v>1</v>
      </c>
      <c r="AB517">
        <v>1</v>
      </c>
      <c r="AC517">
        <v>1</v>
      </c>
      <c r="AF517">
        <v>1</v>
      </c>
      <c r="AK517">
        <v>1</v>
      </c>
      <c r="AN517">
        <v>1</v>
      </c>
      <c r="AO517">
        <v>1</v>
      </c>
      <c r="AP517">
        <v>1</v>
      </c>
      <c r="AR517">
        <v>1</v>
      </c>
      <c r="AS517">
        <v>1</v>
      </c>
    </row>
    <row r="518" spans="1:52" x14ac:dyDescent="0.25">
      <c r="A518" s="4" t="s">
        <v>198</v>
      </c>
      <c r="B518" s="54" t="s">
        <v>199</v>
      </c>
      <c r="C518" s="5" t="s">
        <v>200</v>
      </c>
      <c r="D518" s="5" t="s">
        <v>0</v>
      </c>
      <c r="E518" s="5" t="s">
        <v>118</v>
      </c>
      <c r="F518">
        <v>1</v>
      </c>
      <c r="X518">
        <v>1</v>
      </c>
      <c r="Z518">
        <v>1</v>
      </c>
      <c r="AB518">
        <v>1</v>
      </c>
      <c r="AN518">
        <v>1</v>
      </c>
      <c r="AR518">
        <v>1</v>
      </c>
      <c r="AS518">
        <v>1</v>
      </c>
    </row>
    <row r="519" spans="1:52" x14ac:dyDescent="0.25">
      <c r="A519" s="4" t="s">
        <v>201</v>
      </c>
      <c r="B519" s="54" t="s">
        <v>195</v>
      </c>
      <c r="C519" s="5" t="s">
        <v>202</v>
      </c>
      <c r="D519" s="5" t="s">
        <v>197</v>
      </c>
      <c r="E519" s="5" t="s">
        <v>118</v>
      </c>
    </row>
    <row r="520" spans="1:52" x14ac:dyDescent="0.25">
      <c r="A520" s="4" t="s">
        <v>203</v>
      </c>
      <c r="B520" s="54" t="s">
        <v>204</v>
      </c>
      <c r="C520" s="5" t="s">
        <v>205</v>
      </c>
      <c r="D520" s="5" t="s">
        <v>206</v>
      </c>
      <c r="E520" s="5" t="s">
        <v>118</v>
      </c>
    </row>
    <row r="521" spans="1:52" x14ac:dyDescent="0.25">
      <c r="A521" s="4" t="s">
        <v>207</v>
      </c>
      <c r="B521" s="54" t="s">
        <v>204</v>
      </c>
      <c r="C521" s="5" t="s">
        <v>208</v>
      </c>
      <c r="D521" s="5" t="s">
        <v>206</v>
      </c>
      <c r="E521" s="5" t="s">
        <v>118</v>
      </c>
      <c r="F521">
        <v>1</v>
      </c>
      <c r="X521">
        <v>1</v>
      </c>
      <c r="AB521">
        <v>1</v>
      </c>
      <c r="AN521">
        <v>1</v>
      </c>
    </row>
    <row r="522" spans="1:52" x14ac:dyDescent="0.25">
      <c r="A522" s="4" t="s">
        <v>209</v>
      </c>
      <c r="B522" s="54" t="s">
        <v>204</v>
      </c>
      <c r="C522" s="5" t="s">
        <v>210</v>
      </c>
      <c r="D522" s="5" t="s">
        <v>206</v>
      </c>
      <c r="E522" s="5" t="s">
        <v>118</v>
      </c>
      <c r="AW522">
        <v>1</v>
      </c>
    </row>
    <row r="523" spans="1:52" x14ac:dyDescent="0.25">
      <c r="A523" s="4" t="s">
        <v>211</v>
      </c>
      <c r="B523" s="54" t="s">
        <v>195</v>
      </c>
      <c r="C523" s="5" t="s">
        <v>212</v>
      </c>
      <c r="D523" s="5" t="s">
        <v>197</v>
      </c>
      <c r="E523" s="5" t="s">
        <v>118</v>
      </c>
      <c r="J523">
        <v>1</v>
      </c>
      <c r="L523">
        <v>1</v>
      </c>
      <c r="V523">
        <v>1</v>
      </c>
      <c r="X523">
        <v>1</v>
      </c>
      <c r="Z523">
        <v>1</v>
      </c>
      <c r="AB523">
        <v>1</v>
      </c>
      <c r="AK523">
        <v>1</v>
      </c>
      <c r="AN523">
        <v>1</v>
      </c>
      <c r="AR523">
        <v>1</v>
      </c>
    </row>
    <row r="524" spans="1:52" x14ac:dyDescent="0.25">
      <c r="A524" s="4" t="s">
        <v>213</v>
      </c>
      <c r="B524" s="54" t="s">
        <v>214</v>
      </c>
      <c r="C524" s="5" t="s">
        <v>215</v>
      </c>
      <c r="D524" s="5" t="s">
        <v>216</v>
      </c>
      <c r="E524" s="5" t="s">
        <v>118</v>
      </c>
    </row>
    <row r="525" spans="1:52" x14ac:dyDescent="0.25">
      <c r="A525" s="4" t="s">
        <v>217</v>
      </c>
      <c r="B525" s="54" t="s">
        <v>218</v>
      </c>
      <c r="C525" s="5" t="s">
        <v>219</v>
      </c>
      <c r="D525" s="5" t="s">
        <v>220</v>
      </c>
      <c r="E525" s="5" t="s">
        <v>118</v>
      </c>
      <c r="J525">
        <v>1</v>
      </c>
      <c r="X525">
        <v>1</v>
      </c>
      <c r="Z525">
        <v>1</v>
      </c>
      <c r="AN525">
        <v>1</v>
      </c>
      <c r="AW525">
        <v>1</v>
      </c>
      <c r="AX525">
        <v>1</v>
      </c>
    </row>
    <row r="526" spans="1:52" x14ac:dyDescent="0.25">
      <c r="A526" s="4" t="s">
        <v>221</v>
      </c>
      <c r="B526" s="54" t="s">
        <v>214</v>
      </c>
      <c r="C526" s="5" t="s">
        <v>222</v>
      </c>
      <c r="D526" s="5" t="s">
        <v>216</v>
      </c>
      <c r="E526" s="5" t="s">
        <v>118</v>
      </c>
      <c r="F526">
        <v>1</v>
      </c>
      <c r="H526">
        <v>1</v>
      </c>
      <c r="J526">
        <v>1</v>
      </c>
      <c r="L526">
        <v>1</v>
      </c>
      <c r="O526">
        <v>1</v>
      </c>
      <c r="U526">
        <v>1</v>
      </c>
      <c r="V526">
        <v>1</v>
      </c>
      <c r="W526">
        <v>1</v>
      </c>
      <c r="X526">
        <v>1</v>
      </c>
      <c r="Z526">
        <v>1</v>
      </c>
      <c r="AA526">
        <v>1</v>
      </c>
      <c r="AB526">
        <v>1</v>
      </c>
      <c r="AC526">
        <v>1</v>
      </c>
      <c r="AF526">
        <v>1</v>
      </c>
      <c r="AK526">
        <v>1</v>
      </c>
      <c r="AL526">
        <v>1</v>
      </c>
      <c r="AM526">
        <v>1</v>
      </c>
      <c r="AN526">
        <v>1</v>
      </c>
      <c r="AR526">
        <v>1</v>
      </c>
      <c r="AS526">
        <v>1</v>
      </c>
      <c r="AW526">
        <v>1</v>
      </c>
      <c r="AX526">
        <v>1</v>
      </c>
    </row>
    <row r="527" spans="1:52" x14ac:dyDescent="0.25">
      <c r="A527" s="4" t="s">
        <v>223</v>
      </c>
      <c r="B527" s="54" t="s">
        <v>218</v>
      </c>
      <c r="C527" s="5" t="s">
        <v>224</v>
      </c>
      <c r="D527" s="5" t="s">
        <v>220</v>
      </c>
      <c r="E527" s="5" t="s">
        <v>118</v>
      </c>
      <c r="X527">
        <v>1</v>
      </c>
      <c r="Z527">
        <v>1</v>
      </c>
      <c r="AB527">
        <v>1</v>
      </c>
      <c r="AN527">
        <v>1</v>
      </c>
    </row>
    <row r="528" spans="1:52" x14ac:dyDescent="0.25">
      <c r="A528" s="4" t="s">
        <v>225</v>
      </c>
      <c r="B528" s="54" t="s">
        <v>218</v>
      </c>
      <c r="C528" s="5" t="s">
        <v>226</v>
      </c>
      <c r="D528" s="5" t="s">
        <v>220</v>
      </c>
      <c r="E528" s="5" t="s">
        <v>118</v>
      </c>
      <c r="K528">
        <v>1</v>
      </c>
      <c r="M528">
        <v>1</v>
      </c>
      <c r="V528">
        <v>1</v>
      </c>
      <c r="X528">
        <v>1</v>
      </c>
      <c r="AB528">
        <v>1</v>
      </c>
      <c r="AC528">
        <v>1</v>
      </c>
      <c r="AI528">
        <v>1</v>
      </c>
      <c r="AK528">
        <v>1</v>
      </c>
      <c r="AL528">
        <v>1</v>
      </c>
      <c r="AN528">
        <v>1</v>
      </c>
      <c r="AP528">
        <v>1</v>
      </c>
      <c r="AR528">
        <v>1</v>
      </c>
      <c r="AS528">
        <v>1</v>
      </c>
      <c r="AV528">
        <v>1</v>
      </c>
      <c r="AZ528">
        <v>1</v>
      </c>
    </row>
    <row r="529" spans="1:52" x14ac:dyDescent="0.25">
      <c r="A529" s="4" t="s">
        <v>227</v>
      </c>
      <c r="B529" s="54" t="s">
        <v>204</v>
      </c>
      <c r="C529" s="5" t="s">
        <v>228</v>
      </c>
      <c r="D529" s="5" t="s">
        <v>206</v>
      </c>
      <c r="E529" s="5" t="s">
        <v>118</v>
      </c>
      <c r="F529">
        <v>1</v>
      </c>
      <c r="H529">
        <v>1</v>
      </c>
      <c r="J529">
        <v>1</v>
      </c>
      <c r="O529">
        <v>1</v>
      </c>
      <c r="X529">
        <v>1</v>
      </c>
      <c r="AB529">
        <v>1</v>
      </c>
      <c r="AF529">
        <v>1</v>
      </c>
      <c r="AK529">
        <v>1</v>
      </c>
      <c r="AL529">
        <v>1</v>
      </c>
      <c r="AN529">
        <v>1</v>
      </c>
      <c r="AR529">
        <v>1</v>
      </c>
      <c r="AS529">
        <v>1</v>
      </c>
      <c r="AW529">
        <v>1</v>
      </c>
      <c r="AZ529">
        <v>1</v>
      </c>
    </row>
    <row r="530" spans="1:52" x14ac:dyDescent="0.25">
      <c r="A530" s="4" t="s">
        <v>229</v>
      </c>
      <c r="B530" s="54" t="s">
        <v>230</v>
      </c>
      <c r="C530" s="5" t="s">
        <v>231</v>
      </c>
      <c r="D530" s="5" t="s">
        <v>232</v>
      </c>
      <c r="E530" s="5" t="s">
        <v>118</v>
      </c>
      <c r="M530">
        <v>1</v>
      </c>
      <c r="O530">
        <v>1</v>
      </c>
      <c r="X530">
        <v>1</v>
      </c>
      <c r="AC530">
        <v>1</v>
      </c>
      <c r="AN530">
        <v>1</v>
      </c>
      <c r="AR530">
        <v>1</v>
      </c>
      <c r="AS530">
        <v>1</v>
      </c>
      <c r="AV530">
        <v>1</v>
      </c>
      <c r="AW530">
        <v>1</v>
      </c>
      <c r="AX530">
        <v>1</v>
      </c>
    </row>
    <row r="531" spans="1:52" x14ac:dyDescent="0.25">
      <c r="A531" s="4" t="s">
        <v>233</v>
      </c>
      <c r="B531" s="54" t="s">
        <v>195</v>
      </c>
      <c r="C531" s="5" t="s">
        <v>234</v>
      </c>
      <c r="D531" s="5" t="s">
        <v>197</v>
      </c>
      <c r="E531" s="5" t="s">
        <v>118</v>
      </c>
    </row>
    <row r="532" spans="1:52" x14ac:dyDescent="0.25">
      <c r="A532" s="4" t="s">
        <v>235</v>
      </c>
      <c r="B532" s="54" t="s">
        <v>236</v>
      </c>
      <c r="C532" s="5" t="s">
        <v>237</v>
      </c>
      <c r="D532" s="5" t="s">
        <v>238</v>
      </c>
      <c r="E532" s="5" t="s">
        <v>118</v>
      </c>
      <c r="F532">
        <v>1</v>
      </c>
      <c r="J532">
        <v>1</v>
      </c>
      <c r="L532">
        <v>1</v>
      </c>
      <c r="O532">
        <v>1</v>
      </c>
      <c r="X532">
        <v>1</v>
      </c>
      <c r="Z532">
        <v>1</v>
      </c>
      <c r="AB532">
        <v>1</v>
      </c>
      <c r="AC532">
        <v>1</v>
      </c>
      <c r="AI532">
        <v>1</v>
      </c>
      <c r="AN532">
        <v>1</v>
      </c>
      <c r="AO532">
        <v>1</v>
      </c>
      <c r="AR532">
        <v>1</v>
      </c>
      <c r="AS532">
        <v>1</v>
      </c>
      <c r="AW532">
        <v>1</v>
      </c>
      <c r="AY532">
        <v>1</v>
      </c>
      <c r="AZ532">
        <v>1</v>
      </c>
    </row>
    <row r="533" spans="1:52" x14ac:dyDescent="0.25">
      <c r="A533" s="4" t="s">
        <v>239</v>
      </c>
      <c r="B533" s="54" t="s">
        <v>236</v>
      </c>
      <c r="C533" s="5" t="s">
        <v>240</v>
      </c>
      <c r="D533" s="5" t="s">
        <v>238</v>
      </c>
      <c r="E533" s="5" t="s">
        <v>118</v>
      </c>
      <c r="J533">
        <v>1</v>
      </c>
      <c r="L533">
        <v>1</v>
      </c>
      <c r="O533">
        <v>1</v>
      </c>
      <c r="V533">
        <v>1</v>
      </c>
      <c r="X533">
        <v>1</v>
      </c>
      <c r="Z533">
        <v>1</v>
      </c>
      <c r="AB533">
        <v>1</v>
      </c>
      <c r="AC533">
        <v>1</v>
      </c>
      <c r="AN533">
        <v>1</v>
      </c>
      <c r="AS533">
        <v>1</v>
      </c>
      <c r="AV533">
        <v>1</v>
      </c>
      <c r="AY533">
        <v>1</v>
      </c>
    </row>
    <row r="534" spans="1:52" x14ac:dyDescent="0.25">
      <c r="A534" s="4" t="s">
        <v>241</v>
      </c>
      <c r="B534" s="54" t="s">
        <v>242</v>
      </c>
      <c r="C534" s="5" t="s">
        <v>243</v>
      </c>
      <c r="D534" s="5" t="s">
        <v>244</v>
      </c>
      <c r="E534" s="5" t="s">
        <v>118</v>
      </c>
      <c r="AN534">
        <v>1</v>
      </c>
      <c r="AX534">
        <v>1</v>
      </c>
    </row>
    <row r="535" spans="1:52" x14ac:dyDescent="0.25">
      <c r="A535" s="4" t="s">
        <v>245</v>
      </c>
      <c r="B535" s="54" t="s">
        <v>236</v>
      </c>
      <c r="C535" s="5" t="s">
        <v>246</v>
      </c>
      <c r="D535" s="5" t="s">
        <v>238</v>
      </c>
      <c r="E535" s="5" t="s">
        <v>118</v>
      </c>
      <c r="J535">
        <v>1</v>
      </c>
      <c r="M535">
        <v>1</v>
      </c>
      <c r="P535">
        <v>1</v>
      </c>
      <c r="Q535">
        <v>1</v>
      </c>
      <c r="V535">
        <v>1</v>
      </c>
      <c r="X535">
        <v>1</v>
      </c>
      <c r="Z535">
        <v>1</v>
      </c>
      <c r="AB535">
        <v>1</v>
      </c>
      <c r="AF535">
        <v>1</v>
      </c>
      <c r="AK535">
        <v>1</v>
      </c>
      <c r="AL535">
        <v>1</v>
      </c>
      <c r="AN535">
        <v>1</v>
      </c>
      <c r="AR535">
        <v>1</v>
      </c>
    </row>
    <row r="536" spans="1:52" x14ac:dyDescent="0.25">
      <c r="A536" s="4" t="s">
        <v>247</v>
      </c>
      <c r="B536" s="54" t="s">
        <v>248</v>
      </c>
      <c r="C536" s="5" t="s">
        <v>249</v>
      </c>
      <c r="D536" s="5" t="s">
        <v>250</v>
      </c>
      <c r="E536" s="5" t="s">
        <v>118</v>
      </c>
      <c r="Z536">
        <v>1</v>
      </c>
    </row>
    <row r="537" spans="1:52" x14ac:dyDescent="0.25">
      <c r="A537" s="4" t="s">
        <v>251</v>
      </c>
      <c r="B537" s="54" t="s">
        <v>252</v>
      </c>
      <c r="C537" s="5" t="s">
        <v>253</v>
      </c>
      <c r="D537" s="5" t="s">
        <v>254</v>
      </c>
      <c r="E537" s="5" t="s">
        <v>118</v>
      </c>
      <c r="AW537">
        <v>1</v>
      </c>
    </row>
    <row r="538" spans="1:52" x14ac:dyDescent="0.25">
      <c r="A538" s="4" t="s">
        <v>255</v>
      </c>
      <c r="B538" s="54" t="s">
        <v>236</v>
      </c>
      <c r="C538" s="5" t="s">
        <v>256</v>
      </c>
      <c r="D538" s="5" t="s">
        <v>238</v>
      </c>
      <c r="E538" s="5" t="s">
        <v>118</v>
      </c>
      <c r="J538">
        <v>1</v>
      </c>
      <c r="X538">
        <v>1</v>
      </c>
      <c r="AN538">
        <v>1</v>
      </c>
    </row>
    <row r="539" spans="1:52" x14ac:dyDescent="0.25">
      <c r="A539" s="4" t="s">
        <v>257</v>
      </c>
      <c r="B539" s="54" t="s">
        <v>236</v>
      </c>
      <c r="C539" s="5" t="s">
        <v>258</v>
      </c>
      <c r="D539" s="5" t="s">
        <v>238</v>
      </c>
      <c r="E539" s="5" t="s">
        <v>118</v>
      </c>
      <c r="H539">
        <v>1</v>
      </c>
      <c r="J539">
        <v>1</v>
      </c>
      <c r="N539">
        <v>1</v>
      </c>
      <c r="V539">
        <v>1</v>
      </c>
      <c r="X539">
        <v>1</v>
      </c>
      <c r="Z539">
        <v>1</v>
      </c>
      <c r="AB539">
        <v>1</v>
      </c>
      <c r="AC539">
        <v>1</v>
      </c>
      <c r="AN539">
        <v>1</v>
      </c>
      <c r="AO539">
        <v>1</v>
      </c>
    </row>
    <row r="540" spans="1:52" x14ac:dyDescent="0.25">
      <c r="A540" s="4" t="s">
        <v>259</v>
      </c>
      <c r="B540" s="54" t="s">
        <v>248</v>
      </c>
      <c r="C540" s="5" t="s">
        <v>260</v>
      </c>
      <c r="D540" s="5" t="s">
        <v>250</v>
      </c>
      <c r="E540" s="5" t="s">
        <v>118</v>
      </c>
      <c r="X540">
        <v>1</v>
      </c>
      <c r="AK540">
        <v>1</v>
      </c>
    </row>
    <row r="541" spans="1:52" x14ac:dyDescent="0.25">
      <c r="A541" s="4" t="s">
        <v>261</v>
      </c>
      <c r="B541" s="54" t="s">
        <v>195</v>
      </c>
      <c r="C541" s="5" t="s">
        <v>262</v>
      </c>
      <c r="D541" s="5" t="s">
        <v>197</v>
      </c>
      <c r="E541" s="5" t="s">
        <v>118</v>
      </c>
      <c r="F541">
        <v>1</v>
      </c>
      <c r="J541">
        <v>1</v>
      </c>
      <c r="V541">
        <v>1</v>
      </c>
      <c r="X541">
        <v>1</v>
      </c>
      <c r="Z541">
        <v>1</v>
      </c>
      <c r="AA541">
        <v>1</v>
      </c>
      <c r="AB541">
        <v>1</v>
      </c>
      <c r="AC541">
        <v>1</v>
      </c>
      <c r="AN541">
        <v>1</v>
      </c>
      <c r="AV541">
        <v>1</v>
      </c>
    </row>
    <row r="542" spans="1:52" x14ac:dyDescent="0.25">
      <c r="A542" s="4" t="s">
        <v>263</v>
      </c>
      <c r="B542" s="54" t="s">
        <v>230</v>
      </c>
      <c r="C542" s="5" t="s">
        <v>264</v>
      </c>
      <c r="D542" s="5" t="s">
        <v>232</v>
      </c>
      <c r="E542" s="5" t="s">
        <v>118</v>
      </c>
      <c r="X542">
        <v>1</v>
      </c>
      <c r="AB542">
        <v>1</v>
      </c>
      <c r="AN542">
        <v>1</v>
      </c>
    </row>
    <row r="543" spans="1:52" x14ac:dyDescent="0.25">
      <c r="A543" s="4" t="s">
        <v>265</v>
      </c>
      <c r="B543" s="54" t="s">
        <v>242</v>
      </c>
      <c r="C543" s="5" t="s">
        <v>266</v>
      </c>
      <c r="D543" s="5" t="s">
        <v>244</v>
      </c>
      <c r="E543" s="5" t="s">
        <v>118</v>
      </c>
      <c r="H543">
        <v>1</v>
      </c>
      <c r="M543">
        <v>1</v>
      </c>
      <c r="X543">
        <v>1</v>
      </c>
      <c r="Z543">
        <v>1</v>
      </c>
      <c r="AB543">
        <v>1</v>
      </c>
      <c r="AN543">
        <v>1</v>
      </c>
      <c r="AR543">
        <v>1</v>
      </c>
    </row>
    <row r="544" spans="1:52" x14ac:dyDescent="0.25">
      <c r="A544" s="4" t="s">
        <v>267</v>
      </c>
      <c r="B544" s="54" t="s">
        <v>252</v>
      </c>
      <c r="C544" s="5" t="s">
        <v>268</v>
      </c>
      <c r="D544" s="5" t="s">
        <v>254</v>
      </c>
      <c r="E544" s="5" t="s">
        <v>118</v>
      </c>
    </row>
    <row r="545" spans="1:52" x14ac:dyDescent="0.25">
      <c r="A545" s="4" t="s">
        <v>269</v>
      </c>
      <c r="B545" s="54" t="s">
        <v>270</v>
      </c>
      <c r="C545" s="5" t="s">
        <v>271</v>
      </c>
      <c r="D545" s="5" t="s">
        <v>272</v>
      </c>
      <c r="E545" s="5" t="s">
        <v>118</v>
      </c>
      <c r="X545">
        <v>1</v>
      </c>
      <c r="AB545">
        <v>1</v>
      </c>
      <c r="AF545">
        <v>1</v>
      </c>
      <c r="AK545">
        <v>1</v>
      </c>
      <c r="AN545">
        <v>1</v>
      </c>
    </row>
    <row r="546" spans="1:52" x14ac:dyDescent="0.25">
      <c r="A546" s="4" t="s">
        <v>273</v>
      </c>
      <c r="B546" s="54" t="s">
        <v>270</v>
      </c>
      <c r="C546" s="5" t="s">
        <v>274</v>
      </c>
      <c r="D546" s="5" t="s">
        <v>272</v>
      </c>
      <c r="E546" s="5" t="s">
        <v>118</v>
      </c>
      <c r="X546">
        <v>1</v>
      </c>
      <c r="AN546">
        <v>1</v>
      </c>
      <c r="AR546">
        <v>1</v>
      </c>
      <c r="AX546">
        <v>1</v>
      </c>
    </row>
    <row r="547" spans="1:52" x14ac:dyDescent="0.25">
      <c r="A547" s="4" t="s">
        <v>275</v>
      </c>
      <c r="B547" s="54" t="s">
        <v>218</v>
      </c>
      <c r="C547" s="5" t="s">
        <v>276</v>
      </c>
      <c r="D547" s="5" t="s">
        <v>220</v>
      </c>
      <c r="E547" s="5" t="s">
        <v>118</v>
      </c>
      <c r="X547">
        <v>1</v>
      </c>
      <c r="AB547">
        <v>1</v>
      </c>
      <c r="AN547">
        <v>1</v>
      </c>
      <c r="AU547">
        <v>1</v>
      </c>
    </row>
    <row r="548" spans="1:52" x14ac:dyDescent="0.25">
      <c r="A548" s="4" t="s">
        <v>277</v>
      </c>
      <c r="B548" s="54" t="s">
        <v>218</v>
      </c>
      <c r="C548" s="5" t="s">
        <v>278</v>
      </c>
      <c r="D548" s="5" t="s">
        <v>220</v>
      </c>
      <c r="E548" s="5" t="s">
        <v>118</v>
      </c>
      <c r="F548">
        <v>1</v>
      </c>
      <c r="H548">
        <v>1</v>
      </c>
      <c r="J548">
        <v>1</v>
      </c>
      <c r="K548">
        <v>1</v>
      </c>
      <c r="O548">
        <v>1</v>
      </c>
      <c r="R548">
        <v>1</v>
      </c>
      <c r="X548">
        <v>1</v>
      </c>
      <c r="Z548">
        <v>1</v>
      </c>
      <c r="AB548">
        <v>1</v>
      </c>
      <c r="AD548">
        <v>1</v>
      </c>
      <c r="AJ548">
        <v>1</v>
      </c>
      <c r="AK548">
        <v>1</v>
      </c>
      <c r="AN548">
        <v>1</v>
      </c>
      <c r="AP548">
        <v>1</v>
      </c>
      <c r="AR548">
        <v>1</v>
      </c>
      <c r="AS548">
        <v>1</v>
      </c>
    </row>
    <row r="549" spans="1:52" x14ac:dyDescent="0.25">
      <c r="A549" s="4" t="s">
        <v>279</v>
      </c>
      <c r="B549" s="54" t="s">
        <v>218</v>
      </c>
      <c r="C549" s="5" t="s">
        <v>280</v>
      </c>
      <c r="D549" s="5" t="s">
        <v>220</v>
      </c>
      <c r="E549" s="5" t="s">
        <v>118</v>
      </c>
      <c r="J549">
        <v>1</v>
      </c>
      <c r="X549">
        <v>1</v>
      </c>
      <c r="Z549">
        <v>1</v>
      </c>
      <c r="AD549">
        <v>1</v>
      </c>
      <c r="AJ549">
        <v>1</v>
      </c>
      <c r="AN549">
        <v>1</v>
      </c>
      <c r="AS549">
        <v>1</v>
      </c>
      <c r="AW549">
        <v>1</v>
      </c>
    </row>
    <row r="550" spans="1:52" x14ac:dyDescent="0.25">
      <c r="A550" s="4" t="s">
        <v>281</v>
      </c>
      <c r="B550" s="54" t="s">
        <v>236</v>
      </c>
      <c r="C550" s="5" t="s">
        <v>282</v>
      </c>
      <c r="D550" s="5" t="s">
        <v>238</v>
      </c>
      <c r="E550" s="5" t="s">
        <v>118</v>
      </c>
      <c r="V550">
        <v>1</v>
      </c>
      <c r="Z550">
        <v>1</v>
      </c>
      <c r="AN550">
        <v>1</v>
      </c>
    </row>
    <row r="551" spans="1:52" x14ac:dyDescent="0.25">
      <c r="A551" s="4" t="s">
        <v>283</v>
      </c>
      <c r="B551" s="54" t="s">
        <v>218</v>
      </c>
      <c r="C551" s="5" t="s">
        <v>284</v>
      </c>
      <c r="D551" s="5" t="s">
        <v>220</v>
      </c>
      <c r="E551" s="5" t="s">
        <v>118</v>
      </c>
      <c r="Z551">
        <v>1</v>
      </c>
      <c r="AN551">
        <v>1</v>
      </c>
    </row>
    <row r="552" spans="1:52" x14ac:dyDescent="0.25">
      <c r="A552" s="4" t="s">
        <v>285</v>
      </c>
      <c r="B552" s="54" t="s">
        <v>252</v>
      </c>
      <c r="C552" s="5" t="s">
        <v>286</v>
      </c>
      <c r="D552" s="5" t="s">
        <v>254</v>
      </c>
      <c r="E552" s="5" t="s">
        <v>118</v>
      </c>
      <c r="F552">
        <v>1</v>
      </c>
      <c r="G552">
        <v>1</v>
      </c>
      <c r="I552">
        <v>1</v>
      </c>
      <c r="N552">
        <v>1</v>
      </c>
      <c r="X552">
        <v>1</v>
      </c>
      <c r="AM552">
        <v>1</v>
      </c>
    </row>
    <row r="553" spans="1:52" x14ac:dyDescent="0.25">
      <c r="A553" s="4" t="s">
        <v>287</v>
      </c>
      <c r="B553" s="54" t="s">
        <v>242</v>
      </c>
      <c r="C553" s="5" t="s">
        <v>288</v>
      </c>
      <c r="D553" s="5" t="s">
        <v>244</v>
      </c>
      <c r="E553" s="5" t="s">
        <v>118</v>
      </c>
    </row>
    <row r="554" spans="1:52" x14ac:dyDescent="0.25">
      <c r="A554" s="4" t="s">
        <v>289</v>
      </c>
      <c r="B554" s="54" t="s">
        <v>242</v>
      </c>
      <c r="C554" s="5" t="s">
        <v>290</v>
      </c>
      <c r="D554" s="5" t="s">
        <v>244</v>
      </c>
      <c r="E554" s="5" t="s">
        <v>118</v>
      </c>
      <c r="F554">
        <v>1</v>
      </c>
      <c r="H554">
        <v>1</v>
      </c>
      <c r="J554">
        <v>1</v>
      </c>
      <c r="X554">
        <v>1</v>
      </c>
      <c r="Z554">
        <v>1</v>
      </c>
      <c r="AB554">
        <v>1</v>
      </c>
      <c r="AG554">
        <v>1</v>
      </c>
      <c r="AN554">
        <v>1</v>
      </c>
      <c r="AR554">
        <v>1</v>
      </c>
      <c r="AS554">
        <v>1</v>
      </c>
      <c r="AZ554">
        <v>1</v>
      </c>
    </row>
    <row r="555" spans="1:52" x14ac:dyDescent="0.25">
      <c r="A555" s="4" t="s">
        <v>291</v>
      </c>
      <c r="B555" s="54" t="s">
        <v>195</v>
      </c>
      <c r="C555" s="5" t="s">
        <v>292</v>
      </c>
      <c r="D555" s="5" t="s">
        <v>197</v>
      </c>
      <c r="E555" s="5" t="s">
        <v>118</v>
      </c>
      <c r="F555">
        <v>1</v>
      </c>
      <c r="G555">
        <v>1</v>
      </c>
      <c r="H555">
        <v>1</v>
      </c>
      <c r="M555">
        <v>1</v>
      </c>
      <c r="O555">
        <v>1</v>
      </c>
      <c r="P555">
        <v>1</v>
      </c>
      <c r="R555">
        <v>1</v>
      </c>
      <c r="X555">
        <v>1</v>
      </c>
      <c r="AB555">
        <v>1</v>
      </c>
      <c r="AC555">
        <v>1</v>
      </c>
      <c r="AN555">
        <v>1</v>
      </c>
      <c r="AO555">
        <v>1</v>
      </c>
      <c r="AR555">
        <v>1</v>
      </c>
      <c r="AS555">
        <v>1</v>
      </c>
      <c r="AV555">
        <v>1</v>
      </c>
      <c r="AX555">
        <v>1</v>
      </c>
      <c r="AY555">
        <v>1</v>
      </c>
    </row>
    <row r="556" spans="1:52" x14ac:dyDescent="0.25">
      <c r="A556" s="4" t="s">
        <v>293</v>
      </c>
      <c r="B556" s="54" t="s">
        <v>248</v>
      </c>
      <c r="C556" s="5" t="s">
        <v>294</v>
      </c>
      <c r="D556" s="5" t="s">
        <v>250</v>
      </c>
      <c r="E556" s="5" t="s">
        <v>118</v>
      </c>
      <c r="X556">
        <v>1</v>
      </c>
      <c r="AN556">
        <v>1</v>
      </c>
      <c r="AW556">
        <v>1</v>
      </c>
    </row>
    <row r="557" spans="1:52" x14ac:dyDescent="0.25">
      <c r="A557" s="4" t="s">
        <v>295</v>
      </c>
      <c r="B557" s="54" t="s">
        <v>236</v>
      </c>
      <c r="C557" s="5" t="s">
        <v>296</v>
      </c>
      <c r="D557" s="5" t="s">
        <v>238</v>
      </c>
      <c r="E557" s="5" t="s">
        <v>118</v>
      </c>
      <c r="F557">
        <v>1</v>
      </c>
      <c r="H557">
        <v>1</v>
      </c>
      <c r="J557">
        <v>1</v>
      </c>
      <c r="M557">
        <v>1</v>
      </c>
      <c r="V557">
        <v>1</v>
      </c>
      <c r="X557">
        <v>1</v>
      </c>
      <c r="Z557">
        <v>1</v>
      </c>
      <c r="AA557">
        <v>1</v>
      </c>
      <c r="AB557">
        <v>1</v>
      </c>
      <c r="AC557">
        <v>1</v>
      </c>
      <c r="AF557">
        <v>1</v>
      </c>
      <c r="AJ557">
        <v>1</v>
      </c>
      <c r="AN557">
        <v>1</v>
      </c>
      <c r="AO557">
        <v>1</v>
      </c>
      <c r="AR557">
        <v>1</v>
      </c>
      <c r="AX557">
        <v>1</v>
      </c>
      <c r="AZ557">
        <v>1</v>
      </c>
    </row>
    <row r="558" spans="1:52" x14ac:dyDescent="0.25">
      <c r="A558" s="4" t="s">
        <v>297</v>
      </c>
      <c r="B558" s="54" t="s">
        <v>242</v>
      </c>
      <c r="C558" s="5" t="s">
        <v>298</v>
      </c>
      <c r="D558" s="5" t="s">
        <v>244</v>
      </c>
      <c r="E558" s="5" t="s">
        <v>118</v>
      </c>
    </row>
    <row r="559" spans="1:52" x14ac:dyDescent="0.25">
      <c r="A559" s="4" t="s">
        <v>299</v>
      </c>
      <c r="B559" s="54" t="s">
        <v>195</v>
      </c>
      <c r="C559" s="5" t="s">
        <v>300</v>
      </c>
      <c r="D559" s="5" t="s">
        <v>197</v>
      </c>
      <c r="E559" s="5" t="s">
        <v>118</v>
      </c>
      <c r="AN559">
        <v>1</v>
      </c>
    </row>
    <row r="560" spans="1:52" x14ac:dyDescent="0.25">
      <c r="A560" s="4" t="s">
        <v>301</v>
      </c>
      <c r="B560" s="54" t="s">
        <v>195</v>
      </c>
      <c r="C560" s="5" t="s">
        <v>302</v>
      </c>
      <c r="D560" s="5" t="s">
        <v>197</v>
      </c>
      <c r="E560" s="5" t="s">
        <v>118</v>
      </c>
      <c r="O560">
        <v>1</v>
      </c>
      <c r="P560">
        <v>1</v>
      </c>
      <c r="X560">
        <v>1</v>
      </c>
      <c r="Z560">
        <v>1</v>
      </c>
      <c r="AB560">
        <v>1</v>
      </c>
      <c r="AK560">
        <v>1</v>
      </c>
      <c r="AN560">
        <v>1</v>
      </c>
      <c r="AP560">
        <v>1</v>
      </c>
      <c r="AR560">
        <v>1</v>
      </c>
      <c r="AT560">
        <v>1</v>
      </c>
    </row>
    <row r="561" spans="1:52" x14ac:dyDescent="0.25">
      <c r="A561" s="4" t="s">
        <v>303</v>
      </c>
      <c r="B561" s="54" t="s">
        <v>304</v>
      </c>
      <c r="C561" s="5" t="s">
        <v>305</v>
      </c>
      <c r="D561" s="5" t="s">
        <v>306</v>
      </c>
      <c r="E561" s="5" t="s">
        <v>118</v>
      </c>
      <c r="AB561">
        <v>1</v>
      </c>
    </row>
    <row r="562" spans="1:52" x14ac:dyDescent="0.25">
      <c r="A562" s="4" t="s">
        <v>307</v>
      </c>
      <c r="B562" s="54" t="s">
        <v>242</v>
      </c>
      <c r="C562" s="5" t="s">
        <v>308</v>
      </c>
      <c r="D562" s="5" t="s">
        <v>244</v>
      </c>
      <c r="E562" s="5" t="s">
        <v>118</v>
      </c>
    </row>
    <row r="563" spans="1:52" x14ac:dyDescent="0.25">
      <c r="A563" s="4" t="s">
        <v>309</v>
      </c>
      <c r="B563" s="54" t="s">
        <v>218</v>
      </c>
      <c r="C563" s="5" t="s">
        <v>310</v>
      </c>
      <c r="D563" s="5" t="s">
        <v>220</v>
      </c>
      <c r="E563" s="5" t="s">
        <v>118</v>
      </c>
      <c r="F563">
        <v>1</v>
      </c>
      <c r="H563">
        <v>1</v>
      </c>
      <c r="J563">
        <v>1</v>
      </c>
      <c r="R563">
        <v>1</v>
      </c>
      <c r="V563">
        <v>1</v>
      </c>
      <c r="X563">
        <v>1</v>
      </c>
      <c r="Z563">
        <v>1</v>
      </c>
      <c r="AC563">
        <v>1</v>
      </c>
      <c r="AF563">
        <v>1</v>
      </c>
      <c r="AN563">
        <v>1</v>
      </c>
      <c r="AO563">
        <v>1</v>
      </c>
      <c r="AR563">
        <v>1</v>
      </c>
      <c r="AW563">
        <v>1</v>
      </c>
      <c r="AX563">
        <v>1</v>
      </c>
    </row>
    <row r="564" spans="1:52" x14ac:dyDescent="0.25">
      <c r="A564" s="4" t="s">
        <v>311</v>
      </c>
      <c r="B564" s="54" t="s">
        <v>236</v>
      </c>
      <c r="C564" s="5" t="s">
        <v>312</v>
      </c>
      <c r="D564" s="5" t="s">
        <v>238</v>
      </c>
      <c r="E564" s="5" t="s">
        <v>118</v>
      </c>
    </row>
    <row r="565" spans="1:52" x14ac:dyDescent="0.25">
      <c r="A565" s="4" t="s">
        <v>313</v>
      </c>
      <c r="B565" s="54" t="s">
        <v>218</v>
      </c>
      <c r="C565" s="5" t="s">
        <v>314</v>
      </c>
      <c r="D565" s="5" t="s">
        <v>220</v>
      </c>
      <c r="E565" s="5" t="s">
        <v>118</v>
      </c>
      <c r="Q565">
        <v>1</v>
      </c>
      <c r="X565">
        <v>1</v>
      </c>
      <c r="AN565">
        <v>1</v>
      </c>
      <c r="AO565">
        <v>1</v>
      </c>
      <c r="AW565">
        <v>1</v>
      </c>
      <c r="AX565">
        <v>1</v>
      </c>
    </row>
    <row r="566" spans="1:52" x14ac:dyDescent="0.25">
      <c r="A566" s="4" t="s">
        <v>315</v>
      </c>
      <c r="B566" s="54" t="s">
        <v>304</v>
      </c>
      <c r="C566" s="5" t="s">
        <v>316</v>
      </c>
      <c r="D566" s="5" t="s">
        <v>306</v>
      </c>
      <c r="E566" s="5" t="s">
        <v>118</v>
      </c>
      <c r="H566">
        <v>1</v>
      </c>
      <c r="J566">
        <v>1</v>
      </c>
      <c r="X566">
        <v>1</v>
      </c>
      <c r="Z566">
        <v>1</v>
      </c>
      <c r="AB566">
        <v>1</v>
      </c>
      <c r="AN566">
        <v>1</v>
      </c>
      <c r="AR566">
        <v>1</v>
      </c>
      <c r="AS566">
        <v>1</v>
      </c>
    </row>
    <row r="567" spans="1:52" x14ac:dyDescent="0.25">
      <c r="A567" s="4" t="s">
        <v>317</v>
      </c>
      <c r="B567" s="54" t="s">
        <v>230</v>
      </c>
      <c r="C567" s="5" t="s">
        <v>318</v>
      </c>
      <c r="D567" s="5" t="s">
        <v>232</v>
      </c>
      <c r="E567" s="5" t="s">
        <v>118</v>
      </c>
      <c r="AC567">
        <v>1</v>
      </c>
      <c r="AL567">
        <v>1</v>
      </c>
      <c r="AO567">
        <v>1</v>
      </c>
      <c r="AW567">
        <v>1</v>
      </c>
      <c r="AX567">
        <v>1</v>
      </c>
    </row>
    <row r="568" spans="1:52" x14ac:dyDescent="0.25">
      <c r="A568" s="4" t="s">
        <v>319</v>
      </c>
      <c r="B568" s="54" t="s">
        <v>214</v>
      </c>
      <c r="C568" s="5" t="s">
        <v>320</v>
      </c>
      <c r="D568" s="5" t="s">
        <v>216</v>
      </c>
      <c r="E568" s="5" t="s">
        <v>118</v>
      </c>
      <c r="AL568">
        <v>1</v>
      </c>
    </row>
    <row r="569" spans="1:52" x14ac:dyDescent="0.25">
      <c r="A569" s="4" t="s">
        <v>321</v>
      </c>
      <c r="B569" s="54" t="s">
        <v>214</v>
      </c>
      <c r="C569" s="5" t="s">
        <v>322</v>
      </c>
      <c r="D569" s="5" t="s">
        <v>216</v>
      </c>
      <c r="E569" s="5" t="s">
        <v>118</v>
      </c>
      <c r="H569">
        <v>1</v>
      </c>
      <c r="J569">
        <v>1</v>
      </c>
      <c r="V569">
        <v>1</v>
      </c>
      <c r="X569">
        <v>1</v>
      </c>
      <c r="Z569">
        <v>1</v>
      </c>
      <c r="AB569">
        <v>1</v>
      </c>
      <c r="AC569">
        <v>1</v>
      </c>
      <c r="AF569">
        <v>1</v>
      </c>
      <c r="AN569">
        <v>1</v>
      </c>
      <c r="AR569">
        <v>1</v>
      </c>
      <c r="AW569">
        <v>1</v>
      </c>
      <c r="AZ569">
        <v>1</v>
      </c>
    </row>
    <row r="570" spans="1:52" x14ac:dyDescent="0.25">
      <c r="A570" s="4" t="s">
        <v>323</v>
      </c>
      <c r="B570" s="54" t="s">
        <v>304</v>
      </c>
      <c r="C570" s="5" t="s">
        <v>324</v>
      </c>
      <c r="D570" s="5" t="s">
        <v>306</v>
      </c>
      <c r="E570" s="5" t="s">
        <v>118</v>
      </c>
      <c r="J570">
        <v>1</v>
      </c>
      <c r="AK570">
        <v>1</v>
      </c>
      <c r="AN570">
        <v>1</v>
      </c>
      <c r="AR570">
        <v>1</v>
      </c>
      <c r="AZ570">
        <v>1</v>
      </c>
    </row>
    <row r="571" spans="1:52" x14ac:dyDescent="0.25">
      <c r="A571" s="4" t="s">
        <v>325</v>
      </c>
      <c r="B571" s="54" t="s">
        <v>214</v>
      </c>
      <c r="C571" s="5" t="s">
        <v>326</v>
      </c>
      <c r="D571" s="5" t="s">
        <v>216</v>
      </c>
      <c r="E571" s="5" t="s">
        <v>118</v>
      </c>
      <c r="J571">
        <v>1</v>
      </c>
      <c r="X571">
        <v>1</v>
      </c>
      <c r="Z571">
        <v>1</v>
      </c>
      <c r="AB571">
        <v>1</v>
      </c>
      <c r="AN571">
        <v>1</v>
      </c>
      <c r="AR571">
        <v>1</v>
      </c>
      <c r="AS571">
        <v>1</v>
      </c>
      <c r="AW571">
        <v>1</v>
      </c>
      <c r="AZ571">
        <v>1</v>
      </c>
    </row>
    <row r="572" spans="1:52" x14ac:dyDescent="0.25">
      <c r="A572" s="4" t="s">
        <v>327</v>
      </c>
      <c r="B572" s="54" t="s">
        <v>214</v>
      </c>
      <c r="C572" s="5" t="s">
        <v>328</v>
      </c>
      <c r="D572" s="5" t="s">
        <v>216</v>
      </c>
      <c r="E572" s="5" t="s">
        <v>118</v>
      </c>
      <c r="J572">
        <v>1</v>
      </c>
      <c r="X572">
        <v>1</v>
      </c>
      <c r="Z572">
        <v>1</v>
      </c>
      <c r="AB572">
        <v>1</v>
      </c>
      <c r="AC572">
        <v>1</v>
      </c>
      <c r="AN572">
        <v>1</v>
      </c>
      <c r="AR572">
        <v>1</v>
      </c>
      <c r="AS572">
        <v>1</v>
      </c>
      <c r="AW572">
        <v>1</v>
      </c>
    </row>
    <row r="573" spans="1:52" x14ac:dyDescent="0.25">
      <c r="A573" s="4" t="s">
        <v>329</v>
      </c>
      <c r="B573" s="54" t="s">
        <v>252</v>
      </c>
      <c r="C573" s="5" t="s">
        <v>330</v>
      </c>
      <c r="D573" s="5" t="s">
        <v>254</v>
      </c>
      <c r="E573" s="5" t="s">
        <v>118</v>
      </c>
    </row>
    <row r="574" spans="1:52" x14ac:dyDescent="0.25">
      <c r="A574" s="4" t="s">
        <v>331</v>
      </c>
      <c r="B574" s="54" t="s">
        <v>214</v>
      </c>
      <c r="C574" s="5" t="s">
        <v>332</v>
      </c>
      <c r="D574" s="5" t="s">
        <v>216</v>
      </c>
      <c r="E574" s="5" t="s">
        <v>118</v>
      </c>
      <c r="F574">
        <v>1</v>
      </c>
      <c r="H574">
        <v>1</v>
      </c>
      <c r="J574">
        <v>1</v>
      </c>
      <c r="P574">
        <v>1</v>
      </c>
      <c r="X574">
        <v>1</v>
      </c>
      <c r="Z574">
        <v>1</v>
      </c>
      <c r="AA574">
        <v>1</v>
      </c>
      <c r="AB574">
        <v>1</v>
      </c>
      <c r="AF574">
        <v>1</v>
      </c>
      <c r="AH574">
        <v>1</v>
      </c>
      <c r="AK574">
        <v>1</v>
      </c>
      <c r="AN574">
        <v>1</v>
      </c>
      <c r="AR574">
        <v>1</v>
      </c>
      <c r="AS574">
        <v>1</v>
      </c>
      <c r="AZ574">
        <v>1</v>
      </c>
    </row>
    <row r="575" spans="1:52" x14ac:dyDescent="0.25">
      <c r="A575" s="4" t="s">
        <v>333</v>
      </c>
      <c r="B575" s="54" t="s">
        <v>248</v>
      </c>
      <c r="C575" s="5" t="s">
        <v>334</v>
      </c>
      <c r="D575" s="5" t="s">
        <v>250</v>
      </c>
      <c r="E575" s="5" t="s">
        <v>118</v>
      </c>
      <c r="AK575">
        <v>1</v>
      </c>
      <c r="AP575">
        <v>1</v>
      </c>
    </row>
    <row r="576" spans="1:52" x14ac:dyDescent="0.25">
      <c r="A576" s="4" t="s">
        <v>335</v>
      </c>
      <c r="B576" s="54" t="s">
        <v>199</v>
      </c>
      <c r="C576" s="5" t="s">
        <v>336</v>
      </c>
      <c r="D576" s="5" t="s">
        <v>0</v>
      </c>
      <c r="E576" s="5" t="s">
        <v>118</v>
      </c>
      <c r="J576">
        <v>1</v>
      </c>
      <c r="X576">
        <v>1</v>
      </c>
      <c r="Y576">
        <v>1</v>
      </c>
      <c r="Z576">
        <v>1</v>
      </c>
      <c r="AB576">
        <v>1</v>
      </c>
      <c r="AD576">
        <v>1</v>
      </c>
      <c r="AN576">
        <v>1</v>
      </c>
      <c r="AR576">
        <v>1</v>
      </c>
      <c r="AS576">
        <v>1</v>
      </c>
      <c r="AZ576">
        <v>1</v>
      </c>
    </row>
    <row r="577" spans="1:52" x14ac:dyDescent="0.25">
      <c r="A577" s="4" t="s">
        <v>337</v>
      </c>
      <c r="B577" s="54" t="s">
        <v>199</v>
      </c>
      <c r="C577" s="5" t="s">
        <v>338</v>
      </c>
      <c r="D577" s="5" t="s">
        <v>0</v>
      </c>
      <c r="E577" s="5" t="s">
        <v>118</v>
      </c>
      <c r="J577">
        <v>1</v>
      </c>
      <c r="V577">
        <v>1</v>
      </c>
      <c r="X577">
        <v>1</v>
      </c>
      <c r="Z577">
        <v>1</v>
      </c>
      <c r="AB577">
        <v>1</v>
      </c>
      <c r="AC577">
        <v>1</v>
      </c>
      <c r="AN577">
        <v>1</v>
      </c>
      <c r="AR577">
        <v>1</v>
      </c>
      <c r="AS577">
        <v>1</v>
      </c>
    </row>
    <row r="578" spans="1:52" x14ac:dyDescent="0.25">
      <c r="A578" s="4" t="s">
        <v>339</v>
      </c>
      <c r="B578" s="54" t="s">
        <v>230</v>
      </c>
      <c r="C578" s="5" t="s">
        <v>340</v>
      </c>
      <c r="D578" s="5" t="s">
        <v>232</v>
      </c>
      <c r="E578" s="5" t="s">
        <v>118</v>
      </c>
      <c r="J578">
        <v>1</v>
      </c>
      <c r="X578">
        <v>1</v>
      </c>
      <c r="AR578">
        <v>1</v>
      </c>
      <c r="AS578">
        <v>1</v>
      </c>
    </row>
    <row r="579" spans="1:52" x14ac:dyDescent="0.25">
      <c r="A579" s="4" t="s">
        <v>341</v>
      </c>
      <c r="B579" s="54" t="s">
        <v>199</v>
      </c>
      <c r="C579" s="5" t="s">
        <v>342</v>
      </c>
      <c r="D579" s="5" t="s">
        <v>0</v>
      </c>
      <c r="E579" s="5" t="s">
        <v>118</v>
      </c>
    </row>
    <row r="580" spans="1:52" x14ac:dyDescent="0.25">
      <c r="A580" s="4" t="s">
        <v>343</v>
      </c>
      <c r="B580" s="54" t="s">
        <v>195</v>
      </c>
      <c r="C580" s="5" t="s">
        <v>344</v>
      </c>
      <c r="D580" s="5" t="s">
        <v>197</v>
      </c>
      <c r="E580" s="5" t="s">
        <v>118</v>
      </c>
      <c r="S580">
        <v>1</v>
      </c>
    </row>
    <row r="581" spans="1:52" x14ac:dyDescent="0.25">
      <c r="A581" s="4" t="s">
        <v>345</v>
      </c>
      <c r="B581" s="54" t="s">
        <v>236</v>
      </c>
      <c r="C581" s="5" t="s">
        <v>346</v>
      </c>
      <c r="D581" s="5" t="s">
        <v>238</v>
      </c>
      <c r="E581" s="5" t="s">
        <v>118</v>
      </c>
      <c r="X581">
        <v>1</v>
      </c>
      <c r="Z581">
        <v>1</v>
      </c>
      <c r="AJ581">
        <v>1</v>
      </c>
      <c r="AN581">
        <v>1</v>
      </c>
      <c r="AP581">
        <v>1</v>
      </c>
      <c r="AR581">
        <v>1</v>
      </c>
    </row>
    <row r="582" spans="1:52" x14ac:dyDescent="0.25">
      <c r="A582" s="4" t="s">
        <v>347</v>
      </c>
      <c r="B582" s="54" t="s">
        <v>218</v>
      </c>
      <c r="C582" s="5" t="s">
        <v>348</v>
      </c>
      <c r="D582" s="5" t="s">
        <v>220</v>
      </c>
      <c r="E582" s="5" t="s">
        <v>118</v>
      </c>
      <c r="J582">
        <v>1</v>
      </c>
      <c r="X582">
        <v>1</v>
      </c>
      <c r="Z582">
        <v>1</v>
      </c>
      <c r="AB582">
        <v>1</v>
      </c>
      <c r="AC582">
        <v>1</v>
      </c>
      <c r="AF582">
        <v>1</v>
      </c>
      <c r="AG582">
        <v>1</v>
      </c>
      <c r="AH582">
        <v>1</v>
      </c>
      <c r="AN582">
        <v>1</v>
      </c>
      <c r="AO582">
        <v>1</v>
      </c>
      <c r="AP582">
        <v>1</v>
      </c>
      <c r="AR582">
        <v>1</v>
      </c>
    </row>
    <row r="583" spans="1:52" x14ac:dyDescent="0.25">
      <c r="A583" s="4" t="s">
        <v>349</v>
      </c>
      <c r="B583" s="54" t="s">
        <v>218</v>
      </c>
      <c r="C583" s="5" t="s">
        <v>350</v>
      </c>
      <c r="D583" s="5" t="s">
        <v>220</v>
      </c>
      <c r="E583" s="5" t="s">
        <v>118</v>
      </c>
      <c r="X583">
        <v>1</v>
      </c>
      <c r="AN583">
        <v>1</v>
      </c>
    </row>
    <row r="584" spans="1:52" x14ac:dyDescent="0.25">
      <c r="A584" s="4" t="s">
        <v>351</v>
      </c>
      <c r="B584" s="54" t="s">
        <v>214</v>
      </c>
      <c r="C584" s="5" t="s">
        <v>352</v>
      </c>
      <c r="D584" s="5" t="s">
        <v>216</v>
      </c>
      <c r="E584" s="5" t="s">
        <v>118</v>
      </c>
    </row>
    <row r="585" spans="1:52" x14ac:dyDescent="0.25">
      <c r="A585" s="4" t="s">
        <v>353</v>
      </c>
      <c r="B585" s="54" t="s">
        <v>214</v>
      </c>
      <c r="C585" s="5" t="s">
        <v>354</v>
      </c>
      <c r="D585" s="5" t="s">
        <v>216</v>
      </c>
      <c r="E585" s="5" t="s">
        <v>118</v>
      </c>
      <c r="AB585">
        <v>1</v>
      </c>
      <c r="AN585">
        <v>1</v>
      </c>
    </row>
    <row r="586" spans="1:52" x14ac:dyDescent="0.25">
      <c r="A586" s="4" t="s">
        <v>355</v>
      </c>
      <c r="B586" s="54" t="s">
        <v>195</v>
      </c>
      <c r="C586" s="5" t="s">
        <v>356</v>
      </c>
      <c r="D586" s="5" t="s">
        <v>197</v>
      </c>
      <c r="E586" s="5" t="s">
        <v>118</v>
      </c>
      <c r="J586">
        <v>1</v>
      </c>
      <c r="V586">
        <v>1</v>
      </c>
      <c r="X586">
        <v>1</v>
      </c>
      <c r="Z586">
        <v>1</v>
      </c>
      <c r="AB586">
        <v>1</v>
      </c>
      <c r="AC586">
        <v>1</v>
      </c>
      <c r="AN586">
        <v>1</v>
      </c>
      <c r="AR586">
        <v>1</v>
      </c>
      <c r="AS586">
        <v>1</v>
      </c>
      <c r="AZ586">
        <v>1</v>
      </c>
    </row>
    <row r="587" spans="1:52" x14ac:dyDescent="0.25">
      <c r="A587" s="4" t="s">
        <v>357</v>
      </c>
      <c r="B587" s="54" t="s">
        <v>248</v>
      </c>
      <c r="C587" s="5" t="s">
        <v>358</v>
      </c>
      <c r="D587" s="5" t="s">
        <v>250</v>
      </c>
      <c r="E587" s="5" t="s">
        <v>118</v>
      </c>
      <c r="AW587">
        <v>1</v>
      </c>
    </row>
    <row r="588" spans="1:52" x14ac:dyDescent="0.25">
      <c r="A588" s="4" t="s">
        <v>359</v>
      </c>
      <c r="B588" s="54" t="s">
        <v>248</v>
      </c>
      <c r="C588" s="5" t="s">
        <v>360</v>
      </c>
      <c r="D588" s="5" t="s">
        <v>250</v>
      </c>
      <c r="E588" s="5" t="s">
        <v>118</v>
      </c>
    </row>
    <row r="589" spans="1:52" x14ac:dyDescent="0.25">
      <c r="A589" s="4" t="s">
        <v>361</v>
      </c>
      <c r="B589" s="54" t="s">
        <v>304</v>
      </c>
      <c r="C589" s="5" t="s">
        <v>362</v>
      </c>
      <c r="D589" s="5" t="s">
        <v>306</v>
      </c>
      <c r="E589" s="5" t="s">
        <v>118</v>
      </c>
      <c r="J589">
        <v>1</v>
      </c>
      <c r="X589">
        <v>1</v>
      </c>
      <c r="Z589">
        <v>1</v>
      </c>
      <c r="AB589">
        <v>1</v>
      </c>
      <c r="AD589">
        <v>1</v>
      </c>
      <c r="AN589">
        <v>1</v>
      </c>
    </row>
    <row r="590" spans="1:52" x14ac:dyDescent="0.25">
      <c r="A590" s="4" t="s">
        <v>363</v>
      </c>
      <c r="B590" s="54" t="s">
        <v>195</v>
      </c>
      <c r="C590" s="5" t="s">
        <v>364</v>
      </c>
      <c r="D590" s="5" t="s">
        <v>197</v>
      </c>
      <c r="E590" s="5" t="s">
        <v>118</v>
      </c>
      <c r="X590">
        <v>1</v>
      </c>
      <c r="Z590">
        <v>1</v>
      </c>
      <c r="AB590">
        <v>1</v>
      </c>
      <c r="AN590">
        <v>1</v>
      </c>
      <c r="AR590">
        <v>1</v>
      </c>
      <c r="AS590">
        <v>1</v>
      </c>
      <c r="AW590">
        <v>1</v>
      </c>
      <c r="AY590">
        <v>1</v>
      </c>
      <c r="AZ590">
        <v>1</v>
      </c>
    </row>
    <row r="591" spans="1:52" x14ac:dyDescent="0.25">
      <c r="A591" s="4" t="s">
        <v>365</v>
      </c>
      <c r="B591" s="54" t="s">
        <v>195</v>
      </c>
      <c r="C591" s="5" t="s">
        <v>366</v>
      </c>
      <c r="D591" s="5" t="s">
        <v>197</v>
      </c>
      <c r="E591" s="5" t="s">
        <v>118</v>
      </c>
      <c r="F591">
        <v>1</v>
      </c>
      <c r="H591">
        <v>1</v>
      </c>
      <c r="I591">
        <v>1</v>
      </c>
      <c r="J591">
        <v>1</v>
      </c>
      <c r="O591">
        <v>1</v>
      </c>
      <c r="AK591">
        <v>1</v>
      </c>
      <c r="AL591">
        <v>1</v>
      </c>
      <c r="AV591">
        <v>1</v>
      </c>
    </row>
    <row r="592" spans="1:52" x14ac:dyDescent="0.25">
      <c r="A592" s="4" t="s">
        <v>367</v>
      </c>
      <c r="B592" s="54" t="s">
        <v>368</v>
      </c>
      <c r="C592" s="5" t="s">
        <v>369</v>
      </c>
      <c r="D592" s="5" t="s">
        <v>370</v>
      </c>
      <c r="E592" s="5" t="s">
        <v>118</v>
      </c>
      <c r="J592">
        <v>1</v>
      </c>
      <c r="X592">
        <v>1</v>
      </c>
      <c r="AB592">
        <v>1</v>
      </c>
      <c r="AM592">
        <v>1</v>
      </c>
      <c r="AN592">
        <v>1</v>
      </c>
    </row>
    <row r="593" spans="1:52" x14ac:dyDescent="0.25">
      <c r="A593" s="4" t="s">
        <v>371</v>
      </c>
      <c r="B593" s="54" t="s">
        <v>230</v>
      </c>
      <c r="C593" s="5" t="s">
        <v>372</v>
      </c>
      <c r="D593" s="5" t="s">
        <v>232</v>
      </c>
      <c r="E593" s="5" t="s">
        <v>118</v>
      </c>
      <c r="I593">
        <v>1</v>
      </c>
      <c r="J593">
        <v>1</v>
      </c>
      <c r="X593">
        <v>1</v>
      </c>
      <c r="Y593">
        <v>1</v>
      </c>
      <c r="AB593">
        <v>1</v>
      </c>
      <c r="AN593">
        <v>1</v>
      </c>
    </row>
    <row r="594" spans="1:52" x14ac:dyDescent="0.25">
      <c r="A594" s="4" t="s">
        <v>373</v>
      </c>
      <c r="B594" s="54" t="s">
        <v>368</v>
      </c>
      <c r="C594" s="5" t="s">
        <v>374</v>
      </c>
      <c r="D594" s="5" t="s">
        <v>370</v>
      </c>
      <c r="E594" s="5" t="s">
        <v>118</v>
      </c>
    </row>
    <row r="595" spans="1:52" x14ac:dyDescent="0.25">
      <c r="A595" s="4" t="s">
        <v>375</v>
      </c>
      <c r="B595" s="54" t="s">
        <v>368</v>
      </c>
      <c r="C595" s="5" t="s">
        <v>376</v>
      </c>
      <c r="D595" s="5" t="s">
        <v>370</v>
      </c>
      <c r="E595" s="5" t="s">
        <v>118</v>
      </c>
      <c r="K595">
        <v>1</v>
      </c>
      <c r="V595">
        <v>1</v>
      </c>
      <c r="X595">
        <v>1</v>
      </c>
      <c r="Z595">
        <v>1</v>
      </c>
      <c r="AB595">
        <v>1</v>
      </c>
      <c r="AD595">
        <v>1</v>
      </c>
      <c r="AG595">
        <v>1</v>
      </c>
      <c r="AN595">
        <v>1</v>
      </c>
      <c r="AR595">
        <v>1</v>
      </c>
      <c r="AX595">
        <v>1</v>
      </c>
      <c r="AY595">
        <v>1</v>
      </c>
    </row>
    <row r="596" spans="1:52" x14ac:dyDescent="0.25">
      <c r="A596" s="4" t="s">
        <v>377</v>
      </c>
      <c r="B596" s="54" t="s">
        <v>236</v>
      </c>
      <c r="C596" s="5" t="s">
        <v>474</v>
      </c>
      <c r="D596" s="5" t="s">
        <v>238</v>
      </c>
      <c r="E596" s="5" t="s">
        <v>118</v>
      </c>
      <c r="F596">
        <v>1</v>
      </c>
      <c r="J596">
        <v>1</v>
      </c>
      <c r="P596">
        <v>1</v>
      </c>
      <c r="V596">
        <v>1</v>
      </c>
      <c r="X596">
        <v>1</v>
      </c>
      <c r="Z596">
        <v>1</v>
      </c>
      <c r="AA596">
        <v>1</v>
      </c>
      <c r="AB596">
        <v>1</v>
      </c>
      <c r="AC596">
        <v>1</v>
      </c>
      <c r="AN596">
        <v>1</v>
      </c>
      <c r="AR596">
        <v>1</v>
      </c>
      <c r="AZ596">
        <v>1</v>
      </c>
    </row>
    <row r="597" spans="1:52" x14ac:dyDescent="0.25">
      <c r="A597" s="4" t="s">
        <v>379</v>
      </c>
      <c r="B597" s="54" t="s">
        <v>199</v>
      </c>
      <c r="C597" s="5" t="s">
        <v>380</v>
      </c>
      <c r="D597" s="5" t="s">
        <v>0</v>
      </c>
      <c r="E597" s="5" t="s">
        <v>118</v>
      </c>
      <c r="F597">
        <v>1</v>
      </c>
      <c r="G597">
        <v>1</v>
      </c>
      <c r="H597">
        <v>1</v>
      </c>
      <c r="J597">
        <v>1</v>
      </c>
      <c r="L597">
        <v>1</v>
      </c>
      <c r="O597">
        <v>1</v>
      </c>
      <c r="P597">
        <v>1</v>
      </c>
      <c r="R597">
        <v>1</v>
      </c>
      <c r="V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>
        <v>1</v>
      </c>
      <c r="AE597">
        <v>1</v>
      </c>
      <c r="AF597">
        <v>1</v>
      </c>
      <c r="AG597">
        <v>1</v>
      </c>
      <c r="AL597">
        <v>1</v>
      </c>
      <c r="AN597">
        <v>1</v>
      </c>
      <c r="AR597">
        <v>1</v>
      </c>
      <c r="AS597">
        <v>1</v>
      </c>
      <c r="AW597">
        <v>1</v>
      </c>
      <c r="AX597">
        <v>1</v>
      </c>
      <c r="AY597">
        <v>1</v>
      </c>
      <c r="AZ597">
        <v>1</v>
      </c>
    </row>
    <row r="598" spans="1:52" x14ac:dyDescent="0.25">
      <c r="A598" s="4" t="s">
        <v>381</v>
      </c>
      <c r="B598" s="54" t="s">
        <v>218</v>
      </c>
      <c r="C598" s="5" t="s">
        <v>382</v>
      </c>
      <c r="D598" s="5" t="s">
        <v>220</v>
      </c>
      <c r="E598" s="5" t="s">
        <v>118</v>
      </c>
      <c r="F598">
        <v>1</v>
      </c>
      <c r="H598">
        <v>1</v>
      </c>
      <c r="M598">
        <v>1</v>
      </c>
      <c r="O598">
        <v>1</v>
      </c>
      <c r="P598">
        <v>1</v>
      </c>
      <c r="T598">
        <v>1</v>
      </c>
      <c r="U598">
        <v>1</v>
      </c>
      <c r="V598">
        <v>1</v>
      </c>
      <c r="X598">
        <v>1</v>
      </c>
      <c r="Z598">
        <v>1</v>
      </c>
      <c r="AA598">
        <v>1</v>
      </c>
      <c r="AB598">
        <v>1</v>
      </c>
      <c r="AC598">
        <v>1</v>
      </c>
      <c r="AF598">
        <v>1</v>
      </c>
      <c r="AI598">
        <v>1</v>
      </c>
      <c r="AL598">
        <v>1</v>
      </c>
      <c r="AN598">
        <v>1</v>
      </c>
      <c r="AP598">
        <v>1</v>
      </c>
      <c r="AR598">
        <v>1</v>
      </c>
      <c r="AS598">
        <v>1</v>
      </c>
      <c r="AW598">
        <v>1</v>
      </c>
      <c r="AX598">
        <v>1</v>
      </c>
      <c r="AY598">
        <v>1</v>
      </c>
      <c r="AZ598">
        <v>1</v>
      </c>
    </row>
    <row r="599" spans="1:52" x14ac:dyDescent="0.25">
      <c r="A599" s="4" t="s">
        <v>383</v>
      </c>
      <c r="B599" s="54" t="s">
        <v>218</v>
      </c>
      <c r="C599" s="5" t="s">
        <v>384</v>
      </c>
      <c r="D599" s="5" t="s">
        <v>220</v>
      </c>
      <c r="E599" s="5" t="s">
        <v>118</v>
      </c>
      <c r="AN599">
        <v>1</v>
      </c>
    </row>
    <row r="600" spans="1:52" x14ac:dyDescent="0.25">
      <c r="A600" s="4" t="s">
        <v>385</v>
      </c>
      <c r="B600" s="54" t="s">
        <v>204</v>
      </c>
      <c r="C600" s="5" t="s">
        <v>386</v>
      </c>
      <c r="D600" s="5" t="s">
        <v>206</v>
      </c>
      <c r="E600" s="5" t="s">
        <v>118</v>
      </c>
      <c r="Z600">
        <v>1</v>
      </c>
      <c r="AB600">
        <v>1</v>
      </c>
      <c r="AK600">
        <v>1</v>
      </c>
      <c r="AN600">
        <v>1</v>
      </c>
      <c r="AW600">
        <v>1</v>
      </c>
    </row>
    <row r="601" spans="1:52" x14ac:dyDescent="0.25">
      <c r="A601" s="4" t="s">
        <v>387</v>
      </c>
      <c r="B601" s="54" t="s">
        <v>204</v>
      </c>
      <c r="C601" s="5" t="s">
        <v>388</v>
      </c>
      <c r="D601" s="5" t="s">
        <v>206</v>
      </c>
      <c r="E601" s="5" t="s">
        <v>118</v>
      </c>
    </row>
    <row r="602" spans="1:52" x14ac:dyDescent="0.25">
      <c r="A602" s="4" t="s">
        <v>389</v>
      </c>
      <c r="B602" s="54" t="s">
        <v>304</v>
      </c>
      <c r="C602" s="5" t="s">
        <v>390</v>
      </c>
      <c r="D602" s="5" t="s">
        <v>306</v>
      </c>
      <c r="E602" s="5" t="s">
        <v>118</v>
      </c>
      <c r="H602">
        <v>1</v>
      </c>
      <c r="J602">
        <v>1</v>
      </c>
      <c r="X602">
        <v>1</v>
      </c>
      <c r="Z602">
        <v>1</v>
      </c>
      <c r="AB602">
        <v>1</v>
      </c>
      <c r="AK602">
        <v>1</v>
      </c>
      <c r="AN602">
        <v>1</v>
      </c>
      <c r="AR602">
        <v>1</v>
      </c>
    </row>
    <row r="603" spans="1:52" x14ac:dyDescent="0.25">
      <c r="A603" s="4" t="s">
        <v>391</v>
      </c>
      <c r="B603" s="54" t="s">
        <v>236</v>
      </c>
      <c r="C603" s="5" t="s">
        <v>392</v>
      </c>
      <c r="D603" s="5" t="s">
        <v>238</v>
      </c>
      <c r="E603" s="5" t="s">
        <v>118</v>
      </c>
      <c r="F603">
        <v>1</v>
      </c>
      <c r="L603">
        <v>1</v>
      </c>
      <c r="M603">
        <v>1</v>
      </c>
      <c r="V603">
        <v>1</v>
      </c>
      <c r="X603">
        <v>1</v>
      </c>
      <c r="Z603">
        <v>1</v>
      </c>
      <c r="AA603">
        <v>1</v>
      </c>
      <c r="AB603">
        <v>1</v>
      </c>
      <c r="AC603">
        <v>1</v>
      </c>
      <c r="AL603">
        <v>1</v>
      </c>
      <c r="AN603">
        <v>1</v>
      </c>
      <c r="AW603">
        <v>1</v>
      </c>
      <c r="AX603">
        <v>1</v>
      </c>
      <c r="AZ603">
        <v>1</v>
      </c>
    </row>
    <row r="604" spans="1:52" x14ac:dyDescent="0.25">
      <c r="A604" s="4" t="s">
        <v>393</v>
      </c>
      <c r="B604" s="54" t="s">
        <v>236</v>
      </c>
      <c r="C604" s="5" t="s">
        <v>394</v>
      </c>
      <c r="D604" s="5" t="s">
        <v>238</v>
      </c>
      <c r="E604" s="5" t="s">
        <v>118</v>
      </c>
      <c r="H604">
        <v>1</v>
      </c>
      <c r="J604">
        <v>1</v>
      </c>
      <c r="V604">
        <v>1</v>
      </c>
      <c r="X604">
        <v>1</v>
      </c>
      <c r="Z604">
        <v>1</v>
      </c>
      <c r="AB604">
        <v>1</v>
      </c>
      <c r="AH604">
        <v>1</v>
      </c>
      <c r="AN604">
        <v>1</v>
      </c>
      <c r="AR604">
        <v>1</v>
      </c>
      <c r="AS604">
        <v>1</v>
      </c>
      <c r="AX604">
        <v>1</v>
      </c>
    </row>
    <row r="605" spans="1:52" x14ac:dyDescent="0.25">
      <c r="A605" s="4" t="s">
        <v>395</v>
      </c>
      <c r="B605" s="54" t="s">
        <v>214</v>
      </c>
      <c r="C605" s="5" t="s">
        <v>396</v>
      </c>
      <c r="D605" s="5" t="s">
        <v>216</v>
      </c>
      <c r="E605" s="5" t="s">
        <v>118</v>
      </c>
      <c r="J605">
        <v>1</v>
      </c>
      <c r="X605">
        <v>1</v>
      </c>
      <c r="Z605">
        <v>1</v>
      </c>
      <c r="AB605">
        <v>1</v>
      </c>
      <c r="AF605">
        <v>1</v>
      </c>
      <c r="AN605">
        <v>1</v>
      </c>
      <c r="AW605">
        <v>1</v>
      </c>
      <c r="AZ605">
        <v>1</v>
      </c>
    </row>
    <row r="606" spans="1:52" x14ac:dyDescent="0.25">
      <c r="A606" s="4" t="s">
        <v>397</v>
      </c>
      <c r="B606" s="54" t="s">
        <v>248</v>
      </c>
      <c r="C606" s="5" t="s">
        <v>398</v>
      </c>
      <c r="D606" s="5" t="s">
        <v>250</v>
      </c>
      <c r="E606" s="5" t="s">
        <v>118</v>
      </c>
      <c r="X606">
        <v>1</v>
      </c>
      <c r="Z606">
        <v>1</v>
      </c>
      <c r="AK606">
        <v>1</v>
      </c>
      <c r="AW606">
        <v>1</v>
      </c>
    </row>
    <row r="607" spans="1:52" x14ac:dyDescent="0.25">
      <c r="A607" s="4" t="s">
        <v>399</v>
      </c>
      <c r="B607" s="54" t="s">
        <v>248</v>
      </c>
      <c r="C607" s="5" t="s">
        <v>400</v>
      </c>
      <c r="D607" s="5" t="s">
        <v>250</v>
      </c>
      <c r="E607" s="5" t="s">
        <v>118</v>
      </c>
      <c r="X607">
        <v>1</v>
      </c>
      <c r="AC607">
        <v>1</v>
      </c>
      <c r="AK607">
        <v>1</v>
      </c>
      <c r="AN607">
        <v>1</v>
      </c>
      <c r="AR607">
        <v>1</v>
      </c>
      <c r="AW607">
        <v>1</v>
      </c>
    </row>
    <row r="608" spans="1:52" x14ac:dyDescent="0.25">
      <c r="A608" s="4" t="s">
        <v>401</v>
      </c>
      <c r="B608" s="54" t="s">
        <v>368</v>
      </c>
      <c r="C608" s="5" t="s">
        <v>402</v>
      </c>
      <c r="D608" s="5" t="s">
        <v>370</v>
      </c>
      <c r="E608" s="5" t="s">
        <v>118</v>
      </c>
      <c r="H608">
        <v>1</v>
      </c>
      <c r="I608">
        <v>1</v>
      </c>
      <c r="N608">
        <v>1</v>
      </c>
      <c r="R608">
        <v>1</v>
      </c>
      <c r="X608">
        <v>1</v>
      </c>
      <c r="Z608">
        <v>1</v>
      </c>
      <c r="AB608">
        <v>1</v>
      </c>
      <c r="AC608">
        <v>1</v>
      </c>
      <c r="AL608">
        <v>1</v>
      </c>
      <c r="AN608">
        <v>1</v>
      </c>
      <c r="AR608">
        <v>1</v>
      </c>
      <c r="AS608">
        <v>1</v>
      </c>
    </row>
    <row r="609" spans="1:52" x14ac:dyDescent="0.25">
      <c r="A609" s="4" t="s">
        <v>403</v>
      </c>
      <c r="B609" s="54" t="s">
        <v>368</v>
      </c>
      <c r="C609" s="5" t="s">
        <v>404</v>
      </c>
      <c r="D609" s="5" t="s">
        <v>370</v>
      </c>
      <c r="E609" s="5" t="s">
        <v>118</v>
      </c>
      <c r="AD609">
        <v>1</v>
      </c>
    </row>
    <row r="610" spans="1:52" x14ac:dyDescent="0.25">
      <c r="A610" s="4" t="s">
        <v>405</v>
      </c>
      <c r="B610" s="54" t="s">
        <v>368</v>
      </c>
      <c r="C610" s="5" t="s">
        <v>406</v>
      </c>
      <c r="D610" s="5" t="s">
        <v>370</v>
      </c>
      <c r="E610" s="5" t="s">
        <v>118</v>
      </c>
      <c r="H610">
        <v>1</v>
      </c>
      <c r="N610">
        <v>1</v>
      </c>
      <c r="AB610">
        <v>1</v>
      </c>
      <c r="AL610">
        <v>1</v>
      </c>
      <c r="AM610">
        <v>1</v>
      </c>
      <c r="AR610">
        <v>1</v>
      </c>
    </row>
    <row r="611" spans="1:52" x14ac:dyDescent="0.25">
      <c r="A611" s="4" t="s">
        <v>407</v>
      </c>
      <c r="B611" s="54" t="s">
        <v>368</v>
      </c>
      <c r="C611" s="5" t="s">
        <v>408</v>
      </c>
      <c r="D611" s="5" t="s">
        <v>370</v>
      </c>
      <c r="E611" s="5" t="s">
        <v>118</v>
      </c>
      <c r="AA611">
        <v>1</v>
      </c>
      <c r="AR611">
        <v>1</v>
      </c>
    </row>
    <row r="612" spans="1:52" x14ac:dyDescent="0.25">
      <c r="A612" s="4" t="s">
        <v>409</v>
      </c>
      <c r="B612" s="54" t="s">
        <v>368</v>
      </c>
      <c r="C612" s="5" t="s">
        <v>410</v>
      </c>
      <c r="D612" s="5" t="s">
        <v>370</v>
      </c>
      <c r="E612" s="5" t="s">
        <v>118</v>
      </c>
      <c r="P612">
        <v>1</v>
      </c>
      <c r="V612">
        <v>1</v>
      </c>
      <c r="X612">
        <v>1</v>
      </c>
      <c r="Z612">
        <v>1</v>
      </c>
      <c r="AB612">
        <v>1</v>
      </c>
      <c r="AN612">
        <v>1</v>
      </c>
      <c r="AR612">
        <v>1</v>
      </c>
      <c r="AZ612">
        <v>1</v>
      </c>
    </row>
    <row r="613" spans="1:52" x14ac:dyDescent="0.25">
      <c r="A613" s="4" t="s">
        <v>411</v>
      </c>
      <c r="B613" s="54">
        <v>971</v>
      </c>
      <c r="C613" s="5" t="s">
        <v>412</v>
      </c>
      <c r="D613" s="5" t="s">
        <v>413</v>
      </c>
      <c r="E613" s="5" t="s">
        <v>118</v>
      </c>
      <c r="F613">
        <v>1</v>
      </c>
      <c r="H613">
        <v>1</v>
      </c>
      <c r="J613">
        <v>1</v>
      </c>
      <c r="AB613">
        <v>1</v>
      </c>
      <c r="AN613">
        <v>1</v>
      </c>
      <c r="AR613">
        <v>1</v>
      </c>
      <c r="AS613">
        <v>1</v>
      </c>
      <c r="AZ613">
        <v>1</v>
      </c>
    </row>
    <row r="614" spans="1:52" x14ac:dyDescent="0.25">
      <c r="A614" s="4" t="s">
        <v>414</v>
      </c>
      <c r="B614" s="54">
        <v>972</v>
      </c>
      <c r="C614" s="5" t="s">
        <v>415</v>
      </c>
      <c r="D614" s="5" t="s">
        <v>413</v>
      </c>
      <c r="E614" s="5" t="s">
        <v>118</v>
      </c>
      <c r="F614">
        <v>1</v>
      </c>
      <c r="H614">
        <v>1</v>
      </c>
      <c r="M614">
        <v>1</v>
      </c>
      <c r="T614">
        <v>1</v>
      </c>
      <c r="U614">
        <v>1</v>
      </c>
      <c r="X614">
        <v>1</v>
      </c>
      <c r="Z614">
        <v>1</v>
      </c>
      <c r="AA614">
        <v>1</v>
      </c>
      <c r="AB614">
        <v>1</v>
      </c>
      <c r="AL614">
        <v>1</v>
      </c>
      <c r="AN614">
        <v>1</v>
      </c>
      <c r="AR614">
        <v>1</v>
      </c>
      <c r="AW614">
        <v>1</v>
      </c>
      <c r="AX614">
        <v>1</v>
      </c>
      <c r="AY614">
        <v>1</v>
      </c>
      <c r="AZ614">
        <v>1</v>
      </c>
    </row>
    <row r="615" spans="1:52" x14ac:dyDescent="0.25">
      <c r="A615" s="4" t="s">
        <v>416</v>
      </c>
      <c r="B615" s="54">
        <v>973</v>
      </c>
      <c r="C615" s="5" t="s">
        <v>417</v>
      </c>
      <c r="D615" s="5" t="s">
        <v>413</v>
      </c>
      <c r="E615" s="5" t="s">
        <v>118</v>
      </c>
    </row>
    <row r="616" spans="1:52" x14ac:dyDescent="0.25">
      <c r="A616" s="4" t="s">
        <v>418</v>
      </c>
      <c r="B616" s="54">
        <v>974</v>
      </c>
      <c r="C616" s="5" t="s">
        <v>419</v>
      </c>
      <c r="D616" s="5" t="s">
        <v>413</v>
      </c>
      <c r="E616" s="5" t="s">
        <v>118</v>
      </c>
    </row>
    <row r="617" spans="1:52" x14ac:dyDescent="0.25">
      <c r="A617" s="4" t="s">
        <v>420</v>
      </c>
      <c r="B617" s="54">
        <v>976</v>
      </c>
      <c r="C617" s="5" t="s">
        <v>421</v>
      </c>
      <c r="D617" s="5" t="s">
        <v>413</v>
      </c>
      <c r="E617" s="5" t="s">
        <v>118</v>
      </c>
      <c r="AB617">
        <v>1</v>
      </c>
    </row>
    <row r="618" spans="1:52" x14ac:dyDescent="0.25">
      <c r="A618" s="4" t="s">
        <v>422</v>
      </c>
      <c r="B618" s="54">
        <v>987</v>
      </c>
      <c r="C618" s="5" t="s">
        <v>423</v>
      </c>
      <c r="D618" s="5" t="s">
        <v>413</v>
      </c>
      <c r="E618" s="5" t="s">
        <v>118</v>
      </c>
      <c r="AR618">
        <v>1</v>
      </c>
    </row>
    <row r="619" spans="1:52" x14ac:dyDescent="0.25">
      <c r="A619" s="4" t="s">
        <v>424</v>
      </c>
      <c r="B619" s="54">
        <v>988</v>
      </c>
      <c r="C619" s="5" t="s">
        <v>425</v>
      </c>
      <c r="D619" s="5" t="s">
        <v>413</v>
      </c>
      <c r="E619" s="5" t="s">
        <v>118</v>
      </c>
      <c r="AN619">
        <v>1</v>
      </c>
    </row>
    <row r="622" spans="1:52" x14ac:dyDescent="0.25">
      <c r="A622" t="s">
        <v>195</v>
      </c>
      <c r="D622" t="s">
        <v>197</v>
      </c>
      <c r="E622" t="s">
        <v>118</v>
      </c>
      <c r="F622">
        <f>SUMIFS(F$2:F$619,$B$2:$B$619,$A622,$E$2:$E$619,$E622)</f>
        <v>4</v>
      </c>
      <c r="G622">
        <f t="shared" ref="G622:AZ627" si="0">SUMIFS(G$2:G$619,$B$2:$B$619,$A622,$E$2:$E$619,$E622)</f>
        <v>1</v>
      </c>
      <c r="H622">
        <f t="shared" si="0"/>
        <v>3</v>
      </c>
      <c r="I622">
        <f t="shared" si="0"/>
        <v>1</v>
      </c>
      <c r="J622">
        <f t="shared" si="0"/>
        <v>5</v>
      </c>
      <c r="K622">
        <f t="shared" si="0"/>
        <v>0</v>
      </c>
      <c r="L622">
        <f t="shared" si="0"/>
        <v>1</v>
      </c>
      <c r="M622">
        <f t="shared" si="0"/>
        <v>1</v>
      </c>
      <c r="N622">
        <f t="shared" si="0"/>
        <v>0</v>
      </c>
      <c r="O622">
        <f t="shared" si="0"/>
        <v>3</v>
      </c>
      <c r="P622">
        <f t="shared" si="0"/>
        <v>2</v>
      </c>
      <c r="Q622">
        <f t="shared" si="0"/>
        <v>0</v>
      </c>
      <c r="R622">
        <f t="shared" si="0"/>
        <v>1</v>
      </c>
      <c r="S622">
        <f t="shared" si="0"/>
        <v>1</v>
      </c>
      <c r="T622">
        <f t="shared" si="0"/>
        <v>0</v>
      </c>
      <c r="U622">
        <f t="shared" si="0"/>
        <v>0</v>
      </c>
      <c r="V622">
        <f t="shared" si="0"/>
        <v>3</v>
      </c>
      <c r="W622">
        <f t="shared" si="0"/>
        <v>0</v>
      </c>
      <c r="X622">
        <f t="shared" si="0"/>
        <v>7</v>
      </c>
      <c r="Y622">
        <f t="shared" si="0"/>
        <v>0</v>
      </c>
      <c r="Z622">
        <f t="shared" si="0"/>
        <v>5</v>
      </c>
      <c r="AA622">
        <f t="shared" si="0"/>
        <v>1</v>
      </c>
      <c r="AB622">
        <f t="shared" si="0"/>
        <v>7</v>
      </c>
      <c r="AC622">
        <f t="shared" si="0"/>
        <v>4</v>
      </c>
      <c r="AD622">
        <f t="shared" si="0"/>
        <v>0</v>
      </c>
      <c r="AE622">
        <f t="shared" si="0"/>
        <v>0</v>
      </c>
      <c r="AF622">
        <f t="shared" si="0"/>
        <v>1</v>
      </c>
      <c r="AG622">
        <f t="shared" si="0"/>
        <v>0</v>
      </c>
      <c r="AH622">
        <f t="shared" si="0"/>
        <v>0</v>
      </c>
      <c r="AI622">
        <f t="shared" si="0"/>
        <v>0</v>
      </c>
      <c r="AJ622">
        <f t="shared" si="0"/>
        <v>0</v>
      </c>
      <c r="AK622">
        <f t="shared" si="0"/>
        <v>4</v>
      </c>
      <c r="AL622">
        <f t="shared" si="0"/>
        <v>1</v>
      </c>
      <c r="AM622">
        <f t="shared" si="0"/>
        <v>0</v>
      </c>
      <c r="AN622">
        <f t="shared" si="0"/>
        <v>8</v>
      </c>
      <c r="AO622">
        <f t="shared" si="0"/>
        <v>2</v>
      </c>
      <c r="AP622">
        <f t="shared" si="0"/>
        <v>2</v>
      </c>
      <c r="AQ622">
        <f t="shared" si="0"/>
        <v>0</v>
      </c>
      <c r="AR622">
        <f t="shared" si="0"/>
        <v>6</v>
      </c>
      <c r="AS622">
        <f t="shared" si="0"/>
        <v>4</v>
      </c>
      <c r="AT622">
        <f t="shared" si="0"/>
        <v>1</v>
      </c>
      <c r="AU622">
        <f t="shared" si="0"/>
        <v>0</v>
      </c>
      <c r="AV622">
        <f t="shared" si="0"/>
        <v>3</v>
      </c>
      <c r="AW622">
        <f t="shared" si="0"/>
        <v>1</v>
      </c>
      <c r="AX622">
        <f t="shared" si="0"/>
        <v>1</v>
      </c>
      <c r="AY622">
        <f t="shared" si="0"/>
        <v>2</v>
      </c>
      <c r="AZ622">
        <f t="shared" si="0"/>
        <v>2</v>
      </c>
    </row>
    <row r="623" spans="1:52" x14ac:dyDescent="0.25">
      <c r="A623" t="s">
        <v>195</v>
      </c>
      <c r="D623" t="s">
        <v>197</v>
      </c>
      <c r="E623" t="s">
        <v>5</v>
      </c>
      <c r="F623">
        <f>SUMIFS(F$2:F$619,$B$2:$B$619,$A623,$E$2:$E$619,$E623)</f>
        <v>7</v>
      </c>
      <c r="G623">
        <f t="shared" si="0"/>
        <v>0</v>
      </c>
      <c r="H623">
        <f t="shared" si="0"/>
        <v>4</v>
      </c>
      <c r="I623">
        <f t="shared" si="0"/>
        <v>0</v>
      </c>
      <c r="J623">
        <f t="shared" si="0"/>
        <v>7</v>
      </c>
      <c r="K623">
        <f t="shared" si="0"/>
        <v>0</v>
      </c>
      <c r="L623">
        <f t="shared" si="0"/>
        <v>0</v>
      </c>
      <c r="M623">
        <f t="shared" si="0"/>
        <v>2</v>
      </c>
      <c r="N623">
        <f t="shared" si="0"/>
        <v>0</v>
      </c>
      <c r="O623">
        <f t="shared" si="0"/>
        <v>2</v>
      </c>
      <c r="P623">
        <f t="shared" si="0"/>
        <v>1</v>
      </c>
      <c r="Q623">
        <f t="shared" si="0"/>
        <v>0</v>
      </c>
      <c r="R623">
        <f t="shared" si="0"/>
        <v>1</v>
      </c>
      <c r="S623">
        <f t="shared" si="0"/>
        <v>0</v>
      </c>
      <c r="T623">
        <f t="shared" si="0"/>
        <v>0</v>
      </c>
      <c r="U623">
        <f t="shared" si="0"/>
        <v>0</v>
      </c>
      <c r="V623">
        <f t="shared" si="0"/>
        <v>4</v>
      </c>
      <c r="W623">
        <f t="shared" si="0"/>
        <v>0</v>
      </c>
      <c r="X623">
        <f t="shared" si="0"/>
        <v>7</v>
      </c>
      <c r="Y623">
        <f t="shared" si="0"/>
        <v>0</v>
      </c>
      <c r="Z623">
        <f t="shared" si="0"/>
        <v>6</v>
      </c>
      <c r="AA623">
        <f t="shared" si="0"/>
        <v>1</v>
      </c>
      <c r="AB623">
        <f t="shared" si="0"/>
        <v>6</v>
      </c>
      <c r="AC623">
        <f t="shared" si="0"/>
        <v>1</v>
      </c>
      <c r="AD623">
        <f t="shared" si="0"/>
        <v>0</v>
      </c>
      <c r="AE623">
        <f t="shared" si="0"/>
        <v>0</v>
      </c>
      <c r="AF623">
        <f t="shared" si="0"/>
        <v>2</v>
      </c>
      <c r="AG623">
        <f t="shared" si="0"/>
        <v>0</v>
      </c>
      <c r="AH623">
        <f t="shared" si="0"/>
        <v>0</v>
      </c>
      <c r="AI623">
        <f t="shared" si="0"/>
        <v>0</v>
      </c>
      <c r="AJ623">
        <f t="shared" si="0"/>
        <v>0</v>
      </c>
      <c r="AK623">
        <f t="shared" si="0"/>
        <v>1</v>
      </c>
      <c r="AL623">
        <f t="shared" si="0"/>
        <v>1</v>
      </c>
      <c r="AM623">
        <f t="shared" si="0"/>
        <v>0</v>
      </c>
      <c r="AN623">
        <f t="shared" si="0"/>
        <v>10</v>
      </c>
      <c r="AO623">
        <f t="shared" si="0"/>
        <v>0</v>
      </c>
      <c r="AP623">
        <f t="shared" si="0"/>
        <v>5</v>
      </c>
      <c r="AQ623">
        <f t="shared" si="0"/>
        <v>0</v>
      </c>
      <c r="AR623">
        <f t="shared" si="0"/>
        <v>7</v>
      </c>
      <c r="AS623">
        <f t="shared" si="0"/>
        <v>3</v>
      </c>
      <c r="AT623">
        <f t="shared" si="0"/>
        <v>0</v>
      </c>
      <c r="AU623">
        <f t="shared" si="0"/>
        <v>1</v>
      </c>
      <c r="AV623">
        <f t="shared" si="0"/>
        <v>0</v>
      </c>
      <c r="AW623">
        <f t="shared" si="0"/>
        <v>1</v>
      </c>
      <c r="AX623">
        <f t="shared" si="0"/>
        <v>1</v>
      </c>
      <c r="AY623">
        <f t="shared" si="0"/>
        <v>1</v>
      </c>
      <c r="AZ623">
        <f t="shared" si="0"/>
        <v>2</v>
      </c>
    </row>
    <row r="624" spans="1:52" x14ac:dyDescent="0.25">
      <c r="A624" t="s">
        <v>195</v>
      </c>
      <c r="D624" t="s">
        <v>197</v>
      </c>
      <c r="E624" t="s">
        <v>19</v>
      </c>
      <c r="F624">
        <f t="shared" ref="F624:U643" si="1">SUMIFS(F$2:F$619,$B$2:$B$619,$A624,$E$2:$E$619,$E624)</f>
        <v>4</v>
      </c>
      <c r="G624">
        <f t="shared" si="0"/>
        <v>1</v>
      </c>
      <c r="H624">
        <f t="shared" si="0"/>
        <v>4</v>
      </c>
      <c r="I624">
        <f t="shared" si="0"/>
        <v>0</v>
      </c>
      <c r="J624">
        <f t="shared" si="0"/>
        <v>6</v>
      </c>
      <c r="K624">
        <f t="shared" si="0"/>
        <v>0</v>
      </c>
      <c r="L624">
        <f t="shared" si="0"/>
        <v>1</v>
      </c>
      <c r="M624">
        <f t="shared" si="0"/>
        <v>1</v>
      </c>
      <c r="N624">
        <f t="shared" si="0"/>
        <v>0</v>
      </c>
      <c r="O624">
        <f t="shared" si="0"/>
        <v>1</v>
      </c>
      <c r="P624">
        <f t="shared" si="0"/>
        <v>1</v>
      </c>
      <c r="Q624">
        <f t="shared" si="0"/>
        <v>0</v>
      </c>
      <c r="R624">
        <f t="shared" si="0"/>
        <v>0</v>
      </c>
      <c r="S624">
        <f t="shared" si="0"/>
        <v>0</v>
      </c>
      <c r="T624">
        <f t="shared" si="0"/>
        <v>1</v>
      </c>
      <c r="U624">
        <f t="shared" si="0"/>
        <v>0</v>
      </c>
      <c r="V624">
        <f t="shared" si="0"/>
        <v>4</v>
      </c>
      <c r="W624">
        <f t="shared" si="0"/>
        <v>0</v>
      </c>
      <c r="X624">
        <f t="shared" si="0"/>
        <v>7</v>
      </c>
      <c r="Y624">
        <f t="shared" si="0"/>
        <v>0</v>
      </c>
      <c r="Z624">
        <f t="shared" si="0"/>
        <v>6</v>
      </c>
      <c r="AA624">
        <f t="shared" si="0"/>
        <v>1</v>
      </c>
      <c r="AB624">
        <f t="shared" si="0"/>
        <v>7</v>
      </c>
      <c r="AC624">
        <f t="shared" si="0"/>
        <v>3</v>
      </c>
      <c r="AD624">
        <f t="shared" si="0"/>
        <v>0</v>
      </c>
      <c r="AE624">
        <f t="shared" si="0"/>
        <v>0</v>
      </c>
      <c r="AF624">
        <f t="shared" si="0"/>
        <v>1</v>
      </c>
      <c r="AG624">
        <f t="shared" si="0"/>
        <v>0</v>
      </c>
      <c r="AH624">
        <f t="shared" si="0"/>
        <v>0</v>
      </c>
      <c r="AI624">
        <f t="shared" si="0"/>
        <v>0</v>
      </c>
      <c r="AJ624">
        <f t="shared" si="0"/>
        <v>0</v>
      </c>
      <c r="AK624">
        <f t="shared" si="0"/>
        <v>1</v>
      </c>
      <c r="AL624">
        <f t="shared" si="0"/>
        <v>1</v>
      </c>
      <c r="AM624">
        <f t="shared" si="0"/>
        <v>0</v>
      </c>
      <c r="AN624">
        <f t="shared" si="0"/>
        <v>6</v>
      </c>
      <c r="AO624">
        <f t="shared" si="0"/>
        <v>1</v>
      </c>
      <c r="AP624">
        <f t="shared" si="0"/>
        <v>6</v>
      </c>
      <c r="AQ624">
        <f t="shared" si="0"/>
        <v>0</v>
      </c>
      <c r="AR624">
        <f t="shared" si="0"/>
        <v>6</v>
      </c>
      <c r="AS624">
        <f t="shared" si="0"/>
        <v>2</v>
      </c>
      <c r="AT624">
        <f t="shared" si="0"/>
        <v>0</v>
      </c>
      <c r="AU624">
        <f t="shared" si="0"/>
        <v>0</v>
      </c>
      <c r="AV624">
        <f t="shared" si="0"/>
        <v>1</v>
      </c>
      <c r="AW624">
        <f t="shared" si="0"/>
        <v>1</v>
      </c>
      <c r="AX624">
        <f t="shared" si="0"/>
        <v>1</v>
      </c>
      <c r="AY624">
        <f t="shared" si="0"/>
        <v>2</v>
      </c>
      <c r="AZ624">
        <f t="shared" si="0"/>
        <v>4</v>
      </c>
    </row>
    <row r="625" spans="1:52" x14ac:dyDescent="0.25">
      <c r="A625" t="s">
        <v>195</v>
      </c>
      <c r="D625" t="s">
        <v>197</v>
      </c>
      <c r="E625" t="s">
        <v>20</v>
      </c>
      <c r="F625">
        <f t="shared" si="1"/>
        <v>5</v>
      </c>
      <c r="G625">
        <f t="shared" si="0"/>
        <v>1</v>
      </c>
      <c r="H625">
        <f t="shared" si="0"/>
        <v>4</v>
      </c>
      <c r="I625">
        <f t="shared" si="0"/>
        <v>0</v>
      </c>
      <c r="J625">
        <f t="shared" si="0"/>
        <v>6</v>
      </c>
      <c r="K625">
        <f t="shared" si="0"/>
        <v>0</v>
      </c>
      <c r="L625">
        <f t="shared" si="0"/>
        <v>0</v>
      </c>
      <c r="M625">
        <f t="shared" si="0"/>
        <v>1</v>
      </c>
      <c r="N625">
        <f t="shared" si="0"/>
        <v>0</v>
      </c>
      <c r="O625">
        <f t="shared" si="0"/>
        <v>4</v>
      </c>
      <c r="P625">
        <f t="shared" si="0"/>
        <v>2</v>
      </c>
      <c r="Q625">
        <f t="shared" si="0"/>
        <v>0</v>
      </c>
      <c r="R625">
        <f t="shared" si="0"/>
        <v>0</v>
      </c>
      <c r="S625">
        <f t="shared" si="0"/>
        <v>0</v>
      </c>
      <c r="T625">
        <f t="shared" si="0"/>
        <v>0</v>
      </c>
      <c r="U625">
        <f t="shared" si="0"/>
        <v>0</v>
      </c>
      <c r="V625">
        <f t="shared" si="0"/>
        <v>3</v>
      </c>
      <c r="W625">
        <f t="shared" si="0"/>
        <v>0</v>
      </c>
      <c r="X625">
        <f t="shared" si="0"/>
        <v>6</v>
      </c>
      <c r="Y625">
        <f t="shared" si="0"/>
        <v>0</v>
      </c>
      <c r="Z625">
        <f t="shared" si="0"/>
        <v>8</v>
      </c>
      <c r="AA625">
        <f t="shared" si="0"/>
        <v>1</v>
      </c>
      <c r="AB625">
        <f t="shared" si="0"/>
        <v>6</v>
      </c>
      <c r="AC625">
        <f t="shared" si="0"/>
        <v>4</v>
      </c>
      <c r="AD625">
        <f t="shared" si="0"/>
        <v>0</v>
      </c>
      <c r="AE625">
        <f t="shared" si="0"/>
        <v>0</v>
      </c>
      <c r="AF625">
        <f t="shared" si="0"/>
        <v>1</v>
      </c>
      <c r="AG625">
        <f t="shared" si="0"/>
        <v>0</v>
      </c>
      <c r="AH625">
        <f t="shared" si="0"/>
        <v>0</v>
      </c>
      <c r="AI625">
        <f t="shared" si="0"/>
        <v>0</v>
      </c>
      <c r="AJ625">
        <f t="shared" si="0"/>
        <v>0</v>
      </c>
      <c r="AK625">
        <f t="shared" si="0"/>
        <v>1</v>
      </c>
      <c r="AL625">
        <f t="shared" si="0"/>
        <v>1</v>
      </c>
      <c r="AM625">
        <f t="shared" si="0"/>
        <v>1</v>
      </c>
      <c r="AN625">
        <f t="shared" si="0"/>
        <v>7</v>
      </c>
      <c r="AO625">
        <f t="shared" si="0"/>
        <v>2</v>
      </c>
      <c r="AP625">
        <f t="shared" si="0"/>
        <v>4</v>
      </c>
      <c r="AQ625">
        <f t="shared" si="0"/>
        <v>0</v>
      </c>
      <c r="AR625">
        <f t="shared" si="0"/>
        <v>5</v>
      </c>
      <c r="AS625">
        <f t="shared" si="0"/>
        <v>2</v>
      </c>
      <c r="AT625">
        <f t="shared" si="0"/>
        <v>0</v>
      </c>
      <c r="AU625">
        <f t="shared" si="0"/>
        <v>0</v>
      </c>
      <c r="AV625">
        <f t="shared" si="0"/>
        <v>1</v>
      </c>
      <c r="AW625">
        <f t="shared" si="0"/>
        <v>3</v>
      </c>
      <c r="AX625">
        <f t="shared" si="0"/>
        <v>2</v>
      </c>
      <c r="AY625">
        <f t="shared" si="0"/>
        <v>1</v>
      </c>
      <c r="AZ625">
        <f t="shared" si="0"/>
        <v>2</v>
      </c>
    </row>
    <row r="626" spans="1:52" x14ac:dyDescent="0.25">
      <c r="A626" t="s">
        <v>248</v>
      </c>
      <c r="D626" t="s">
        <v>250</v>
      </c>
      <c r="E626" t="s">
        <v>118</v>
      </c>
      <c r="F626">
        <f t="shared" si="1"/>
        <v>0</v>
      </c>
      <c r="G626">
        <f t="shared" si="0"/>
        <v>0</v>
      </c>
      <c r="H626">
        <f t="shared" si="0"/>
        <v>0</v>
      </c>
      <c r="I626">
        <f t="shared" si="0"/>
        <v>0</v>
      </c>
      <c r="J626">
        <f t="shared" si="0"/>
        <v>0</v>
      </c>
      <c r="K626">
        <f t="shared" si="0"/>
        <v>0</v>
      </c>
      <c r="L626">
        <f t="shared" si="0"/>
        <v>0</v>
      </c>
      <c r="M626">
        <f t="shared" si="0"/>
        <v>0</v>
      </c>
      <c r="N626">
        <f t="shared" si="0"/>
        <v>0</v>
      </c>
      <c r="O626">
        <f t="shared" si="0"/>
        <v>0</v>
      </c>
      <c r="P626">
        <f t="shared" si="0"/>
        <v>0</v>
      </c>
      <c r="Q626">
        <f t="shared" si="0"/>
        <v>0</v>
      </c>
      <c r="R626">
        <f t="shared" si="0"/>
        <v>0</v>
      </c>
      <c r="S626">
        <f t="shared" si="0"/>
        <v>0</v>
      </c>
      <c r="T626">
        <f t="shared" si="0"/>
        <v>0</v>
      </c>
      <c r="U626">
        <f t="shared" si="0"/>
        <v>0</v>
      </c>
      <c r="V626">
        <f t="shared" si="0"/>
        <v>0</v>
      </c>
      <c r="W626">
        <f t="shared" si="0"/>
        <v>0</v>
      </c>
      <c r="X626">
        <f t="shared" si="0"/>
        <v>4</v>
      </c>
      <c r="Y626">
        <f t="shared" si="0"/>
        <v>0</v>
      </c>
      <c r="Z626">
        <f t="shared" si="0"/>
        <v>2</v>
      </c>
      <c r="AA626">
        <f t="shared" si="0"/>
        <v>0</v>
      </c>
      <c r="AB626">
        <f t="shared" si="0"/>
        <v>0</v>
      </c>
      <c r="AC626">
        <f t="shared" si="0"/>
        <v>1</v>
      </c>
      <c r="AD626">
        <f t="shared" si="0"/>
        <v>0</v>
      </c>
      <c r="AE626">
        <f t="shared" si="0"/>
        <v>0</v>
      </c>
      <c r="AF626">
        <f t="shared" si="0"/>
        <v>0</v>
      </c>
      <c r="AG626">
        <f t="shared" si="0"/>
        <v>0</v>
      </c>
      <c r="AH626">
        <f t="shared" si="0"/>
        <v>0</v>
      </c>
      <c r="AI626">
        <f t="shared" si="0"/>
        <v>0</v>
      </c>
      <c r="AJ626">
        <f t="shared" si="0"/>
        <v>0</v>
      </c>
      <c r="AK626">
        <f t="shared" si="0"/>
        <v>4</v>
      </c>
      <c r="AL626">
        <f t="shared" si="0"/>
        <v>0</v>
      </c>
      <c r="AM626">
        <f t="shared" si="0"/>
        <v>0</v>
      </c>
      <c r="AN626">
        <f t="shared" si="0"/>
        <v>2</v>
      </c>
      <c r="AO626">
        <f t="shared" si="0"/>
        <v>0</v>
      </c>
      <c r="AP626">
        <f t="shared" si="0"/>
        <v>1</v>
      </c>
      <c r="AQ626">
        <f t="shared" si="0"/>
        <v>0</v>
      </c>
      <c r="AR626">
        <f t="shared" si="0"/>
        <v>1</v>
      </c>
      <c r="AS626">
        <f t="shared" si="0"/>
        <v>0</v>
      </c>
      <c r="AT626">
        <f t="shared" si="0"/>
        <v>0</v>
      </c>
      <c r="AU626">
        <f t="shared" si="0"/>
        <v>0</v>
      </c>
      <c r="AV626">
        <f t="shared" si="0"/>
        <v>0</v>
      </c>
      <c r="AW626">
        <f t="shared" si="0"/>
        <v>4</v>
      </c>
      <c r="AX626">
        <f t="shared" si="0"/>
        <v>0</v>
      </c>
      <c r="AY626">
        <f t="shared" si="0"/>
        <v>0</v>
      </c>
      <c r="AZ626">
        <f t="shared" si="0"/>
        <v>0</v>
      </c>
    </row>
    <row r="627" spans="1:52" x14ac:dyDescent="0.25">
      <c r="A627" t="s">
        <v>248</v>
      </c>
      <c r="D627" t="s">
        <v>250</v>
      </c>
      <c r="E627" t="s">
        <v>5</v>
      </c>
      <c r="F627">
        <f t="shared" si="1"/>
        <v>0</v>
      </c>
      <c r="G627">
        <f t="shared" si="0"/>
        <v>0</v>
      </c>
      <c r="H627">
        <f t="shared" si="0"/>
        <v>0</v>
      </c>
      <c r="I627">
        <f t="shared" si="0"/>
        <v>0</v>
      </c>
      <c r="J627">
        <f t="shared" si="0"/>
        <v>0</v>
      </c>
      <c r="K627">
        <f t="shared" si="0"/>
        <v>0</v>
      </c>
      <c r="L627">
        <f t="shared" si="0"/>
        <v>0</v>
      </c>
      <c r="M627">
        <f t="shared" si="0"/>
        <v>0</v>
      </c>
      <c r="N627">
        <f t="shared" si="0"/>
        <v>0</v>
      </c>
      <c r="O627">
        <f t="shared" si="0"/>
        <v>0</v>
      </c>
      <c r="P627">
        <f t="shared" si="0"/>
        <v>0</v>
      </c>
      <c r="Q627">
        <f t="shared" si="0"/>
        <v>0</v>
      </c>
      <c r="R627">
        <f t="shared" si="0"/>
        <v>0</v>
      </c>
      <c r="S627">
        <f t="shared" si="0"/>
        <v>0</v>
      </c>
      <c r="T627">
        <f t="shared" si="0"/>
        <v>0</v>
      </c>
      <c r="U627">
        <f t="shared" si="0"/>
        <v>0</v>
      </c>
      <c r="V627">
        <f t="shared" si="0"/>
        <v>0</v>
      </c>
      <c r="W627">
        <f t="shared" si="0"/>
        <v>0</v>
      </c>
      <c r="X627">
        <f t="shared" si="0"/>
        <v>2</v>
      </c>
      <c r="Y627">
        <f t="shared" si="0"/>
        <v>0</v>
      </c>
      <c r="Z627">
        <f t="shared" si="0"/>
        <v>0</v>
      </c>
      <c r="AA627">
        <f t="shared" si="0"/>
        <v>0</v>
      </c>
      <c r="AB627">
        <f t="shared" si="0"/>
        <v>0</v>
      </c>
      <c r="AC627">
        <f t="shared" si="0"/>
        <v>1</v>
      </c>
      <c r="AD627">
        <f t="shared" si="0"/>
        <v>0</v>
      </c>
      <c r="AE627">
        <f t="shared" si="0"/>
        <v>0</v>
      </c>
      <c r="AF627">
        <f t="shared" ref="AF627:AU645" si="2">SUMIFS(AF$2:AF$619,$B$2:$B$619,$A627,$E$2:$E$619,$E627)</f>
        <v>0</v>
      </c>
      <c r="AG627">
        <f t="shared" si="2"/>
        <v>0</v>
      </c>
      <c r="AH627">
        <f t="shared" si="2"/>
        <v>0</v>
      </c>
      <c r="AI627">
        <f t="shared" si="2"/>
        <v>0</v>
      </c>
      <c r="AJ627">
        <f t="shared" si="2"/>
        <v>0</v>
      </c>
      <c r="AK627">
        <f t="shared" si="2"/>
        <v>2</v>
      </c>
      <c r="AL627">
        <f t="shared" si="2"/>
        <v>0</v>
      </c>
      <c r="AM627">
        <f t="shared" si="2"/>
        <v>0</v>
      </c>
      <c r="AN627">
        <f t="shared" si="2"/>
        <v>2</v>
      </c>
      <c r="AO627">
        <f t="shared" si="2"/>
        <v>0</v>
      </c>
      <c r="AP627">
        <f t="shared" si="2"/>
        <v>0</v>
      </c>
      <c r="AQ627">
        <f t="shared" si="2"/>
        <v>0</v>
      </c>
      <c r="AR627">
        <f t="shared" si="2"/>
        <v>2</v>
      </c>
      <c r="AS627">
        <f t="shared" si="2"/>
        <v>0</v>
      </c>
      <c r="AT627">
        <f t="shared" si="2"/>
        <v>0</v>
      </c>
      <c r="AU627">
        <f t="shared" si="2"/>
        <v>0</v>
      </c>
      <c r="AV627">
        <f t="shared" ref="AV627:AZ661" si="3">SUMIFS(AV$2:AV$619,$B$2:$B$619,$A627,$E$2:$E$619,$E627)</f>
        <v>0</v>
      </c>
      <c r="AW627">
        <f t="shared" si="3"/>
        <v>1</v>
      </c>
      <c r="AX627">
        <f t="shared" si="3"/>
        <v>1</v>
      </c>
      <c r="AY627">
        <f t="shared" si="3"/>
        <v>0</v>
      </c>
      <c r="AZ627">
        <f t="shared" si="3"/>
        <v>0</v>
      </c>
    </row>
    <row r="628" spans="1:52" x14ac:dyDescent="0.25">
      <c r="A628" t="s">
        <v>248</v>
      </c>
      <c r="D628" t="s">
        <v>250</v>
      </c>
      <c r="E628" t="s">
        <v>19</v>
      </c>
      <c r="F628">
        <f t="shared" si="1"/>
        <v>0</v>
      </c>
      <c r="G628">
        <f t="shared" si="1"/>
        <v>0</v>
      </c>
      <c r="H628">
        <f t="shared" si="1"/>
        <v>0</v>
      </c>
      <c r="I628">
        <f t="shared" si="1"/>
        <v>0</v>
      </c>
      <c r="J628">
        <f t="shared" si="1"/>
        <v>0</v>
      </c>
      <c r="K628">
        <f t="shared" si="1"/>
        <v>0</v>
      </c>
      <c r="L628">
        <f t="shared" si="1"/>
        <v>0</v>
      </c>
      <c r="M628">
        <f t="shared" si="1"/>
        <v>0</v>
      </c>
      <c r="N628">
        <f t="shared" si="1"/>
        <v>0</v>
      </c>
      <c r="O628">
        <f t="shared" si="1"/>
        <v>0</v>
      </c>
      <c r="P628">
        <f t="shared" si="1"/>
        <v>0</v>
      </c>
      <c r="Q628">
        <f t="shared" si="1"/>
        <v>0</v>
      </c>
      <c r="R628">
        <f t="shared" si="1"/>
        <v>0</v>
      </c>
      <c r="S628">
        <f t="shared" si="1"/>
        <v>0</v>
      </c>
      <c r="T628">
        <f t="shared" si="1"/>
        <v>0</v>
      </c>
      <c r="U628">
        <f t="shared" si="1"/>
        <v>0</v>
      </c>
      <c r="V628">
        <f t="shared" ref="V628:AK645" si="4">SUMIFS(V$2:V$619,$B$2:$B$619,$A628,$E$2:$E$619,$E628)</f>
        <v>0</v>
      </c>
      <c r="W628">
        <f t="shared" si="4"/>
        <v>0</v>
      </c>
      <c r="X628">
        <f t="shared" si="4"/>
        <v>2</v>
      </c>
      <c r="Y628">
        <f t="shared" si="4"/>
        <v>0</v>
      </c>
      <c r="Z628">
        <f t="shared" si="4"/>
        <v>0</v>
      </c>
      <c r="AA628">
        <f t="shared" si="4"/>
        <v>0</v>
      </c>
      <c r="AB628">
        <f t="shared" si="4"/>
        <v>0</v>
      </c>
      <c r="AC628">
        <f t="shared" si="4"/>
        <v>0</v>
      </c>
      <c r="AD628">
        <f t="shared" si="4"/>
        <v>0</v>
      </c>
      <c r="AE628">
        <f t="shared" si="4"/>
        <v>0</v>
      </c>
      <c r="AF628">
        <f t="shared" si="4"/>
        <v>0</v>
      </c>
      <c r="AG628">
        <f t="shared" si="4"/>
        <v>0</v>
      </c>
      <c r="AH628">
        <f t="shared" si="4"/>
        <v>0</v>
      </c>
      <c r="AI628">
        <f t="shared" si="4"/>
        <v>0</v>
      </c>
      <c r="AJ628">
        <f t="shared" si="4"/>
        <v>0</v>
      </c>
      <c r="AK628">
        <f t="shared" si="4"/>
        <v>0</v>
      </c>
      <c r="AL628">
        <f t="shared" si="2"/>
        <v>0</v>
      </c>
      <c r="AM628">
        <f t="shared" si="2"/>
        <v>0</v>
      </c>
      <c r="AN628">
        <f t="shared" si="2"/>
        <v>1</v>
      </c>
      <c r="AO628">
        <f t="shared" si="2"/>
        <v>0</v>
      </c>
      <c r="AP628">
        <f t="shared" si="2"/>
        <v>0</v>
      </c>
      <c r="AQ628">
        <f t="shared" si="2"/>
        <v>0</v>
      </c>
      <c r="AR628">
        <f t="shared" si="2"/>
        <v>2</v>
      </c>
      <c r="AS628">
        <f t="shared" si="2"/>
        <v>0</v>
      </c>
      <c r="AT628">
        <f t="shared" si="2"/>
        <v>0</v>
      </c>
      <c r="AU628">
        <f t="shared" si="2"/>
        <v>0</v>
      </c>
      <c r="AV628">
        <f t="shared" si="3"/>
        <v>0</v>
      </c>
      <c r="AW628">
        <f t="shared" si="3"/>
        <v>1</v>
      </c>
      <c r="AX628">
        <f t="shared" si="3"/>
        <v>0</v>
      </c>
      <c r="AY628">
        <f t="shared" si="3"/>
        <v>0</v>
      </c>
      <c r="AZ628">
        <f t="shared" si="3"/>
        <v>0</v>
      </c>
    </row>
    <row r="629" spans="1:52" x14ac:dyDescent="0.25">
      <c r="A629" t="s">
        <v>248</v>
      </c>
      <c r="D629" t="s">
        <v>250</v>
      </c>
      <c r="E629" t="s">
        <v>20</v>
      </c>
      <c r="F629">
        <f t="shared" si="1"/>
        <v>0</v>
      </c>
      <c r="G629">
        <f t="shared" si="1"/>
        <v>0</v>
      </c>
      <c r="H629">
        <f t="shared" si="1"/>
        <v>0</v>
      </c>
      <c r="I629">
        <f t="shared" si="1"/>
        <v>0</v>
      </c>
      <c r="J629">
        <f t="shared" si="1"/>
        <v>0</v>
      </c>
      <c r="K629">
        <f t="shared" si="1"/>
        <v>0</v>
      </c>
      <c r="L629">
        <f t="shared" si="1"/>
        <v>0</v>
      </c>
      <c r="M629">
        <f t="shared" si="1"/>
        <v>0</v>
      </c>
      <c r="N629">
        <f t="shared" si="1"/>
        <v>0</v>
      </c>
      <c r="O629">
        <f t="shared" si="1"/>
        <v>0</v>
      </c>
      <c r="P629">
        <f t="shared" si="1"/>
        <v>0</v>
      </c>
      <c r="Q629">
        <f t="shared" si="1"/>
        <v>0</v>
      </c>
      <c r="R629">
        <f t="shared" si="1"/>
        <v>0</v>
      </c>
      <c r="S629">
        <f t="shared" si="1"/>
        <v>0</v>
      </c>
      <c r="T629">
        <f t="shared" si="1"/>
        <v>0</v>
      </c>
      <c r="U629">
        <f t="shared" si="1"/>
        <v>0</v>
      </c>
      <c r="V629">
        <f t="shared" si="4"/>
        <v>0</v>
      </c>
      <c r="W629">
        <f t="shared" si="4"/>
        <v>0</v>
      </c>
      <c r="X629">
        <f t="shared" si="4"/>
        <v>3</v>
      </c>
      <c r="Y629">
        <f t="shared" si="4"/>
        <v>0</v>
      </c>
      <c r="Z629">
        <f t="shared" si="4"/>
        <v>1</v>
      </c>
      <c r="AA629">
        <f t="shared" si="4"/>
        <v>0</v>
      </c>
      <c r="AB629">
        <f t="shared" si="4"/>
        <v>2</v>
      </c>
      <c r="AC629">
        <f t="shared" si="4"/>
        <v>0</v>
      </c>
      <c r="AD629">
        <f t="shared" si="4"/>
        <v>0</v>
      </c>
      <c r="AE629">
        <f t="shared" si="4"/>
        <v>0</v>
      </c>
      <c r="AF629">
        <f t="shared" si="4"/>
        <v>0</v>
      </c>
      <c r="AG629">
        <f t="shared" si="4"/>
        <v>0</v>
      </c>
      <c r="AH629">
        <f t="shared" si="4"/>
        <v>0</v>
      </c>
      <c r="AI629">
        <f t="shared" si="4"/>
        <v>0</v>
      </c>
      <c r="AJ629">
        <f t="shared" si="4"/>
        <v>0</v>
      </c>
      <c r="AK629">
        <f t="shared" si="4"/>
        <v>0</v>
      </c>
      <c r="AL629">
        <f t="shared" si="2"/>
        <v>0</v>
      </c>
      <c r="AM629">
        <f t="shared" si="2"/>
        <v>0</v>
      </c>
      <c r="AN629">
        <f t="shared" si="2"/>
        <v>2</v>
      </c>
      <c r="AO629">
        <f t="shared" si="2"/>
        <v>0</v>
      </c>
      <c r="AP629">
        <f t="shared" si="2"/>
        <v>0</v>
      </c>
      <c r="AQ629">
        <f t="shared" si="2"/>
        <v>0</v>
      </c>
      <c r="AR629">
        <f t="shared" si="2"/>
        <v>2</v>
      </c>
      <c r="AS629">
        <f t="shared" si="2"/>
        <v>0</v>
      </c>
      <c r="AT629">
        <f t="shared" si="2"/>
        <v>0</v>
      </c>
      <c r="AU629">
        <f t="shared" si="2"/>
        <v>0</v>
      </c>
      <c r="AV629">
        <f t="shared" si="3"/>
        <v>0</v>
      </c>
      <c r="AW629">
        <f t="shared" si="3"/>
        <v>2</v>
      </c>
      <c r="AX629">
        <f t="shared" si="3"/>
        <v>0</v>
      </c>
      <c r="AY629">
        <f t="shared" si="3"/>
        <v>0</v>
      </c>
      <c r="AZ629">
        <f t="shared" si="3"/>
        <v>0</v>
      </c>
    </row>
    <row r="630" spans="1:52" x14ac:dyDescent="0.25">
      <c r="A630" t="s">
        <v>252</v>
      </c>
      <c r="D630" t="s">
        <v>254</v>
      </c>
      <c r="E630" t="s">
        <v>118</v>
      </c>
      <c r="F630">
        <f t="shared" si="1"/>
        <v>1</v>
      </c>
      <c r="G630">
        <f t="shared" si="1"/>
        <v>1</v>
      </c>
      <c r="H630">
        <f t="shared" si="1"/>
        <v>0</v>
      </c>
      <c r="I630">
        <f t="shared" si="1"/>
        <v>1</v>
      </c>
      <c r="J630">
        <f t="shared" si="1"/>
        <v>0</v>
      </c>
      <c r="K630">
        <f t="shared" si="1"/>
        <v>0</v>
      </c>
      <c r="L630">
        <f t="shared" si="1"/>
        <v>0</v>
      </c>
      <c r="M630">
        <f t="shared" si="1"/>
        <v>0</v>
      </c>
      <c r="N630">
        <f t="shared" si="1"/>
        <v>1</v>
      </c>
      <c r="O630">
        <f t="shared" si="1"/>
        <v>0</v>
      </c>
      <c r="P630">
        <f t="shared" si="1"/>
        <v>0</v>
      </c>
      <c r="Q630">
        <f t="shared" si="1"/>
        <v>0</v>
      </c>
      <c r="R630">
        <f t="shared" si="1"/>
        <v>0</v>
      </c>
      <c r="S630">
        <f t="shared" si="1"/>
        <v>0</v>
      </c>
      <c r="T630">
        <f t="shared" si="1"/>
        <v>0</v>
      </c>
      <c r="U630">
        <f t="shared" si="1"/>
        <v>0</v>
      </c>
      <c r="V630">
        <f t="shared" si="4"/>
        <v>0</v>
      </c>
      <c r="W630">
        <f t="shared" si="4"/>
        <v>0</v>
      </c>
      <c r="X630">
        <f t="shared" si="4"/>
        <v>1</v>
      </c>
      <c r="Y630">
        <f t="shared" si="4"/>
        <v>0</v>
      </c>
      <c r="Z630">
        <f t="shared" si="4"/>
        <v>0</v>
      </c>
      <c r="AA630">
        <f t="shared" si="4"/>
        <v>0</v>
      </c>
      <c r="AB630">
        <f t="shared" si="4"/>
        <v>0</v>
      </c>
      <c r="AC630">
        <f t="shared" si="4"/>
        <v>0</v>
      </c>
      <c r="AD630">
        <f t="shared" si="4"/>
        <v>0</v>
      </c>
      <c r="AE630">
        <f t="shared" si="4"/>
        <v>0</v>
      </c>
      <c r="AF630">
        <f t="shared" si="4"/>
        <v>0</v>
      </c>
      <c r="AG630">
        <f t="shared" si="4"/>
        <v>0</v>
      </c>
      <c r="AH630">
        <f t="shared" si="4"/>
        <v>0</v>
      </c>
      <c r="AI630">
        <f t="shared" si="4"/>
        <v>0</v>
      </c>
      <c r="AJ630">
        <f t="shared" si="4"/>
        <v>0</v>
      </c>
      <c r="AK630">
        <f t="shared" si="4"/>
        <v>0</v>
      </c>
      <c r="AL630">
        <f t="shared" si="2"/>
        <v>0</v>
      </c>
      <c r="AM630">
        <f t="shared" si="2"/>
        <v>1</v>
      </c>
      <c r="AN630">
        <f t="shared" si="2"/>
        <v>0</v>
      </c>
      <c r="AO630">
        <f t="shared" si="2"/>
        <v>0</v>
      </c>
      <c r="AP630">
        <f t="shared" si="2"/>
        <v>0</v>
      </c>
      <c r="AQ630">
        <f t="shared" si="2"/>
        <v>0</v>
      </c>
      <c r="AR630">
        <f t="shared" si="2"/>
        <v>0</v>
      </c>
      <c r="AS630">
        <f t="shared" si="2"/>
        <v>0</v>
      </c>
      <c r="AT630">
        <f t="shared" si="2"/>
        <v>0</v>
      </c>
      <c r="AU630">
        <f t="shared" si="2"/>
        <v>0</v>
      </c>
      <c r="AV630">
        <f t="shared" si="3"/>
        <v>0</v>
      </c>
      <c r="AW630">
        <f t="shared" si="3"/>
        <v>1</v>
      </c>
      <c r="AX630">
        <f t="shared" si="3"/>
        <v>0</v>
      </c>
      <c r="AY630">
        <f t="shared" si="3"/>
        <v>0</v>
      </c>
      <c r="AZ630">
        <f t="shared" si="3"/>
        <v>0</v>
      </c>
    </row>
    <row r="631" spans="1:52" x14ac:dyDescent="0.25">
      <c r="A631" t="s">
        <v>252</v>
      </c>
      <c r="D631" t="s">
        <v>254</v>
      </c>
      <c r="E631" t="s">
        <v>5</v>
      </c>
      <c r="F631">
        <f t="shared" si="1"/>
        <v>0</v>
      </c>
      <c r="G631">
        <f t="shared" si="1"/>
        <v>1</v>
      </c>
      <c r="H631">
        <f t="shared" si="1"/>
        <v>1</v>
      </c>
      <c r="I631">
        <f t="shared" si="1"/>
        <v>0</v>
      </c>
      <c r="J631">
        <f t="shared" si="1"/>
        <v>1</v>
      </c>
      <c r="K631">
        <f t="shared" si="1"/>
        <v>0</v>
      </c>
      <c r="L631">
        <f t="shared" si="1"/>
        <v>0</v>
      </c>
      <c r="M631">
        <f t="shared" si="1"/>
        <v>0</v>
      </c>
      <c r="N631">
        <f t="shared" si="1"/>
        <v>0</v>
      </c>
      <c r="O631">
        <f t="shared" si="1"/>
        <v>0</v>
      </c>
      <c r="P631">
        <f t="shared" si="1"/>
        <v>0</v>
      </c>
      <c r="Q631">
        <f t="shared" si="1"/>
        <v>0</v>
      </c>
      <c r="R631">
        <f t="shared" si="1"/>
        <v>1</v>
      </c>
      <c r="S631">
        <f t="shared" si="1"/>
        <v>0</v>
      </c>
      <c r="T631">
        <f t="shared" si="1"/>
        <v>0</v>
      </c>
      <c r="U631">
        <f t="shared" si="1"/>
        <v>0</v>
      </c>
      <c r="V631">
        <f t="shared" si="4"/>
        <v>0</v>
      </c>
      <c r="W631">
        <f t="shared" si="4"/>
        <v>0</v>
      </c>
      <c r="X631">
        <f t="shared" si="4"/>
        <v>2</v>
      </c>
      <c r="Y631">
        <f t="shared" si="4"/>
        <v>0</v>
      </c>
      <c r="Z631">
        <f t="shared" si="4"/>
        <v>0</v>
      </c>
      <c r="AA631">
        <f t="shared" si="4"/>
        <v>0</v>
      </c>
      <c r="AB631">
        <f t="shared" si="4"/>
        <v>1</v>
      </c>
      <c r="AC631">
        <f t="shared" si="4"/>
        <v>1</v>
      </c>
      <c r="AD631">
        <f t="shared" si="4"/>
        <v>0</v>
      </c>
      <c r="AE631">
        <f t="shared" si="4"/>
        <v>0</v>
      </c>
      <c r="AF631">
        <f t="shared" si="4"/>
        <v>0</v>
      </c>
      <c r="AG631">
        <f t="shared" si="4"/>
        <v>0</v>
      </c>
      <c r="AH631">
        <f t="shared" si="4"/>
        <v>0</v>
      </c>
      <c r="AI631">
        <f t="shared" si="4"/>
        <v>0</v>
      </c>
      <c r="AJ631">
        <f t="shared" si="4"/>
        <v>0</v>
      </c>
      <c r="AK631">
        <f t="shared" si="4"/>
        <v>1</v>
      </c>
      <c r="AL631">
        <f t="shared" si="2"/>
        <v>0</v>
      </c>
      <c r="AM631">
        <f t="shared" si="2"/>
        <v>1</v>
      </c>
      <c r="AN631">
        <f t="shared" si="2"/>
        <v>2</v>
      </c>
      <c r="AO631">
        <f t="shared" si="2"/>
        <v>0</v>
      </c>
      <c r="AP631">
        <f t="shared" si="2"/>
        <v>0</v>
      </c>
      <c r="AQ631">
        <f t="shared" si="2"/>
        <v>0</v>
      </c>
      <c r="AR631">
        <f t="shared" si="2"/>
        <v>1</v>
      </c>
      <c r="AS631">
        <f t="shared" si="2"/>
        <v>0</v>
      </c>
      <c r="AT631">
        <f t="shared" si="2"/>
        <v>0</v>
      </c>
      <c r="AU631">
        <f t="shared" si="2"/>
        <v>0</v>
      </c>
      <c r="AV631">
        <f t="shared" si="3"/>
        <v>0</v>
      </c>
      <c r="AW631">
        <f t="shared" si="3"/>
        <v>1</v>
      </c>
      <c r="AX631">
        <f t="shared" si="3"/>
        <v>0</v>
      </c>
      <c r="AY631">
        <f t="shared" si="3"/>
        <v>2</v>
      </c>
      <c r="AZ631">
        <f t="shared" si="3"/>
        <v>1</v>
      </c>
    </row>
    <row r="632" spans="1:52" x14ac:dyDescent="0.25">
      <c r="A632" t="s">
        <v>252</v>
      </c>
      <c r="D632" t="s">
        <v>254</v>
      </c>
      <c r="E632" t="s">
        <v>19</v>
      </c>
      <c r="F632">
        <f t="shared" si="1"/>
        <v>0</v>
      </c>
      <c r="G632">
        <f t="shared" si="1"/>
        <v>1</v>
      </c>
      <c r="H632">
        <f t="shared" si="1"/>
        <v>1</v>
      </c>
      <c r="I632">
        <f t="shared" si="1"/>
        <v>0</v>
      </c>
      <c r="J632">
        <f t="shared" si="1"/>
        <v>1</v>
      </c>
      <c r="K632">
        <f t="shared" si="1"/>
        <v>0</v>
      </c>
      <c r="L632">
        <f t="shared" si="1"/>
        <v>0</v>
      </c>
      <c r="M632">
        <f t="shared" si="1"/>
        <v>0</v>
      </c>
      <c r="N632">
        <f t="shared" si="1"/>
        <v>0</v>
      </c>
      <c r="O632">
        <f t="shared" si="1"/>
        <v>0</v>
      </c>
      <c r="P632">
        <f t="shared" si="1"/>
        <v>0</v>
      </c>
      <c r="Q632">
        <f t="shared" si="1"/>
        <v>0</v>
      </c>
      <c r="R632">
        <f t="shared" si="1"/>
        <v>0</v>
      </c>
      <c r="S632">
        <f t="shared" si="1"/>
        <v>0</v>
      </c>
      <c r="T632">
        <f t="shared" si="1"/>
        <v>0</v>
      </c>
      <c r="U632">
        <f t="shared" si="1"/>
        <v>0</v>
      </c>
      <c r="V632">
        <f t="shared" si="4"/>
        <v>1</v>
      </c>
      <c r="W632">
        <f t="shared" si="4"/>
        <v>0</v>
      </c>
      <c r="X632">
        <f t="shared" si="4"/>
        <v>1</v>
      </c>
      <c r="Y632">
        <f t="shared" si="4"/>
        <v>0</v>
      </c>
      <c r="Z632">
        <f t="shared" si="4"/>
        <v>0</v>
      </c>
      <c r="AA632">
        <f t="shared" si="4"/>
        <v>0</v>
      </c>
      <c r="AB632">
        <f t="shared" si="4"/>
        <v>0</v>
      </c>
      <c r="AC632">
        <f t="shared" si="4"/>
        <v>0</v>
      </c>
      <c r="AD632">
        <f t="shared" si="4"/>
        <v>0</v>
      </c>
      <c r="AE632">
        <f t="shared" si="4"/>
        <v>0</v>
      </c>
      <c r="AF632">
        <f t="shared" si="4"/>
        <v>0</v>
      </c>
      <c r="AG632">
        <f t="shared" si="4"/>
        <v>0</v>
      </c>
      <c r="AH632">
        <f t="shared" si="4"/>
        <v>0</v>
      </c>
      <c r="AI632">
        <f t="shared" si="4"/>
        <v>0</v>
      </c>
      <c r="AJ632">
        <f t="shared" si="4"/>
        <v>0</v>
      </c>
      <c r="AK632">
        <f t="shared" si="4"/>
        <v>1</v>
      </c>
      <c r="AL632">
        <f t="shared" si="2"/>
        <v>0</v>
      </c>
      <c r="AM632">
        <f t="shared" si="2"/>
        <v>1</v>
      </c>
      <c r="AN632">
        <f t="shared" si="2"/>
        <v>1</v>
      </c>
      <c r="AO632">
        <f t="shared" si="2"/>
        <v>0</v>
      </c>
      <c r="AP632">
        <f t="shared" si="2"/>
        <v>0</v>
      </c>
      <c r="AQ632">
        <f t="shared" si="2"/>
        <v>0</v>
      </c>
      <c r="AR632">
        <f t="shared" si="2"/>
        <v>0</v>
      </c>
      <c r="AS632">
        <f t="shared" si="2"/>
        <v>0</v>
      </c>
      <c r="AT632">
        <f t="shared" si="2"/>
        <v>0</v>
      </c>
      <c r="AU632">
        <f t="shared" si="2"/>
        <v>0</v>
      </c>
      <c r="AV632">
        <f t="shared" si="3"/>
        <v>0</v>
      </c>
      <c r="AW632">
        <f t="shared" si="3"/>
        <v>2</v>
      </c>
      <c r="AX632">
        <f t="shared" si="3"/>
        <v>0</v>
      </c>
      <c r="AY632">
        <f t="shared" si="3"/>
        <v>2</v>
      </c>
      <c r="AZ632">
        <f t="shared" si="3"/>
        <v>0</v>
      </c>
    </row>
    <row r="633" spans="1:52" x14ac:dyDescent="0.25">
      <c r="A633" t="s">
        <v>252</v>
      </c>
      <c r="D633" t="s">
        <v>254</v>
      </c>
      <c r="E633" t="s">
        <v>20</v>
      </c>
      <c r="F633">
        <f t="shared" si="1"/>
        <v>0</v>
      </c>
      <c r="G633">
        <f t="shared" si="1"/>
        <v>0</v>
      </c>
      <c r="H633">
        <f t="shared" si="1"/>
        <v>1</v>
      </c>
      <c r="I633">
        <f t="shared" si="1"/>
        <v>1</v>
      </c>
      <c r="J633">
        <f t="shared" si="1"/>
        <v>1</v>
      </c>
      <c r="K633">
        <f t="shared" si="1"/>
        <v>0</v>
      </c>
      <c r="L633">
        <f t="shared" si="1"/>
        <v>0</v>
      </c>
      <c r="M633">
        <f t="shared" si="1"/>
        <v>0</v>
      </c>
      <c r="N633">
        <f t="shared" si="1"/>
        <v>0</v>
      </c>
      <c r="O633">
        <f t="shared" si="1"/>
        <v>0</v>
      </c>
      <c r="P633">
        <f t="shared" si="1"/>
        <v>0</v>
      </c>
      <c r="Q633">
        <f t="shared" si="1"/>
        <v>0</v>
      </c>
      <c r="R633">
        <f t="shared" si="1"/>
        <v>0</v>
      </c>
      <c r="S633">
        <f t="shared" si="1"/>
        <v>0</v>
      </c>
      <c r="T633">
        <f t="shared" si="1"/>
        <v>0</v>
      </c>
      <c r="U633">
        <f t="shared" si="1"/>
        <v>0</v>
      </c>
      <c r="V633">
        <f t="shared" si="4"/>
        <v>1</v>
      </c>
      <c r="W633">
        <f t="shared" si="4"/>
        <v>0</v>
      </c>
      <c r="X633">
        <f t="shared" si="4"/>
        <v>1</v>
      </c>
      <c r="Y633">
        <f t="shared" si="4"/>
        <v>0</v>
      </c>
      <c r="Z633">
        <f t="shared" si="4"/>
        <v>0</v>
      </c>
      <c r="AA633">
        <f t="shared" si="4"/>
        <v>0</v>
      </c>
      <c r="AB633">
        <f t="shared" si="4"/>
        <v>1</v>
      </c>
      <c r="AC633">
        <f t="shared" si="4"/>
        <v>1</v>
      </c>
      <c r="AD633">
        <f t="shared" si="4"/>
        <v>0</v>
      </c>
      <c r="AE633">
        <f t="shared" si="4"/>
        <v>0</v>
      </c>
      <c r="AF633">
        <f t="shared" si="4"/>
        <v>0</v>
      </c>
      <c r="AG633">
        <f t="shared" si="4"/>
        <v>0</v>
      </c>
      <c r="AH633">
        <f t="shared" si="4"/>
        <v>0</v>
      </c>
      <c r="AI633">
        <f t="shared" si="4"/>
        <v>0</v>
      </c>
      <c r="AJ633">
        <f t="shared" si="4"/>
        <v>0</v>
      </c>
      <c r="AK633">
        <f t="shared" si="4"/>
        <v>1</v>
      </c>
      <c r="AL633">
        <f t="shared" si="2"/>
        <v>1</v>
      </c>
      <c r="AM633">
        <f t="shared" si="2"/>
        <v>0</v>
      </c>
      <c r="AN633">
        <f t="shared" si="2"/>
        <v>1</v>
      </c>
      <c r="AO633">
        <f t="shared" si="2"/>
        <v>0</v>
      </c>
      <c r="AP633">
        <f t="shared" si="2"/>
        <v>0</v>
      </c>
      <c r="AQ633">
        <f t="shared" si="2"/>
        <v>0</v>
      </c>
      <c r="AR633">
        <f t="shared" si="2"/>
        <v>0</v>
      </c>
      <c r="AS633">
        <f t="shared" si="2"/>
        <v>0</v>
      </c>
      <c r="AT633">
        <f t="shared" si="2"/>
        <v>0</v>
      </c>
      <c r="AU633">
        <f t="shared" si="2"/>
        <v>0</v>
      </c>
      <c r="AV633">
        <f t="shared" si="3"/>
        <v>0</v>
      </c>
      <c r="AW633">
        <f t="shared" si="3"/>
        <v>0</v>
      </c>
      <c r="AX633">
        <f t="shared" si="3"/>
        <v>0</v>
      </c>
      <c r="AY633">
        <f t="shared" si="3"/>
        <v>0</v>
      </c>
      <c r="AZ633">
        <f t="shared" si="3"/>
        <v>0</v>
      </c>
    </row>
    <row r="634" spans="1:52" x14ac:dyDescent="0.25">
      <c r="A634" t="s">
        <v>242</v>
      </c>
      <c r="D634" t="s">
        <v>244</v>
      </c>
      <c r="E634" t="s">
        <v>118</v>
      </c>
      <c r="F634">
        <f t="shared" si="1"/>
        <v>1</v>
      </c>
      <c r="G634">
        <f t="shared" si="1"/>
        <v>0</v>
      </c>
      <c r="H634">
        <f t="shared" si="1"/>
        <v>2</v>
      </c>
      <c r="I634">
        <f t="shared" si="1"/>
        <v>0</v>
      </c>
      <c r="J634">
        <f t="shared" si="1"/>
        <v>1</v>
      </c>
      <c r="K634">
        <f t="shared" si="1"/>
        <v>0</v>
      </c>
      <c r="L634">
        <f t="shared" si="1"/>
        <v>0</v>
      </c>
      <c r="M634">
        <f t="shared" si="1"/>
        <v>1</v>
      </c>
      <c r="N634">
        <f t="shared" si="1"/>
        <v>0</v>
      </c>
      <c r="O634">
        <f t="shared" si="1"/>
        <v>0</v>
      </c>
      <c r="P634">
        <f t="shared" si="1"/>
        <v>0</v>
      </c>
      <c r="Q634">
        <f t="shared" si="1"/>
        <v>0</v>
      </c>
      <c r="R634">
        <f t="shared" si="1"/>
        <v>0</v>
      </c>
      <c r="S634">
        <f t="shared" si="1"/>
        <v>0</v>
      </c>
      <c r="T634">
        <f t="shared" si="1"/>
        <v>0</v>
      </c>
      <c r="U634">
        <f t="shared" si="1"/>
        <v>0</v>
      </c>
      <c r="V634">
        <f t="shared" si="4"/>
        <v>0</v>
      </c>
      <c r="W634">
        <f t="shared" si="4"/>
        <v>0</v>
      </c>
      <c r="X634">
        <f t="shared" si="4"/>
        <v>2</v>
      </c>
      <c r="Y634">
        <f t="shared" si="4"/>
        <v>0</v>
      </c>
      <c r="Z634">
        <f t="shared" si="4"/>
        <v>2</v>
      </c>
      <c r="AA634">
        <f t="shared" si="4"/>
        <v>0</v>
      </c>
      <c r="AB634">
        <f t="shared" si="4"/>
        <v>2</v>
      </c>
      <c r="AC634">
        <f t="shared" si="4"/>
        <v>0</v>
      </c>
      <c r="AD634">
        <f t="shared" si="4"/>
        <v>0</v>
      </c>
      <c r="AE634">
        <f t="shared" si="4"/>
        <v>0</v>
      </c>
      <c r="AF634">
        <f t="shared" si="4"/>
        <v>0</v>
      </c>
      <c r="AG634">
        <f t="shared" si="4"/>
        <v>1</v>
      </c>
      <c r="AH634">
        <f t="shared" si="4"/>
        <v>0</v>
      </c>
      <c r="AI634">
        <f t="shared" si="4"/>
        <v>0</v>
      </c>
      <c r="AJ634">
        <f t="shared" si="4"/>
        <v>0</v>
      </c>
      <c r="AK634">
        <f t="shared" si="4"/>
        <v>0</v>
      </c>
      <c r="AL634">
        <f t="shared" si="2"/>
        <v>0</v>
      </c>
      <c r="AM634">
        <f t="shared" si="2"/>
        <v>0</v>
      </c>
      <c r="AN634">
        <f t="shared" si="2"/>
        <v>3</v>
      </c>
      <c r="AO634">
        <f t="shared" si="2"/>
        <v>0</v>
      </c>
      <c r="AP634">
        <f t="shared" si="2"/>
        <v>0</v>
      </c>
      <c r="AQ634">
        <f t="shared" si="2"/>
        <v>0</v>
      </c>
      <c r="AR634">
        <f t="shared" si="2"/>
        <v>2</v>
      </c>
      <c r="AS634">
        <f t="shared" si="2"/>
        <v>1</v>
      </c>
      <c r="AT634">
        <f t="shared" si="2"/>
        <v>0</v>
      </c>
      <c r="AU634">
        <f t="shared" si="2"/>
        <v>0</v>
      </c>
      <c r="AV634">
        <f t="shared" si="3"/>
        <v>0</v>
      </c>
      <c r="AW634">
        <f t="shared" si="3"/>
        <v>0</v>
      </c>
      <c r="AX634">
        <f t="shared" si="3"/>
        <v>1</v>
      </c>
      <c r="AY634">
        <f t="shared" si="3"/>
        <v>0</v>
      </c>
      <c r="AZ634">
        <f t="shared" si="3"/>
        <v>1</v>
      </c>
    </row>
    <row r="635" spans="1:52" x14ac:dyDescent="0.25">
      <c r="A635" t="s">
        <v>242</v>
      </c>
      <c r="D635" t="s">
        <v>244</v>
      </c>
      <c r="E635" t="s">
        <v>5</v>
      </c>
      <c r="F635">
        <f t="shared" si="1"/>
        <v>0</v>
      </c>
      <c r="G635">
        <f t="shared" si="1"/>
        <v>0</v>
      </c>
      <c r="H635">
        <f t="shared" si="1"/>
        <v>2</v>
      </c>
      <c r="I635">
        <f t="shared" si="1"/>
        <v>0</v>
      </c>
      <c r="J635">
        <f t="shared" si="1"/>
        <v>1</v>
      </c>
      <c r="K635">
        <f t="shared" si="1"/>
        <v>0</v>
      </c>
      <c r="L635">
        <f t="shared" si="1"/>
        <v>0</v>
      </c>
      <c r="M635">
        <f t="shared" si="1"/>
        <v>0</v>
      </c>
      <c r="N635">
        <f t="shared" si="1"/>
        <v>0</v>
      </c>
      <c r="O635">
        <f t="shared" si="1"/>
        <v>0</v>
      </c>
      <c r="P635">
        <f t="shared" si="1"/>
        <v>0</v>
      </c>
      <c r="Q635">
        <f t="shared" si="1"/>
        <v>0</v>
      </c>
      <c r="R635">
        <f t="shared" si="1"/>
        <v>0</v>
      </c>
      <c r="S635">
        <f t="shared" si="1"/>
        <v>0</v>
      </c>
      <c r="T635">
        <f t="shared" si="1"/>
        <v>0</v>
      </c>
      <c r="U635">
        <f t="shared" si="1"/>
        <v>0</v>
      </c>
      <c r="V635">
        <f t="shared" si="4"/>
        <v>0</v>
      </c>
      <c r="W635">
        <f t="shared" si="4"/>
        <v>0</v>
      </c>
      <c r="X635">
        <f t="shared" si="4"/>
        <v>2</v>
      </c>
      <c r="Y635">
        <f t="shared" si="4"/>
        <v>0</v>
      </c>
      <c r="Z635">
        <f t="shared" si="4"/>
        <v>2</v>
      </c>
      <c r="AA635">
        <f t="shared" si="4"/>
        <v>0</v>
      </c>
      <c r="AB635">
        <f t="shared" si="4"/>
        <v>2</v>
      </c>
      <c r="AC635">
        <f t="shared" si="4"/>
        <v>0</v>
      </c>
      <c r="AD635">
        <f t="shared" si="4"/>
        <v>0</v>
      </c>
      <c r="AE635">
        <f t="shared" si="4"/>
        <v>0</v>
      </c>
      <c r="AF635">
        <f t="shared" si="4"/>
        <v>0</v>
      </c>
      <c r="AG635">
        <f t="shared" si="4"/>
        <v>1</v>
      </c>
      <c r="AH635">
        <f t="shared" si="4"/>
        <v>0</v>
      </c>
      <c r="AI635">
        <f t="shared" si="4"/>
        <v>0</v>
      </c>
      <c r="AJ635">
        <f t="shared" si="4"/>
        <v>0</v>
      </c>
      <c r="AK635">
        <f t="shared" si="4"/>
        <v>0</v>
      </c>
      <c r="AL635">
        <f t="shared" si="2"/>
        <v>0</v>
      </c>
      <c r="AM635">
        <f t="shared" si="2"/>
        <v>0</v>
      </c>
      <c r="AN635">
        <f t="shared" si="2"/>
        <v>3</v>
      </c>
      <c r="AO635">
        <f t="shared" si="2"/>
        <v>0</v>
      </c>
      <c r="AP635">
        <f t="shared" si="2"/>
        <v>0</v>
      </c>
      <c r="AQ635">
        <f t="shared" si="2"/>
        <v>0</v>
      </c>
      <c r="AR635">
        <f t="shared" si="2"/>
        <v>2</v>
      </c>
      <c r="AS635">
        <f t="shared" si="2"/>
        <v>1</v>
      </c>
      <c r="AT635">
        <f t="shared" si="2"/>
        <v>0</v>
      </c>
      <c r="AU635">
        <f t="shared" si="2"/>
        <v>0</v>
      </c>
      <c r="AV635">
        <f t="shared" si="3"/>
        <v>0</v>
      </c>
      <c r="AW635">
        <f t="shared" si="3"/>
        <v>0</v>
      </c>
      <c r="AX635">
        <f t="shared" si="3"/>
        <v>0</v>
      </c>
      <c r="AY635">
        <f t="shared" si="3"/>
        <v>0</v>
      </c>
      <c r="AZ635">
        <f t="shared" si="3"/>
        <v>1</v>
      </c>
    </row>
    <row r="636" spans="1:52" x14ac:dyDescent="0.25">
      <c r="A636" t="s">
        <v>242</v>
      </c>
      <c r="D636" t="s">
        <v>244</v>
      </c>
      <c r="E636" t="s">
        <v>19</v>
      </c>
      <c r="F636">
        <f t="shared" si="1"/>
        <v>1</v>
      </c>
      <c r="G636">
        <f t="shared" si="1"/>
        <v>0</v>
      </c>
      <c r="H636">
        <f t="shared" si="1"/>
        <v>1</v>
      </c>
      <c r="I636">
        <f t="shared" si="1"/>
        <v>0</v>
      </c>
      <c r="J636">
        <f t="shared" si="1"/>
        <v>1</v>
      </c>
      <c r="K636">
        <f t="shared" si="1"/>
        <v>0</v>
      </c>
      <c r="L636">
        <f t="shared" si="1"/>
        <v>0</v>
      </c>
      <c r="M636">
        <f t="shared" si="1"/>
        <v>0</v>
      </c>
      <c r="N636">
        <f t="shared" si="1"/>
        <v>0</v>
      </c>
      <c r="O636">
        <f t="shared" si="1"/>
        <v>0</v>
      </c>
      <c r="P636">
        <f t="shared" si="1"/>
        <v>0</v>
      </c>
      <c r="Q636">
        <f t="shared" si="1"/>
        <v>0</v>
      </c>
      <c r="R636">
        <f t="shared" si="1"/>
        <v>0</v>
      </c>
      <c r="S636">
        <f t="shared" si="1"/>
        <v>0</v>
      </c>
      <c r="T636">
        <f t="shared" si="1"/>
        <v>0</v>
      </c>
      <c r="U636">
        <f t="shared" si="1"/>
        <v>0</v>
      </c>
      <c r="V636">
        <f t="shared" si="4"/>
        <v>0</v>
      </c>
      <c r="W636">
        <f t="shared" si="4"/>
        <v>0</v>
      </c>
      <c r="X636">
        <f t="shared" si="4"/>
        <v>4</v>
      </c>
      <c r="Y636">
        <f t="shared" si="4"/>
        <v>0</v>
      </c>
      <c r="Z636">
        <f t="shared" si="4"/>
        <v>2</v>
      </c>
      <c r="AA636">
        <f t="shared" si="4"/>
        <v>0</v>
      </c>
      <c r="AB636">
        <f t="shared" si="4"/>
        <v>1</v>
      </c>
      <c r="AC636">
        <f t="shared" si="4"/>
        <v>0</v>
      </c>
      <c r="AD636">
        <f t="shared" si="4"/>
        <v>0</v>
      </c>
      <c r="AE636">
        <f t="shared" si="4"/>
        <v>0</v>
      </c>
      <c r="AF636">
        <f t="shared" si="4"/>
        <v>0</v>
      </c>
      <c r="AG636">
        <f t="shared" si="4"/>
        <v>1</v>
      </c>
      <c r="AH636">
        <f t="shared" si="4"/>
        <v>0</v>
      </c>
      <c r="AI636">
        <f t="shared" si="4"/>
        <v>0</v>
      </c>
      <c r="AJ636">
        <f t="shared" si="4"/>
        <v>0</v>
      </c>
      <c r="AK636">
        <f t="shared" si="4"/>
        <v>0</v>
      </c>
      <c r="AL636">
        <f t="shared" si="2"/>
        <v>0</v>
      </c>
      <c r="AM636">
        <f t="shared" si="2"/>
        <v>0</v>
      </c>
      <c r="AN636">
        <f t="shared" si="2"/>
        <v>4</v>
      </c>
      <c r="AO636">
        <f t="shared" si="2"/>
        <v>0</v>
      </c>
      <c r="AP636">
        <f t="shared" si="2"/>
        <v>0</v>
      </c>
      <c r="AQ636">
        <f t="shared" si="2"/>
        <v>0</v>
      </c>
      <c r="AR636">
        <f t="shared" si="2"/>
        <v>2</v>
      </c>
      <c r="AS636">
        <f t="shared" si="2"/>
        <v>1</v>
      </c>
      <c r="AT636">
        <f t="shared" si="2"/>
        <v>0</v>
      </c>
      <c r="AU636">
        <f t="shared" si="2"/>
        <v>0</v>
      </c>
      <c r="AV636">
        <f t="shared" si="3"/>
        <v>0</v>
      </c>
      <c r="AW636">
        <f t="shared" si="3"/>
        <v>0</v>
      </c>
      <c r="AX636">
        <f t="shared" si="3"/>
        <v>0</v>
      </c>
      <c r="AY636">
        <f t="shared" si="3"/>
        <v>0</v>
      </c>
      <c r="AZ636">
        <f t="shared" si="3"/>
        <v>1</v>
      </c>
    </row>
    <row r="637" spans="1:52" x14ac:dyDescent="0.25">
      <c r="A637" t="s">
        <v>242</v>
      </c>
      <c r="D637" t="s">
        <v>244</v>
      </c>
      <c r="E637" t="s">
        <v>20</v>
      </c>
      <c r="F637">
        <f t="shared" si="1"/>
        <v>1</v>
      </c>
      <c r="G637">
        <f t="shared" si="1"/>
        <v>0</v>
      </c>
      <c r="H637">
        <f t="shared" si="1"/>
        <v>1</v>
      </c>
      <c r="I637">
        <f t="shared" si="1"/>
        <v>0</v>
      </c>
      <c r="J637">
        <f t="shared" si="1"/>
        <v>1</v>
      </c>
      <c r="K637">
        <f t="shared" si="1"/>
        <v>0</v>
      </c>
      <c r="L637">
        <f t="shared" si="1"/>
        <v>0</v>
      </c>
      <c r="M637">
        <f t="shared" si="1"/>
        <v>0</v>
      </c>
      <c r="N637">
        <f t="shared" si="1"/>
        <v>0</v>
      </c>
      <c r="O637">
        <f t="shared" si="1"/>
        <v>0</v>
      </c>
      <c r="P637">
        <f t="shared" si="1"/>
        <v>0</v>
      </c>
      <c r="Q637">
        <f t="shared" si="1"/>
        <v>0</v>
      </c>
      <c r="R637">
        <f t="shared" si="1"/>
        <v>0</v>
      </c>
      <c r="S637">
        <f t="shared" si="1"/>
        <v>0</v>
      </c>
      <c r="T637">
        <f t="shared" si="1"/>
        <v>0</v>
      </c>
      <c r="U637">
        <f t="shared" si="1"/>
        <v>0</v>
      </c>
      <c r="V637">
        <f t="shared" si="4"/>
        <v>0</v>
      </c>
      <c r="W637">
        <f t="shared" si="4"/>
        <v>0</v>
      </c>
      <c r="X637">
        <f t="shared" si="4"/>
        <v>2</v>
      </c>
      <c r="Y637">
        <f t="shared" si="4"/>
        <v>0</v>
      </c>
      <c r="Z637">
        <f t="shared" si="4"/>
        <v>2</v>
      </c>
      <c r="AA637">
        <f t="shared" si="4"/>
        <v>0</v>
      </c>
      <c r="AB637">
        <f t="shared" si="4"/>
        <v>2</v>
      </c>
      <c r="AC637">
        <f t="shared" si="4"/>
        <v>0</v>
      </c>
      <c r="AD637">
        <f t="shared" si="4"/>
        <v>0</v>
      </c>
      <c r="AE637">
        <f t="shared" si="4"/>
        <v>0</v>
      </c>
      <c r="AF637">
        <f t="shared" si="4"/>
        <v>0</v>
      </c>
      <c r="AG637">
        <f t="shared" si="4"/>
        <v>1</v>
      </c>
      <c r="AH637">
        <f t="shared" si="4"/>
        <v>0</v>
      </c>
      <c r="AI637">
        <f t="shared" si="4"/>
        <v>0</v>
      </c>
      <c r="AJ637">
        <f t="shared" si="4"/>
        <v>0</v>
      </c>
      <c r="AK637">
        <f t="shared" si="4"/>
        <v>0</v>
      </c>
      <c r="AL637">
        <f t="shared" si="2"/>
        <v>0</v>
      </c>
      <c r="AM637">
        <f t="shared" si="2"/>
        <v>0</v>
      </c>
      <c r="AN637">
        <f t="shared" si="2"/>
        <v>2</v>
      </c>
      <c r="AO637">
        <f t="shared" si="2"/>
        <v>0</v>
      </c>
      <c r="AP637">
        <f t="shared" si="2"/>
        <v>0</v>
      </c>
      <c r="AQ637">
        <f t="shared" si="2"/>
        <v>0</v>
      </c>
      <c r="AR637">
        <f t="shared" si="2"/>
        <v>2</v>
      </c>
      <c r="AS637">
        <f t="shared" si="2"/>
        <v>1</v>
      </c>
      <c r="AT637">
        <f t="shared" si="2"/>
        <v>0</v>
      </c>
      <c r="AU637">
        <f t="shared" si="2"/>
        <v>0</v>
      </c>
      <c r="AV637">
        <f t="shared" si="3"/>
        <v>0</v>
      </c>
      <c r="AW637">
        <f t="shared" si="3"/>
        <v>0</v>
      </c>
      <c r="AX637">
        <f t="shared" si="3"/>
        <v>0</v>
      </c>
      <c r="AY637">
        <f t="shared" si="3"/>
        <v>0</v>
      </c>
      <c r="AZ637">
        <f t="shared" si="3"/>
        <v>1</v>
      </c>
    </row>
    <row r="638" spans="1:52" x14ac:dyDescent="0.25">
      <c r="A638" t="s">
        <v>270</v>
      </c>
      <c r="D638" t="s">
        <v>272</v>
      </c>
      <c r="E638" t="s">
        <v>118</v>
      </c>
      <c r="F638">
        <f t="shared" si="1"/>
        <v>0</v>
      </c>
      <c r="G638">
        <f t="shared" si="1"/>
        <v>0</v>
      </c>
      <c r="H638">
        <f t="shared" si="1"/>
        <v>0</v>
      </c>
      <c r="I638">
        <f t="shared" si="1"/>
        <v>0</v>
      </c>
      <c r="J638">
        <f t="shared" si="1"/>
        <v>0</v>
      </c>
      <c r="K638">
        <f t="shared" si="1"/>
        <v>0</v>
      </c>
      <c r="L638">
        <f t="shared" si="1"/>
        <v>0</v>
      </c>
      <c r="M638">
        <f t="shared" si="1"/>
        <v>0</v>
      </c>
      <c r="N638">
        <f t="shared" si="1"/>
        <v>0</v>
      </c>
      <c r="O638">
        <f t="shared" si="1"/>
        <v>0</v>
      </c>
      <c r="P638">
        <f t="shared" si="1"/>
        <v>0</v>
      </c>
      <c r="Q638">
        <f t="shared" si="1"/>
        <v>0</v>
      </c>
      <c r="R638">
        <f t="shared" si="1"/>
        <v>0</v>
      </c>
      <c r="S638">
        <f t="shared" si="1"/>
        <v>0</v>
      </c>
      <c r="T638">
        <f t="shared" si="1"/>
        <v>0</v>
      </c>
      <c r="U638">
        <f t="shared" si="1"/>
        <v>0</v>
      </c>
      <c r="V638">
        <f t="shared" si="4"/>
        <v>0</v>
      </c>
      <c r="W638">
        <f t="shared" si="4"/>
        <v>0</v>
      </c>
      <c r="X638">
        <f t="shared" si="4"/>
        <v>2</v>
      </c>
      <c r="Y638">
        <f t="shared" si="4"/>
        <v>0</v>
      </c>
      <c r="Z638">
        <f t="shared" si="4"/>
        <v>0</v>
      </c>
      <c r="AA638">
        <f t="shared" si="4"/>
        <v>0</v>
      </c>
      <c r="AB638">
        <f t="shared" si="4"/>
        <v>1</v>
      </c>
      <c r="AC638">
        <f t="shared" si="4"/>
        <v>0</v>
      </c>
      <c r="AD638">
        <f t="shared" si="4"/>
        <v>0</v>
      </c>
      <c r="AE638">
        <f t="shared" si="4"/>
        <v>0</v>
      </c>
      <c r="AF638">
        <f t="shared" si="4"/>
        <v>1</v>
      </c>
      <c r="AG638">
        <f t="shared" si="4"/>
        <v>0</v>
      </c>
      <c r="AH638">
        <f t="shared" si="4"/>
        <v>0</v>
      </c>
      <c r="AI638">
        <f t="shared" si="4"/>
        <v>0</v>
      </c>
      <c r="AJ638">
        <f t="shared" si="4"/>
        <v>0</v>
      </c>
      <c r="AK638">
        <f t="shared" si="4"/>
        <v>1</v>
      </c>
      <c r="AL638">
        <f t="shared" si="2"/>
        <v>0</v>
      </c>
      <c r="AM638">
        <f t="shared" si="2"/>
        <v>0</v>
      </c>
      <c r="AN638">
        <f t="shared" si="2"/>
        <v>2</v>
      </c>
      <c r="AO638">
        <f t="shared" si="2"/>
        <v>0</v>
      </c>
      <c r="AP638">
        <f t="shared" si="2"/>
        <v>0</v>
      </c>
      <c r="AQ638">
        <f t="shared" si="2"/>
        <v>0</v>
      </c>
      <c r="AR638">
        <f t="shared" si="2"/>
        <v>1</v>
      </c>
      <c r="AS638">
        <f t="shared" si="2"/>
        <v>0</v>
      </c>
      <c r="AT638">
        <f t="shared" si="2"/>
        <v>0</v>
      </c>
      <c r="AU638">
        <f t="shared" si="2"/>
        <v>0</v>
      </c>
      <c r="AV638">
        <f t="shared" si="3"/>
        <v>0</v>
      </c>
      <c r="AW638">
        <f t="shared" si="3"/>
        <v>0</v>
      </c>
      <c r="AX638">
        <f t="shared" si="3"/>
        <v>1</v>
      </c>
      <c r="AY638">
        <f t="shared" si="3"/>
        <v>0</v>
      </c>
      <c r="AZ638">
        <f t="shared" si="3"/>
        <v>0</v>
      </c>
    </row>
    <row r="639" spans="1:52" x14ac:dyDescent="0.25">
      <c r="A639" t="s">
        <v>270</v>
      </c>
      <c r="D639" t="s">
        <v>272</v>
      </c>
      <c r="E639" t="s">
        <v>5</v>
      </c>
      <c r="F639">
        <f t="shared" si="1"/>
        <v>0</v>
      </c>
      <c r="G639">
        <f t="shared" si="1"/>
        <v>0</v>
      </c>
      <c r="H639">
        <f t="shared" si="1"/>
        <v>0</v>
      </c>
      <c r="I639">
        <f t="shared" si="1"/>
        <v>0</v>
      </c>
      <c r="J639">
        <f t="shared" si="1"/>
        <v>1</v>
      </c>
      <c r="K639">
        <f t="shared" si="1"/>
        <v>0</v>
      </c>
      <c r="L639">
        <f t="shared" si="1"/>
        <v>0</v>
      </c>
      <c r="M639">
        <f t="shared" si="1"/>
        <v>0</v>
      </c>
      <c r="N639">
        <f t="shared" si="1"/>
        <v>0</v>
      </c>
      <c r="O639">
        <f t="shared" si="1"/>
        <v>0</v>
      </c>
      <c r="P639">
        <f t="shared" si="1"/>
        <v>0</v>
      </c>
      <c r="Q639">
        <f t="shared" si="1"/>
        <v>0</v>
      </c>
      <c r="R639">
        <f t="shared" si="1"/>
        <v>0</v>
      </c>
      <c r="S639">
        <f t="shared" si="1"/>
        <v>0</v>
      </c>
      <c r="T639">
        <f t="shared" si="1"/>
        <v>0</v>
      </c>
      <c r="U639">
        <f t="shared" si="1"/>
        <v>0</v>
      </c>
      <c r="V639">
        <f t="shared" si="4"/>
        <v>0</v>
      </c>
      <c r="W639">
        <f t="shared" si="4"/>
        <v>0</v>
      </c>
      <c r="X639">
        <f t="shared" si="4"/>
        <v>1</v>
      </c>
      <c r="Y639">
        <f t="shared" si="4"/>
        <v>0</v>
      </c>
      <c r="Z639">
        <f t="shared" si="4"/>
        <v>0</v>
      </c>
      <c r="AA639">
        <f t="shared" si="4"/>
        <v>0</v>
      </c>
      <c r="AB639">
        <f t="shared" si="4"/>
        <v>2</v>
      </c>
      <c r="AC639">
        <f t="shared" si="4"/>
        <v>0</v>
      </c>
      <c r="AD639">
        <f t="shared" si="4"/>
        <v>0</v>
      </c>
      <c r="AE639">
        <f t="shared" si="4"/>
        <v>0</v>
      </c>
      <c r="AF639">
        <f t="shared" si="4"/>
        <v>1</v>
      </c>
      <c r="AG639">
        <f t="shared" si="4"/>
        <v>0</v>
      </c>
      <c r="AH639">
        <f t="shared" si="4"/>
        <v>0</v>
      </c>
      <c r="AI639">
        <f t="shared" si="4"/>
        <v>0</v>
      </c>
      <c r="AJ639">
        <f t="shared" si="4"/>
        <v>0</v>
      </c>
      <c r="AK639">
        <f t="shared" si="4"/>
        <v>1</v>
      </c>
      <c r="AL639">
        <f t="shared" si="2"/>
        <v>0</v>
      </c>
      <c r="AM639">
        <f t="shared" si="2"/>
        <v>0</v>
      </c>
      <c r="AN639">
        <f t="shared" si="2"/>
        <v>1</v>
      </c>
      <c r="AO639">
        <f t="shared" si="2"/>
        <v>0</v>
      </c>
      <c r="AP639">
        <f t="shared" si="2"/>
        <v>0</v>
      </c>
      <c r="AQ639">
        <f t="shared" si="2"/>
        <v>0</v>
      </c>
      <c r="AR639">
        <f t="shared" si="2"/>
        <v>0</v>
      </c>
      <c r="AS639">
        <f t="shared" si="2"/>
        <v>0</v>
      </c>
      <c r="AT639">
        <f t="shared" si="2"/>
        <v>0</v>
      </c>
      <c r="AU639">
        <f t="shared" si="2"/>
        <v>0</v>
      </c>
      <c r="AV639">
        <f t="shared" si="3"/>
        <v>0</v>
      </c>
      <c r="AW639">
        <f t="shared" si="3"/>
        <v>0</v>
      </c>
      <c r="AX639">
        <f t="shared" si="3"/>
        <v>0</v>
      </c>
      <c r="AY639">
        <f t="shared" si="3"/>
        <v>0</v>
      </c>
      <c r="AZ639">
        <f t="shared" si="3"/>
        <v>1</v>
      </c>
    </row>
    <row r="640" spans="1:52" x14ac:dyDescent="0.25">
      <c r="A640" t="s">
        <v>270</v>
      </c>
      <c r="D640" t="s">
        <v>272</v>
      </c>
      <c r="E640" t="s">
        <v>19</v>
      </c>
      <c r="F640">
        <f t="shared" si="1"/>
        <v>0</v>
      </c>
      <c r="G640">
        <f t="shared" si="1"/>
        <v>0</v>
      </c>
      <c r="H640">
        <f t="shared" si="1"/>
        <v>0</v>
      </c>
      <c r="I640">
        <f t="shared" si="1"/>
        <v>0</v>
      </c>
      <c r="J640">
        <f t="shared" si="1"/>
        <v>1</v>
      </c>
      <c r="K640">
        <f t="shared" si="1"/>
        <v>0</v>
      </c>
      <c r="L640">
        <f t="shared" si="1"/>
        <v>0</v>
      </c>
      <c r="M640">
        <f t="shared" si="1"/>
        <v>0</v>
      </c>
      <c r="N640">
        <f t="shared" si="1"/>
        <v>0</v>
      </c>
      <c r="O640">
        <f t="shared" si="1"/>
        <v>0</v>
      </c>
      <c r="P640">
        <f t="shared" si="1"/>
        <v>0</v>
      </c>
      <c r="Q640">
        <f t="shared" si="1"/>
        <v>0</v>
      </c>
      <c r="R640">
        <f t="shared" si="1"/>
        <v>0</v>
      </c>
      <c r="S640">
        <f t="shared" si="1"/>
        <v>0</v>
      </c>
      <c r="T640">
        <f t="shared" si="1"/>
        <v>0</v>
      </c>
      <c r="U640">
        <f t="shared" si="1"/>
        <v>0</v>
      </c>
      <c r="V640">
        <f t="shared" si="4"/>
        <v>0</v>
      </c>
      <c r="W640">
        <f t="shared" si="4"/>
        <v>0</v>
      </c>
      <c r="X640">
        <f t="shared" si="4"/>
        <v>2</v>
      </c>
      <c r="Y640">
        <f t="shared" si="4"/>
        <v>0</v>
      </c>
      <c r="Z640">
        <f t="shared" si="4"/>
        <v>0</v>
      </c>
      <c r="AA640">
        <f t="shared" si="4"/>
        <v>0</v>
      </c>
      <c r="AB640">
        <f t="shared" si="4"/>
        <v>1</v>
      </c>
      <c r="AC640">
        <f t="shared" si="4"/>
        <v>0</v>
      </c>
      <c r="AD640">
        <f t="shared" si="4"/>
        <v>0</v>
      </c>
      <c r="AE640">
        <f t="shared" si="4"/>
        <v>0</v>
      </c>
      <c r="AF640">
        <f t="shared" si="4"/>
        <v>0</v>
      </c>
      <c r="AG640">
        <f t="shared" si="4"/>
        <v>0</v>
      </c>
      <c r="AH640">
        <f t="shared" si="4"/>
        <v>0</v>
      </c>
      <c r="AI640">
        <f t="shared" si="4"/>
        <v>0</v>
      </c>
      <c r="AJ640">
        <f t="shared" si="4"/>
        <v>0</v>
      </c>
      <c r="AK640">
        <f t="shared" si="4"/>
        <v>1</v>
      </c>
      <c r="AL640">
        <f t="shared" si="2"/>
        <v>0</v>
      </c>
      <c r="AM640">
        <f t="shared" si="2"/>
        <v>0</v>
      </c>
      <c r="AN640">
        <f t="shared" si="2"/>
        <v>2</v>
      </c>
      <c r="AO640">
        <f t="shared" si="2"/>
        <v>0</v>
      </c>
      <c r="AP640">
        <f t="shared" si="2"/>
        <v>1</v>
      </c>
      <c r="AQ640">
        <f t="shared" si="2"/>
        <v>0</v>
      </c>
      <c r="AR640">
        <f t="shared" si="2"/>
        <v>1</v>
      </c>
      <c r="AS640">
        <f t="shared" si="2"/>
        <v>0</v>
      </c>
      <c r="AT640">
        <f t="shared" si="2"/>
        <v>0</v>
      </c>
      <c r="AU640">
        <f t="shared" si="2"/>
        <v>0</v>
      </c>
      <c r="AV640">
        <f t="shared" si="3"/>
        <v>0</v>
      </c>
      <c r="AW640">
        <f t="shared" si="3"/>
        <v>0</v>
      </c>
      <c r="AX640">
        <f t="shared" si="3"/>
        <v>1</v>
      </c>
      <c r="AY640">
        <f t="shared" si="3"/>
        <v>0</v>
      </c>
      <c r="AZ640">
        <f t="shared" si="3"/>
        <v>0</v>
      </c>
    </row>
    <row r="641" spans="1:52" x14ac:dyDescent="0.25">
      <c r="A641" t="s">
        <v>270</v>
      </c>
      <c r="D641" t="s">
        <v>272</v>
      </c>
      <c r="E641" t="s">
        <v>20</v>
      </c>
      <c r="F641">
        <f t="shared" si="1"/>
        <v>0</v>
      </c>
      <c r="G641">
        <f t="shared" si="1"/>
        <v>0</v>
      </c>
      <c r="H641">
        <f t="shared" si="1"/>
        <v>0</v>
      </c>
      <c r="I641">
        <f t="shared" si="1"/>
        <v>0</v>
      </c>
      <c r="J641">
        <f t="shared" si="1"/>
        <v>0</v>
      </c>
      <c r="K641">
        <f t="shared" si="1"/>
        <v>0</v>
      </c>
      <c r="L641">
        <f t="shared" si="1"/>
        <v>0</v>
      </c>
      <c r="M641">
        <f t="shared" si="1"/>
        <v>0</v>
      </c>
      <c r="N641">
        <f t="shared" si="1"/>
        <v>0</v>
      </c>
      <c r="O641">
        <f t="shared" si="1"/>
        <v>0</v>
      </c>
      <c r="P641">
        <f t="shared" si="1"/>
        <v>0</v>
      </c>
      <c r="Q641">
        <f t="shared" si="1"/>
        <v>0</v>
      </c>
      <c r="R641">
        <f t="shared" si="1"/>
        <v>0</v>
      </c>
      <c r="S641">
        <f t="shared" si="1"/>
        <v>0</v>
      </c>
      <c r="T641">
        <f t="shared" si="1"/>
        <v>0</v>
      </c>
      <c r="U641">
        <f t="shared" si="1"/>
        <v>0</v>
      </c>
      <c r="V641">
        <f t="shared" si="4"/>
        <v>0</v>
      </c>
      <c r="W641">
        <f t="shared" si="4"/>
        <v>0</v>
      </c>
      <c r="X641">
        <f t="shared" si="4"/>
        <v>1</v>
      </c>
      <c r="Y641">
        <f t="shared" si="4"/>
        <v>0</v>
      </c>
      <c r="Z641">
        <f t="shared" si="4"/>
        <v>0</v>
      </c>
      <c r="AA641">
        <f t="shared" si="4"/>
        <v>0</v>
      </c>
      <c r="AB641">
        <f t="shared" si="4"/>
        <v>1</v>
      </c>
      <c r="AC641">
        <f t="shared" si="4"/>
        <v>0</v>
      </c>
      <c r="AD641">
        <f t="shared" si="4"/>
        <v>0</v>
      </c>
      <c r="AE641">
        <f t="shared" si="4"/>
        <v>0</v>
      </c>
      <c r="AF641">
        <f t="shared" si="4"/>
        <v>0</v>
      </c>
      <c r="AG641">
        <f t="shared" si="4"/>
        <v>0</v>
      </c>
      <c r="AH641">
        <f t="shared" si="4"/>
        <v>0</v>
      </c>
      <c r="AI641">
        <f t="shared" si="4"/>
        <v>0</v>
      </c>
      <c r="AJ641">
        <f t="shared" si="4"/>
        <v>0</v>
      </c>
      <c r="AK641">
        <f t="shared" si="4"/>
        <v>1</v>
      </c>
      <c r="AL641">
        <f t="shared" si="2"/>
        <v>0</v>
      </c>
      <c r="AM641">
        <f t="shared" si="2"/>
        <v>0</v>
      </c>
      <c r="AN641">
        <f t="shared" si="2"/>
        <v>1</v>
      </c>
      <c r="AO641">
        <f t="shared" si="2"/>
        <v>0</v>
      </c>
      <c r="AP641">
        <f t="shared" si="2"/>
        <v>0</v>
      </c>
      <c r="AQ641">
        <f t="shared" si="2"/>
        <v>0</v>
      </c>
      <c r="AR641">
        <f t="shared" si="2"/>
        <v>0</v>
      </c>
      <c r="AS641">
        <f t="shared" si="2"/>
        <v>0</v>
      </c>
      <c r="AT641">
        <f t="shared" si="2"/>
        <v>0</v>
      </c>
      <c r="AU641">
        <f t="shared" si="2"/>
        <v>0</v>
      </c>
      <c r="AV641">
        <f t="shared" si="3"/>
        <v>0</v>
      </c>
      <c r="AW641">
        <f t="shared" si="3"/>
        <v>0</v>
      </c>
      <c r="AX641">
        <f t="shared" si="3"/>
        <v>0</v>
      </c>
      <c r="AY641">
        <f t="shared" si="3"/>
        <v>0</v>
      </c>
      <c r="AZ641">
        <f t="shared" si="3"/>
        <v>1</v>
      </c>
    </row>
    <row r="642" spans="1:52" x14ac:dyDescent="0.25">
      <c r="A642" t="s">
        <v>214</v>
      </c>
      <c r="D642" t="s">
        <v>216</v>
      </c>
      <c r="E642" t="s">
        <v>118</v>
      </c>
      <c r="F642">
        <f t="shared" si="1"/>
        <v>2</v>
      </c>
      <c r="G642">
        <f t="shared" si="1"/>
        <v>0</v>
      </c>
      <c r="H642">
        <f t="shared" si="1"/>
        <v>3</v>
      </c>
      <c r="I642">
        <f t="shared" si="1"/>
        <v>0</v>
      </c>
      <c r="J642">
        <f t="shared" si="1"/>
        <v>6</v>
      </c>
      <c r="K642">
        <f t="shared" si="1"/>
        <v>0</v>
      </c>
      <c r="L642">
        <f t="shared" si="1"/>
        <v>1</v>
      </c>
      <c r="M642">
        <f t="shared" si="1"/>
        <v>0</v>
      </c>
      <c r="N642">
        <f t="shared" si="1"/>
        <v>0</v>
      </c>
      <c r="O642">
        <f t="shared" si="1"/>
        <v>1</v>
      </c>
      <c r="P642">
        <f t="shared" si="1"/>
        <v>1</v>
      </c>
      <c r="Q642">
        <f t="shared" si="1"/>
        <v>0</v>
      </c>
      <c r="R642">
        <f t="shared" si="1"/>
        <v>0</v>
      </c>
      <c r="S642">
        <f t="shared" si="1"/>
        <v>0</v>
      </c>
      <c r="T642">
        <f t="shared" si="1"/>
        <v>0</v>
      </c>
      <c r="U642">
        <f t="shared" si="1"/>
        <v>1</v>
      </c>
      <c r="V642">
        <f t="shared" si="4"/>
        <v>2</v>
      </c>
      <c r="W642">
        <f t="shared" si="4"/>
        <v>1</v>
      </c>
      <c r="X642">
        <f t="shared" si="4"/>
        <v>6</v>
      </c>
      <c r="Y642">
        <f t="shared" si="4"/>
        <v>0</v>
      </c>
      <c r="Z642">
        <f t="shared" si="4"/>
        <v>6</v>
      </c>
      <c r="AA642">
        <f t="shared" si="4"/>
        <v>2</v>
      </c>
      <c r="AB642">
        <f t="shared" si="4"/>
        <v>7</v>
      </c>
      <c r="AC642">
        <f t="shared" si="4"/>
        <v>3</v>
      </c>
      <c r="AD642">
        <f t="shared" si="4"/>
        <v>0</v>
      </c>
      <c r="AE642">
        <f t="shared" si="4"/>
        <v>0</v>
      </c>
      <c r="AF642">
        <f t="shared" si="4"/>
        <v>4</v>
      </c>
      <c r="AG642">
        <f t="shared" si="4"/>
        <v>0</v>
      </c>
      <c r="AH642">
        <f t="shared" si="4"/>
        <v>1</v>
      </c>
      <c r="AI642">
        <f t="shared" si="4"/>
        <v>0</v>
      </c>
      <c r="AJ642">
        <f t="shared" si="4"/>
        <v>0</v>
      </c>
      <c r="AK642">
        <f t="shared" si="4"/>
        <v>2</v>
      </c>
      <c r="AL642">
        <f t="shared" si="2"/>
        <v>2</v>
      </c>
      <c r="AM642">
        <f t="shared" si="2"/>
        <v>1</v>
      </c>
      <c r="AN642">
        <f t="shared" si="2"/>
        <v>7</v>
      </c>
      <c r="AO642">
        <f t="shared" si="2"/>
        <v>0</v>
      </c>
      <c r="AP642">
        <f t="shared" si="2"/>
        <v>0</v>
      </c>
      <c r="AQ642">
        <f t="shared" si="2"/>
        <v>0</v>
      </c>
      <c r="AR642">
        <f t="shared" si="2"/>
        <v>5</v>
      </c>
      <c r="AS642">
        <f t="shared" si="2"/>
        <v>4</v>
      </c>
      <c r="AT642">
        <f t="shared" si="2"/>
        <v>0</v>
      </c>
      <c r="AU642">
        <f t="shared" si="2"/>
        <v>0</v>
      </c>
      <c r="AV642">
        <f t="shared" si="3"/>
        <v>0</v>
      </c>
      <c r="AW642">
        <f t="shared" si="3"/>
        <v>5</v>
      </c>
      <c r="AX642">
        <f t="shared" si="3"/>
        <v>1</v>
      </c>
      <c r="AY642">
        <f t="shared" si="3"/>
        <v>0</v>
      </c>
      <c r="AZ642">
        <f t="shared" si="3"/>
        <v>4</v>
      </c>
    </row>
    <row r="643" spans="1:52" x14ac:dyDescent="0.25">
      <c r="A643" t="s">
        <v>214</v>
      </c>
      <c r="D643" t="s">
        <v>216</v>
      </c>
      <c r="E643" t="s">
        <v>5</v>
      </c>
      <c r="F643">
        <f t="shared" si="1"/>
        <v>2</v>
      </c>
      <c r="G643">
        <f t="shared" si="1"/>
        <v>0</v>
      </c>
      <c r="H643">
        <f t="shared" si="1"/>
        <v>4</v>
      </c>
      <c r="I643">
        <f t="shared" si="1"/>
        <v>0</v>
      </c>
      <c r="J643">
        <f t="shared" si="1"/>
        <v>7</v>
      </c>
      <c r="K643">
        <f t="shared" si="1"/>
        <v>0</v>
      </c>
      <c r="L643">
        <f t="shared" si="1"/>
        <v>1</v>
      </c>
      <c r="M643">
        <f t="shared" si="1"/>
        <v>0</v>
      </c>
      <c r="N643">
        <f t="shared" si="1"/>
        <v>0</v>
      </c>
      <c r="O643">
        <f t="shared" si="1"/>
        <v>1</v>
      </c>
      <c r="P643">
        <f t="shared" si="1"/>
        <v>1</v>
      </c>
      <c r="Q643">
        <f t="shared" ref="Q643:AF658" si="5">SUMIFS(Q$2:Q$619,$B$2:$B$619,$A643,$E$2:$E$619,$E643)</f>
        <v>0</v>
      </c>
      <c r="R643">
        <f t="shared" si="5"/>
        <v>0</v>
      </c>
      <c r="S643">
        <f t="shared" si="5"/>
        <v>0</v>
      </c>
      <c r="T643">
        <f t="shared" si="5"/>
        <v>0</v>
      </c>
      <c r="U643">
        <f t="shared" si="5"/>
        <v>1</v>
      </c>
      <c r="V643">
        <f t="shared" si="5"/>
        <v>1</v>
      </c>
      <c r="W643">
        <f t="shared" si="5"/>
        <v>2</v>
      </c>
      <c r="X643">
        <f t="shared" si="5"/>
        <v>7</v>
      </c>
      <c r="Y643">
        <f t="shared" si="5"/>
        <v>0</v>
      </c>
      <c r="Z643">
        <f t="shared" si="5"/>
        <v>7</v>
      </c>
      <c r="AA643">
        <f t="shared" si="5"/>
        <v>2</v>
      </c>
      <c r="AB643">
        <f t="shared" si="5"/>
        <v>6</v>
      </c>
      <c r="AC643">
        <f t="shared" si="5"/>
        <v>3</v>
      </c>
      <c r="AD643">
        <f t="shared" si="5"/>
        <v>0</v>
      </c>
      <c r="AE643">
        <f t="shared" si="5"/>
        <v>0</v>
      </c>
      <c r="AF643">
        <f t="shared" si="5"/>
        <v>4</v>
      </c>
      <c r="AG643">
        <f t="shared" si="4"/>
        <v>0</v>
      </c>
      <c r="AH643">
        <f t="shared" si="4"/>
        <v>1</v>
      </c>
      <c r="AI643">
        <f t="shared" si="4"/>
        <v>0</v>
      </c>
      <c r="AJ643">
        <f t="shared" si="4"/>
        <v>0</v>
      </c>
      <c r="AK643">
        <f t="shared" si="4"/>
        <v>2</v>
      </c>
      <c r="AL643">
        <f t="shared" si="2"/>
        <v>3</v>
      </c>
      <c r="AM643">
        <f t="shared" si="2"/>
        <v>1</v>
      </c>
      <c r="AN643">
        <f t="shared" si="2"/>
        <v>8</v>
      </c>
      <c r="AO643">
        <f t="shared" si="2"/>
        <v>0</v>
      </c>
      <c r="AP643">
        <f t="shared" si="2"/>
        <v>0</v>
      </c>
      <c r="AQ643">
        <f t="shared" si="2"/>
        <v>0</v>
      </c>
      <c r="AR643">
        <f t="shared" si="2"/>
        <v>5</v>
      </c>
      <c r="AS643">
        <f t="shared" si="2"/>
        <v>4</v>
      </c>
      <c r="AT643">
        <f t="shared" si="2"/>
        <v>0</v>
      </c>
      <c r="AU643">
        <f t="shared" si="2"/>
        <v>0</v>
      </c>
      <c r="AV643">
        <f t="shared" si="3"/>
        <v>0</v>
      </c>
      <c r="AW643">
        <f t="shared" si="3"/>
        <v>4</v>
      </c>
      <c r="AX643">
        <f t="shared" si="3"/>
        <v>0</v>
      </c>
      <c r="AY643">
        <f t="shared" si="3"/>
        <v>0</v>
      </c>
      <c r="AZ643">
        <f t="shared" si="3"/>
        <v>2</v>
      </c>
    </row>
    <row r="644" spans="1:52" x14ac:dyDescent="0.25">
      <c r="A644" t="s">
        <v>214</v>
      </c>
      <c r="D644" t="s">
        <v>216</v>
      </c>
      <c r="E644" t="s">
        <v>19</v>
      </c>
      <c r="F644">
        <f t="shared" ref="F644:U659" si="6">SUMIFS(F$2:F$619,$B$2:$B$619,$A644,$E$2:$E$619,$E644)</f>
        <v>4</v>
      </c>
      <c r="G644">
        <f t="shared" si="6"/>
        <v>0</v>
      </c>
      <c r="H644">
        <f t="shared" si="6"/>
        <v>3</v>
      </c>
      <c r="I644">
        <f t="shared" si="6"/>
        <v>0</v>
      </c>
      <c r="J644">
        <f t="shared" si="6"/>
        <v>7</v>
      </c>
      <c r="K644">
        <f t="shared" si="6"/>
        <v>0</v>
      </c>
      <c r="L644">
        <f t="shared" si="6"/>
        <v>0</v>
      </c>
      <c r="M644">
        <f t="shared" si="6"/>
        <v>0</v>
      </c>
      <c r="N644">
        <f t="shared" si="6"/>
        <v>0</v>
      </c>
      <c r="O644">
        <f t="shared" si="6"/>
        <v>2</v>
      </c>
      <c r="P644">
        <f t="shared" si="6"/>
        <v>1</v>
      </c>
      <c r="Q644">
        <f t="shared" si="6"/>
        <v>0</v>
      </c>
      <c r="R644">
        <f t="shared" si="6"/>
        <v>0</v>
      </c>
      <c r="S644">
        <f t="shared" si="6"/>
        <v>0</v>
      </c>
      <c r="T644">
        <f t="shared" si="6"/>
        <v>0</v>
      </c>
      <c r="U644">
        <f t="shared" si="6"/>
        <v>0</v>
      </c>
      <c r="V644">
        <f t="shared" si="5"/>
        <v>1</v>
      </c>
      <c r="W644">
        <f t="shared" si="5"/>
        <v>1</v>
      </c>
      <c r="X644">
        <f t="shared" si="5"/>
        <v>6</v>
      </c>
      <c r="Y644">
        <f t="shared" si="5"/>
        <v>0</v>
      </c>
      <c r="Z644">
        <f t="shared" si="5"/>
        <v>6</v>
      </c>
      <c r="AA644">
        <f t="shared" si="5"/>
        <v>4</v>
      </c>
      <c r="AB644">
        <f t="shared" si="5"/>
        <v>7</v>
      </c>
      <c r="AC644">
        <f t="shared" si="5"/>
        <v>3</v>
      </c>
      <c r="AD644">
        <f t="shared" si="5"/>
        <v>0</v>
      </c>
      <c r="AE644">
        <f t="shared" si="5"/>
        <v>0</v>
      </c>
      <c r="AF644">
        <f t="shared" si="5"/>
        <v>2</v>
      </c>
      <c r="AG644">
        <f t="shared" si="4"/>
        <v>0</v>
      </c>
      <c r="AH644">
        <f t="shared" si="4"/>
        <v>1</v>
      </c>
      <c r="AI644">
        <f t="shared" si="4"/>
        <v>0</v>
      </c>
      <c r="AJ644">
        <f t="shared" si="4"/>
        <v>0</v>
      </c>
      <c r="AK644">
        <f t="shared" si="4"/>
        <v>1</v>
      </c>
      <c r="AL644">
        <f t="shared" si="2"/>
        <v>2</v>
      </c>
      <c r="AM644">
        <f t="shared" si="2"/>
        <v>1</v>
      </c>
      <c r="AN644">
        <f t="shared" si="2"/>
        <v>7</v>
      </c>
      <c r="AO644">
        <f t="shared" si="2"/>
        <v>0</v>
      </c>
      <c r="AP644">
        <f t="shared" si="2"/>
        <v>0</v>
      </c>
      <c r="AQ644">
        <f t="shared" si="2"/>
        <v>0</v>
      </c>
      <c r="AR644">
        <f t="shared" si="2"/>
        <v>6</v>
      </c>
      <c r="AS644">
        <f t="shared" si="2"/>
        <v>4</v>
      </c>
      <c r="AT644">
        <f t="shared" si="2"/>
        <v>0</v>
      </c>
      <c r="AU644">
        <f t="shared" si="2"/>
        <v>0</v>
      </c>
      <c r="AV644">
        <f t="shared" si="3"/>
        <v>0</v>
      </c>
      <c r="AW644">
        <f t="shared" si="3"/>
        <v>4</v>
      </c>
      <c r="AX644">
        <f t="shared" si="3"/>
        <v>0</v>
      </c>
      <c r="AY644">
        <f t="shared" si="3"/>
        <v>0</v>
      </c>
      <c r="AZ644">
        <f t="shared" si="3"/>
        <v>4</v>
      </c>
    </row>
    <row r="645" spans="1:52" x14ac:dyDescent="0.25">
      <c r="A645" t="s">
        <v>214</v>
      </c>
      <c r="D645" t="s">
        <v>216</v>
      </c>
      <c r="E645" t="s">
        <v>20</v>
      </c>
      <c r="F645">
        <f t="shared" si="6"/>
        <v>4</v>
      </c>
      <c r="G645">
        <f t="shared" si="6"/>
        <v>0</v>
      </c>
      <c r="H645">
        <f t="shared" si="6"/>
        <v>4</v>
      </c>
      <c r="I645">
        <f t="shared" si="6"/>
        <v>0</v>
      </c>
      <c r="J645">
        <f t="shared" si="6"/>
        <v>7</v>
      </c>
      <c r="K645">
        <f t="shared" si="6"/>
        <v>0</v>
      </c>
      <c r="L645">
        <f t="shared" si="6"/>
        <v>0</v>
      </c>
      <c r="M645">
        <f t="shared" si="6"/>
        <v>0</v>
      </c>
      <c r="N645">
        <f t="shared" si="6"/>
        <v>0</v>
      </c>
      <c r="O645">
        <f t="shared" si="6"/>
        <v>1</v>
      </c>
      <c r="P645">
        <f t="shared" si="6"/>
        <v>1</v>
      </c>
      <c r="Q645">
        <f t="shared" si="6"/>
        <v>0</v>
      </c>
      <c r="R645">
        <f t="shared" si="6"/>
        <v>0</v>
      </c>
      <c r="S645">
        <f t="shared" si="6"/>
        <v>0</v>
      </c>
      <c r="T645">
        <f t="shared" si="6"/>
        <v>0</v>
      </c>
      <c r="U645">
        <f t="shared" si="6"/>
        <v>0</v>
      </c>
      <c r="V645">
        <f t="shared" si="5"/>
        <v>2</v>
      </c>
      <c r="W645">
        <f t="shared" si="5"/>
        <v>0</v>
      </c>
      <c r="X645">
        <f t="shared" si="5"/>
        <v>6</v>
      </c>
      <c r="Y645">
        <f t="shared" si="5"/>
        <v>0</v>
      </c>
      <c r="Z645">
        <f t="shared" si="5"/>
        <v>6</v>
      </c>
      <c r="AA645">
        <f t="shared" si="5"/>
        <v>1</v>
      </c>
      <c r="AB645">
        <f t="shared" si="5"/>
        <v>7</v>
      </c>
      <c r="AC645">
        <f t="shared" si="5"/>
        <v>3</v>
      </c>
      <c r="AD645">
        <f t="shared" si="5"/>
        <v>1</v>
      </c>
      <c r="AE645">
        <f t="shared" si="5"/>
        <v>0</v>
      </c>
      <c r="AF645">
        <f t="shared" si="5"/>
        <v>2</v>
      </c>
      <c r="AG645">
        <f t="shared" si="4"/>
        <v>0</v>
      </c>
      <c r="AH645">
        <f t="shared" si="4"/>
        <v>1</v>
      </c>
      <c r="AI645">
        <f t="shared" si="4"/>
        <v>0</v>
      </c>
      <c r="AJ645">
        <f t="shared" si="4"/>
        <v>0</v>
      </c>
      <c r="AK645">
        <f t="shared" si="4"/>
        <v>1</v>
      </c>
      <c r="AL645">
        <f t="shared" si="2"/>
        <v>2</v>
      </c>
      <c r="AM645">
        <f t="shared" si="2"/>
        <v>1</v>
      </c>
      <c r="AN645">
        <f t="shared" si="2"/>
        <v>7</v>
      </c>
      <c r="AO645">
        <f t="shared" si="2"/>
        <v>1</v>
      </c>
      <c r="AP645">
        <f t="shared" si="2"/>
        <v>1</v>
      </c>
      <c r="AQ645">
        <f t="shared" si="2"/>
        <v>0</v>
      </c>
      <c r="AR645">
        <f t="shared" si="2"/>
        <v>7</v>
      </c>
      <c r="AS645">
        <f t="shared" si="2"/>
        <v>3</v>
      </c>
      <c r="AT645">
        <f t="shared" si="2"/>
        <v>0</v>
      </c>
      <c r="AU645">
        <f t="shared" si="2"/>
        <v>0</v>
      </c>
      <c r="AV645">
        <f t="shared" si="3"/>
        <v>0</v>
      </c>
      <c r="AW645">
        <f t="shared" si="3"/>
        <v>3</v>
      </c>
      <c r="AX645">
        <f t="shared" si="3"/>
        <v>0</v>
      </c>
      <c r="AY645">
        <f t="shared" si="3"/>
        <v>0</v>
      </c>
      <c r="AZ645">
        <f t="shared" si="3"/>
        <v>3</v>
      </c>
    </row>
    <row r="646" spans="1:52" x14ac:dyDescent="0.25">
      <c r="A646" t="s">
        <v>199</v>
      </c>
      <c r="D646" t="s">
        <v>0</v>
      </c>
      <c r="E646" t="s">
        <v>118</v>
      </c>
      <c r="F646">
        <f t="shared" si="6"/>
        <v>2</v>
      </c>
      <c r="G646">
        <f t="shared" si="6"/>
        <v>1</v>
      </c>
      <c r="H646">
        <f t="shared" si="6"/>
        <v>1</v>
      </c>
      <c r="I646">
        <f t="shared" si="6"/>
        <v>0</v>
      </c>
      <c r="J646">
        <f t="shared" si="6"/>
        <v>3</v>
      </c>
      <c r="K646">
        <f t="shared" si="6"/>
        <v>0</v>
      </c>
      <c r="L646">
        <f t="shared" si="6"/>
        <v>1</v>
      </c>
      <c r="M646">
        <f t="shared" si="6"/>
        <v>0</v>
      </c>
      <c r="N646">
        <f t="shared" si="6"/>
        <v>0</v>
      </c>
      <c r="O646">
        <f t="shared" si="6"/>
        <v>1</v>
      </c>
      <c r="P646">
        <f t="shared" si="6"/>
        <v>1</v>
      </c>
      <c r="Q646">
        <f t="shared" si="6"/>
        <v>0</v>
      </c>
      <c r="R646">
        <f t="shared" si="6"/>
        <v>1</v>
      </c>
      <c r="S646">
        <f t="shared" si="6"/>
        <v>0</v>
      </c>
      <c r="T646">
        <f t="shared" si="6"/>
        <v>0</v>
      </c>
      <c r="U646">
        <f t="shared" si="6"/>
        <v>0</v>
      </c>
      <c r="V646">
        <f t="shared" si="5"/>
        <v>2</v>
      </c>
      <c r="W646">
        <f t="shared" si="5"/>
        <v>0</v>
      </c>
      <c r="X646">
        <f t="shared" si="5"/>
        <v>4</v>
      </c>
      <c r="Y646">
        <f t="shared" si="5"/>
        <v>2</v>
      </c>
      <c r="Z646">
        <f t="shared" si="5"/>
        <v>4</v>
      </c>
      <c r="AA646">
        <f t="shared" si="5"/>
        <v>1</v>
      </c>
      <c r="AB646">
        <f t="shared" si="5"/>
        <v>4</v>
      </c>
      <c r="AC646">
        <f t="shared" si="5"/>
        <v>2</v>
      </c>
      <c r="AD646">
        <f t="shared" si="5"/>
        <v>2</v>
      </c>
      <c r="AE646">
        <f t="shared" si="5"/>
        <v>1</v>
      </c>
      <c r="AF646">
        <f t="shared" si="5"/>
        <v>1</v>
      </c>
      <c r="AG646">
        <f t="shared" ref="AG646:AV662" si="7">SUMIFS(AG$2:AG$619,$B$2:$B$619,$A646,$E$2:$E$619,$E646)</f>
        <v>1</v>
      </c>
      <c r="AH646">
        <f t="shared" si="7"/>
        <v>0</v>
      </c>
      <c r="AI646">
        <f t="shared" si="7"/>
        <v>0</v>
      </c>
      <c r="AJ646">
        <f t="shared" si="7"/>
        <v>0</v>
      </c>
      <c r="AK646">
        <f t="shared" si="7"/>
        <v>0</v>
      </c>
      <c r="AL646">
        <f t="shared" si="7"/>
        <v>1</v>
      </c>
      <c r="AM646">
        <f t="shared" si="7"/>
        <v>0</v>
      </c>
      <c r="AN646">
        <f t="shared" si="7"/>
        <v>4</v>
      </c>
      <c r="AO646">
        <f t="shared" si="7"/>
        <v>0</v>
      </c>
      <c r="AP646">
        <f t="shared" si="7"/>
        <v>0</v>
      </c>
      <c r="AQ646">
        <f t="shared" si="7"/>
        <v>0</v>
      </c>
      <c r="AR646">
        <f t="shared" si="7"/>
        <v>4</v>
      </c>
      <c r="AS646">
        <f t="shared" si="7"/>
        <v>4</v>
      </c>
      <c r="AT646">
        <f t="shared" si="7"/>
        <v>0</v>
      </c>
      <c r="AU646">
        <f t="shared" si="7"/>
        <v>0</v>
      </c>
      <c r="AV646">
        <f t="shared" si="7"/>
        <v>0</v>
      </c>
      <c r="AW646">
        <f t="shared" si="3"/>
        <v>1</v>
      </c>
      <c r="AX646">
        <f t="shared" si="3"/>
        <v>1</v>
      </c>
      <c r="AY646">
        <f t="shared" si="3"/>
        <v>1</v>
      </c>
      <c r="AZ646">
        <f t="shared" si="3"/>
        <v>2</v>
      </c>
    </row>
    <row r="647" spans="1:52" x14ac:dyDescent="0.25">
      <c r="A647" t="s">
        <v>199</v>
      </c>
      <c r="D647" t="s">
        <v>0</v>
      </c>
      <c r="E647" t="s">
        <v>5</v>
      </c>
      <c r="F647">
        <f t="shared" si="6"/>
        <v>3</v>
      </c>
      <c r="G647">
        <f t="shared" si="6"/>
        <v>1</v>
      </c>
      <c r="H647">
        <f t="shared" si="6"/>
        <v>1</v>
      </c>
      <c r="I647">
        <f t="shared" si="6"/>
        <v>0</v>
      </c>
      <c r="J647">
        <f t="shared" si="6"/>
        <v>2</v>
      </c>
      <c r="K647">
        <f t="shared" si="6"/>
        <v>0</v>
      </c>
      <c r="L647">
        <f t="shared" si="6"/>
        <v>1</v>
      </c>
      <c r="M647">
        <f t="shared" si="6"/>
        <v>0</v>
      </c>
      <c r="N647">
        <f t="shared" si="6"/>
        <v>0</v>
      </c>
      <c r="O647">
        <f t="shared" si="6"/>
        <v>1</v>
      </c>
      <c r="P647">
        <f t="shared" si="6"/>
        <v>0</v>
      </c>
      <c r="Q647">
        <f t="shared" si="6"/>
        <v>0</v>
      </c>
      <c r="R647">
        <f t="shared" si="6"/>
        <v>0</v>
      </c>
      <c r="S647">
        <f t="shared" si="6"/>
        <v>0</v>
      </c>
      <c r="T647">
        <f t="shared" si="6"/>
        <v>0</v>
      </c>
      <c r="U647">
        <f t="shared" si="6"/>
        <v>0</v>
      </c>
      <c r="V647">
        <f t="shared" si="5"/>
        <v>1</v>
      </c>
      <c r="W647">
        <f t="shared" si="5"/>
        <v>0</v>
      </c>
      <c r="X647">
        <f t="shared" si="5"/>
        <v>3</v>
      </c>
      <c r="Y647">
        <f t="shared" si="5"/>
        <v>1</v>
      </c>
      <c r="Z647">
        <f t="shared" si="5"/>
        <v>3</v>
      </c>
      <c r="AA647">
        <f t="shared" si="5"/>
        <v>1</v>
      </c>
      <c r="AB647">
        <f t="shared" si="5"/>
        <v>4</v>
      </c>
      <c r="AC647">
        <f t="shared" si="5"/>
        <v>2</v>
      </c>
      <c r="AD647">
        <f t="shared" si="5"/>
        <v>1</v>
      </c>
      <c r="AE647">
        <f t="shared" si="5"/>
        <v>0</v>
      </c>
      <c r="AF647">
        <f t="shared" si="5"/>
        <v>1</v>
      </c>
      <c r="AG647">
        <f t="shared" si="7"/>
        <v>0</v>
      </c>
      <c r="AH647">
        <f t="shared" si="7"/>
        <v>0</v>
      </c>
      <c r="AI647">
        <f t="shared" si="7"/>
        <v>0</v>
      </c>
      <c r="AJ647">
        <f t="shared" si="7"/>
        <v>0</v>
      </c>
      <c r="AK647">
        <f t="shared" si="7"/>
        <v>1</v>
      </c>
      <c r="AL647">
        <f t="shared" si="7"/>
        <v>0</v>
      </c>
      <c r="AM647">
        <f t="shared" si="7"/>
        <v>0</v>
      </c>
      <c r="AN647">
        <f t="shared" si="7"/>
        <v>5</v>
      </c>
      <c r="AO647">
        <f t="shared" si="7"/>
        <v>1</v>
      </c>
      <c r="AP647">
        <f t="shared" si="7"/>
        <v>0</v>
      </c>
      <c r="AQ647">
        <f t="shared" si="7"/>
        <v>0</v>
      </c>
      <c r="AR647">
        <f t="shared" si="7"/>
        <v>4</v>
      </c>
      <c r="AS647">
        <f t="shared" si="7"/>
        <v>4</v>
      </c>
      <c r="AT647">
        <f t="shared" si="7"/>
        <v>0</v>
      </c>
      <c r="AU647">
        <f t="shared" si="7"/>
        <v>1</v>
      </c>
      <c r="AV647">
        <f t="shared" si="7"/>
        <v>0</v>
      </c>
      <c r="AW647">
        <f t="shared" si="3"/>
        <v>1</v>
      </c>
      <c r="AX647">
        <f t="shared" si="3"/>
        <v>1</v>
      </c>
      <c r="AY647">
        <f t="shared" si="3"/>
        <v>1</v>
      </c>
      <c r="AZ647">
        <f t="shared" si="3"/>
        <v>1</v>
      </c>
    </row>
    <row r="648" spans="1:52" x14ac:dyDescent="0.25">
      <c r="A648" t="s">
        <v>199</v>
      </c>
      <c r="D648" t="s">
        <v>0</v>
      </c>
      <c r="E648" t="s">
        <v>19</v>
      </c>
      <c r="F648">
        <f t="shared" si="6"/>
        <v>2</v>
      </c>
      <c r="G648">
        <f t="shared" si="6"/>
        <v>0</v>
      </c>
      <c r="H648">
        <f t="shared" si="6"/>
        <v>1</v>
      </c>
      <c r="I648">
        <f t="shared" si="6"/>
        <v>0</v>
      </c>
      <c r="J648">
        <f t="shared" si="6"/>
        <v>2</v>
      </c>
      <c r="K648">
        <f t="shared" si="6"/>
        <v>0</v>
      </c>
      <c r="L648">
        <f t="shared" si="6"/>
        <v>1</v>
      </c>
      <c r="M648">
        <f t="shared" si="6"/>
        <v>0</v>
      </c>
      <c r="N648">
        <f t="shared" si="6"/>
        <v>0</v>
      </c>
      <c r="O648">
        <f t="shared" si="6"/>
        <v>0</v>
      </c>
      <c r="P648">
        <f t="shared" si="6"/>
        <v>0</v>
      </c>
      <c r="Q648">
        <f t="shared" si="6"/>
        <v>0</v>
      </c>
      <c r="R648">
        <f t="shared" si="6"/>
        <v>0</v>
      </c>
      <c r="S648">
        <f t="shared" si="6"/>
        <v>0</v>
      </c>
      <c r="T648">
        <f t="shared" si="6"/>
        <v>0</v>
      </c>
      <c r="U648">
        <f t="shared" si="6"/>
        <v>0</v>
      </c>
      <c r="V648">
        <f t="shared" si="5"/>
        <v>0</v>
      </c>
      <c r="W648">
        <f t="shared" si="5"/>
        <v>0</v>
      </c>
      <c r="X648">
        <f t="shared" si="5"/>
        <v>3</v>
      </c>
      <c r="Y648">
        <f t="shared" si="5"/>
        <v>0</v>
      </c>
      <c r="Z648">
        <f t="shared" si="5"/>
        <v>4</v>
      </c>
      <c r="AA648">
        <f t="shared" si="5"/>
        <v>1</v>
      </c>
      <c r="AB648">
        <f t="shared" si="5"/>
        <v>5</v>
      </c>
      <c r="AC648">
        <f t="shared" si="5"/>
        <v>1</v>
      </c>
      <c r="AD648">
        <f t="shared" si="5"/>
        <v>2</v>
      </c>
      <c r="AE648">
        <f t="shared" si="5"/>
        <v>0</v>
      </c>
      <c r="AF648">
        <f t="shared" si="5"/>
        <v>1</v>
      </c>
      <c r="AG648">
        <f t="shared" si="7"/>
        <v>1</v>
      </c>
      <c r="AH648">
        <f t="shared" si="7"/>
        <v>0</v>
      </c>
      <c r="AI648">
        <f t="shared" si="7"/>
        <v>0</v>
      </c>
      <c r="AJ648">
        <f t="shared" si="7"/>
        <v>0</v>
      </c>
      <c r="AK648">
        <f t="shared" si="7"/>
        <v>2</v>
      </c>
      <c r="AL648">
        <f t="shared" si="7"/>
        <v>1</v>
      </c>
      <c r="AM648">
        <f t="shared" si="7"/>
        <v>0</v>
      </c>
      <c r="AN648">
        <f t="shared" si="7"/>
        <v>5</v>
      </c>
      <c r="AO648">
        <f t="shared" si="7"/>
        <v>1</v>
      </c>
      <c r="AP648">
        <f t="shared" si="7"/>
        <v>0</v>
      </c>
      <c r="AQ648">
        <f t="shared" si="7"/>
        <v>0</v>
      </c>
      <c r="AR648">
        <f t="shared" si="7"/>
        <v>3</v>
      </c>
      <c r="AS648">
        <f t="shared" si="7"/>
        <v>3</v>
      </c>
      <c r="AT648">
        <f t="shared" si="7"/>
        <v>0</v>
      </c>
      <c r="AU648">
        <f t="shared" si="7"/>
        <v>0</v>
      </c>
      <c r="AV648">
        <f t="shared" si="7"/>
        <v>0</v>
      </c>
      <c r="AW648">
        <f t="shared" si="3"/>
        <v>1</v>
      </c>
      <c r="AX648">
        <f t="shared" si="3"/>
        <v>0</v>
      </c>
      <c r="AY648">
        <f t="shared" si="3"/>
        <v>1</v>
      </c>
      <c r="AZ648">
        <f t="shared" si="3"/>
        <v>1</v>
      </c>
    </row>
    <row r="649" spans="1:52" x14ac:dyDescent="0.25">
      <c r="A649" t="s">
        <v>199</v>
      </c>
      <c r="D649" t="s">
        <v>0</v>
      </c>
      <c r="E649" t="s">
        <v>20</v>
      </c>
      <c r="F649">
        <f t="shared" si="6"/>
        <v>3</v>
      </c>
      <c r="G649">
        <f t="shared" si="6"/>
        <v>0</v>
      </c>
      <c r="H649">
        <f t="shared" si="6"/>
        <v>1</v>
      </c>
      <c r="I649">
        <f t="shared" si="6"/>
        <v>0</v>
      </c>
      <c r="J649">
        <f t="shared" si="6"/>
        <v>1</v>
      </c>
      <c r="K649">
        <f t="shared" si="6"/>
        <v>0</v>
      </c>
      <c r="L649">
        <f t="shared" si="6"/>
        <v>1</v>
      </c>
      <c r="M649">
        <f t="shared" si="6"/>
        <v>0</v>
      </c>
      <c r="N649">
        <f t="shared" si="6"/>
        <v>0</v>
      </c>
      <c r="O649">
        <f t="shared" si="6"/>
        <v>0</v>
      </c>
      <c r="P649">
        <f t="shared" si="6"/>
        <v>0</v>
      </c>
      <c r="Q649">
        <f t="shared" si="6"/>
        <v>0</v>
      </c>
      <c r="R649">
        <f t="shared" si="6"/>
        <v>0</v>
      </c>
      <c r="S649">
        <f t="shared" si="6"/>
        <v>0</v>
      </c>
      <c r="T649">
        <f t="shared" si="6"/>
        <v>0</v>
      </c>
      <c r="U649">
        <f t="shared" si="6"/>
        <v>0</v>
      </c>
      <c r="V649">
        <f t="shared" si="5"/>
        <v>2</v>
      </c>
      <c r="W649">
        <f t="shared" si="5"/>
        <v>0</v>
      </c>
      <c r="X649">
        <f t="shared" si="5"/>
        <v>4</v>
      </c>
      <c r="Y649">
        <f t="shared" si="5"/>
        <v>0</v>
      </c>
      <c r="Z649">
        <f t="shared" si="5"/>
        <v>3</v>
      </c>
      <c r="AA649">
        <f t="shared" si="5"/>
        <v>1</v>
      </c>
      <c r="AB649">
        <f t="shared" si="5"/>
        <v>4</v>
      </c>
      <c r="AC649">
        <f t="shared" si="5"/>
        <v>1</v>
      </c>
      <c r="AD649">
        <f t="shared" si="5"/>
        <v>2</v>
      </c>
      <c r="AE649">
        <f t="shared" si="5"/>
        <v>0</v>
      </c>
      <c r="AF649">
        <f t="shared" si="5"/>
        <v>1</v>
      </c>
      <c r="AG649">
        <f t="shared" si="7"/>
        <v>0</v>
      </c>
      <c r="AH649">
        <f t="shared" si="7"/>
        <v>0</v>
      </c>
      <c r="AI649">
        <f t="shared" si="7"/>
        <v>0</v>
      </c>
      <c r="AJ649">
        <f t="shared" si="7"/>
        <v>0</v>
      </c>
      <c r="AK649">
        <f t="shared" si="7"/>
        <v>2</v>
      </c>
      <c r="AL649">
        <f t="shared" si="7"/>
        <v>1</v>
      </c>
      <c r="AM649">
        <f t="shared" si="7"/>
        <v>0</v>
      </c>
      <c r="AN649">
        <f t="shared" si="7"/>
        <v>4</v>
      </c>
      <c r="AO649">
        <f t="shared" si="7"/>
        <v>1</v>
      </c>
      <c r="AP649">
        <f t="shared" si="7"/>
        <v>1</v>
      </c>
      <c r="AQ649">
        <f t="shared" si="7"/>
        <v>0</v>
      </c>
      <c r="AR649">
        <f t="shared" si="7"/>
        <v>3</v>
      </c>
      <c r="AS649">
        <f t="shared" si="7"/>
        <v>2</v>
      </c>
      <c r="AT649">
        <f t="shared" si="7"/>
        <v>0</v>
      </c>
      <c r="AU649">
        <f t="shared" si="7"/>
        <v>0</v>
      </c>
      <c r="AV649">
        <f t="shared" si="7"/>
        <v>0</v>
      </c>
      <c r="AW649">
        <f t="shared" si="3"/>
        <v>2</v>
      </c>
      <c r="AX649">
        <f t="shared" si="3"/>
        <v>0</v>
      </c>
      <c r="AY649">
        <f t="shared" si="3"/>
        <v>1</v>
      </c>
      <c r="AZ649">
        <f t="shared" si="3"/>
        <v>1</v>
      </c>
    </row>
    <row r="650" spans="1:52" x14ac:dyDescent="0.25">
      <c r="A650" t="s">
        <v>368</v>
      </c>
      <c r="D650" t="s">
        <v>370</v>
      </c>
      <c r="E650" t="s">
        <v>118</v>
      </c>
      <c r="F650">
        <f t="shared" si="6"/>
        <v>0</v>
      </c>
      <c r="G650">
        <f t="shared" si="6"/>
        <v>0</v>
      </c>
      <c r="H650">
        <f t="shared" si="6"/>
        <v>2</v>
      </c>
      <c r="I650">
        <f t="shared" si="6"/>
        <v>1</v>
      </c>
      <c r="J650">
        <f t="shared" si="6"/>
        <v>1</v>
      </c>
      <c r="K650">
        <f t="shared" si="6"/>
        <v>1</v>
      </c>
      <c r="L650">
        <f t="shared" si="6"/>
        <v>0</v>
      </c>
      <c r="M650">
        <f t="shared" si="6"/>
        <v>0</v>
      </c>
      <c r="N650">
        <f t="shared" si="6"/>
        <v>2</v>
      </c>
      <c r="O650">
        <f t="shared" si="6"/>
        <v>0</v>
      </c>
      <c r="P650">
        <f t="shared" si="6"/>
        <v>1</v>
      </c>
      <c r="Q650">
        <f t="shared" si="6"/>
        <v>0</v>
      </c>
      <c r="R650">
        <f t="shared" si="6"/>
        <v>1</v>
      </c>
      <c r="S650">
        <f t="shared" si="6"/>
        <v>0</v>
      </c>
      <c r="T650">
        <f t="shared" si="6"/>
        <v>0</v>
      </c>
      <c r="U650">
        <f t="shared" si="6"/>
        <v>0</v>
      </c>
      <c r="V650">
        <f t="shared" si="5"/>
        <v>2</v>
      </c>
      <c r="W650">
        <f t="shared" si="5"/>
        <v>0</v>
      </c>
      <c r="X650">
        <f t="shared" si="5"/>
        <v>4</v>
      </c>
      <c r="Y650">
        <f t="shared" si="5"/>
        <v>0</v>
      </c>
      <c r="Z650">
        <f t="shared" si="5"/>
        <v>3</v>
      </c>
      <c r="AA650">
        <f t="shared" si="5"/>
        <v>1</v>
      </c>
      <c r="AB650">
        <f t="shared" si="5"/>
        <v>5</v>
      </c>
      <c r="AC650">
        <f t="shared" si="5"/>
        <v>1</v>
      </c>
      <c r="AD650">
        <f t="shared" si="5"/>
        <v>2</v>
      </c>
      <c r="AE650">
        <f t="shared" si="5"/>
        <v>0</v>
      </c>
      <c r="AF650">
        <f t="shared" si="5"/>
        <v>0</v>
      </c>
      <c r="AG650">
        <f t="shared" si="7"/>
        <v>1</v>
      </c>
      <c r="AH650">
        <f t="shared" si="7"/>
        <v>0</v>
      </c>
      <c r="AI650">
        <f t="shared" si="7"/>
        <v>0</v>
      </c>
      <c r="AJ650">
        <f t="shared" si="7"/>
        <v>0</v>
      </c>
      <c r="AK650">
        <f t="shared" si="7"/>
        <v>0</v>
      </c>
      <c r="AL650">
        <f t="shared" si="7"/>
        <v>2</v>
      </c>
      <c r="AM650">
        <f t="shared" si="7"/>
        <v>2</v>
      </c>
      <c r="AN650">
        <f t="shared" si="7"/>
        <v>4</v>
      </c>
      <c r="AO650">
        <f t="shared" si="7"/>
        <v>0</v>
      </c>
      <c r="AP650">
        <f t="shared" si="7"/>
        <v>0</v>
      </c>
      <c r="AQ650">
        <f t="shared" si="7"/>
        <v>0</v>
      </c>
      <c r="AR650">
        <f t="shared" si="7"/>
        <v>5</v>
      </c>
      <c r="AS650">
        <f t="shared" si="7"/>
        <v>1</v>
      </c>
      <c r="AT650">
        <f t="shared" si="7"/>
        <v>0</v>
      </c>
      <c r="AU650">
        <f t="shared" si="7"/>
        <v>0</v>
      </c>
      <c r="AV650">
        <f t="shared" si="7"/>
        <v>0</v>
      </c>
      <c r="AW650">
        <f t="shared" si="3"/>
        <v>0</v>
      </c>
      <c r="AX650">
        <f t="shared" si="3"/>
        <v>1</v>
      </c>
      <c r="AY650">
        <f t="shared" si="3"/>
        <v>1</v>
      </c>
      <c r="AZ650">
        <f t="shared" si="3"/>
        <v>1</v>
      </c>
    </row>
    <row r="651" spans="1:52" x14ac:dyDescent="0.25">
      <c r="A651" t="s">
        <v>368</v>
      </c>
      <c r="D651" t="s">
        <v>370</v>
      </c>
      <c r="E651" t="s">
        <v>5</v>
      </c>
      <c r="F651">
        <f t="shared" si="6"/>
        <v>1</v>
      </c>
      <c r="G651">
        <f t="shared" si="6"/>
        <v>0</v>
      </c>
      <c r="H651">
        <f t="shared" si="6"/>
        <v>2</v>
      </c>
      <c r="I651">
        <f t="shared" si="6"/>
        <v>1</v>
      </c>
      <c r="J651">
        <f t="shared" si="6"/>
        <v>2</v>
      </c>
      <c r="K651">
        <f t="shared" si="6"/>
        <v>1</v>
      </c>
      <c r="L651">
        <f t="shared" si="6"/>
        <v>0</v>
      </c>
      <c r="M651">
        <f t="shared" si="6"/>
        <v>0</v>
      </c>
      <c r="N651">
        <f t="shared" si="6"/>
        <v>2</v>
      </c>
      <c r="O651">
        <f t="shared" si="6"/>
        <v>0</v>
      </c>
      <c r="P651">
        <f t="shared" si="6"/>
        <v>0</v>
      </c>
      <c r="Q651">
        <f t="shared" si="6"/>
        <v>0</v>
      </c>
      <c r="R651">
        <f t="shared" si="6"/>
        <v>1</v>
      </c>
      <c r="S651">
        <f t="shared" si="6"/>
        <v>0</v>
      </c>
      <c r="T651">
        <f t="shared" si="6"/>
        <v>0</v>
      </c>
      <c r="U651">
        <f t="shared" si="6"/>
        <v>0</v>
      </c>
      <c r="V651">
        <f t="shared" si="5"/>
        <v>2</v>
      </c>
      <c r="W651">
        <f t="shared" si="5"/>
        <v>0</v>
      </c>
      <c r="X651">
        <f t="shared" si="5"/>
        <v>5</v>
      </c>
      <c r="Y651">
        <f t="shared" si="5"/>
        <v>0</v>
      </c>
      <c r="Z651">
        <f t="shared" si="5"/>
        <v>3</v>
      </c>
      <c r="AA651">
        <f t="shared" si="5"/>
        <v>1</v>
      </c>
      <c r="AB651">
        <f t="shared" si="5"/>
        <v>6</v>
      </c>
      <c r="AC651">
        <f t="shared" si="5"/>
        <v>1</v>
      </c>
      <c r="AD651">
        <f t="shared" si="5"/>
        <v>1</v>
      </c>
      <c r="AE651">
        <f t="shared" si="5"/>
        <v>1</v>
      </c>
      <c r="AF651">
        <f t="shared" si="5"/>
        <v>0</v>
      </c>
      <c r="AG651">
        <f t="shared" si="7"/>
        <v>1</v>
      </c>
      <c r="AH651">
        <f t="shared" si="7"/>
        <v>0</v>
      </c>
      <c r="AI651">
        <f t="shared" si="7"/>
        <v>0</v>
      </c>
      <c r="AJ651">
        <f t="shared" si="7"/>
        <v>0</v>
      </c>
      <c r="AK651">
        <f t="shared" si="7"/>
        <v>0</v>
      </c>
      <c r="AL651">
        <f t="shared" si="7"/>
        <v>2</v>
      </c>
      <c r="AM651">
        <f t="shared" si="7"/>
        <v>2</v>
      </c>
      <c r="AN651">
        <f t="shared" si="7"/>
        <v>4</v>
      </c>
      <c r="AO651">
        <f t="shared" si="7"/>
        <v>0</v>
      </c>
      <c r="AP651">
        <f t="shared" si="7"/>
        <v>0</v>
      </c>
      <c r="AQ651">
        <f t="shared" si="7"/>
        <v>0</v>
      </c>
      <c r="AR651">
        <f t="shared" si="7"/>
        <v>4</v>
      </c>
      <c r="AS651">
        <f t="shared" si="7"/>
        <v>1</v>
      </c>
      <c r="AT651">
        <f t="shared" si="7"/>
        <v>0</v>
      </c>
      <c r="AU651">
        <f t="shared" si="7"/>
        <v>0</v>
      </c>
      <c r="AV651">
        <f t="shared" si="7"/>
        <v>0</v>
      </c>
      <c r="AW651">
        <f t="shared" si="3"/>
        <v>0</v>
      </c>
      <c r="AX651">
        <f t="shared" si="3"/>
        <v>2</v>
      </c>
      <c r="AY651">
        <f t="shared" si="3"/>
        <v>1</v>
      </c>
      <c r="AZ651">
        <f t="shared" si="3"/>
        <v>0</v>
      </c>
    </row>
    <row r="652" spans="1:52" x14ac:dyDescent="0.25">
      <c r="A652" t="s">
        <v>368</v>
      </c>
      <c r="D652" t="s">
        <v>370</v>
      </c>
      <c r="E652" t="s">
        <v>19</v>
      </c>
      <c r="F652">
        <f t="shared" si="6"/>
        <v>1</v>
      </c>
      <c r="G652">
        <f t="shared" si="6"/>
        <v>0</v>
      </c>
      <c r="H652">
        <f t="shared" si="6"/>
        <v>2</v>
      </c>
      <c r="I652">
        <f t="shared" si="6"/>
        <v>1</v>
      </c>
      <c r="J652">
        <f t="shared" si="6"/>
        <v>2</v>
      </c>
      <c r="K652">
        <f t="shared" si="6"/>
        <v>0</v>
      </c>
      <c r="L652">
        <f t="shared" si="6"/>
        <v>0</v>
      </c>
      <c r="M652">
        <f t="shared" si="6"/>
        <v>0</v>
      </c>
      <c r="N652">
        <f t="shared" si="6"/>
        <v>1</v>
      </c>
      <c r="O652">
        <f t="shared" si="6"/>
        <v>0</v>
      </c>
      <c r="P652">
        <f t="shared" si="6"/>
        <v>0</v>
      </c>
      <c r="Q652">
        <f t="shared" si="6"/>
        <v>0</v>
      </c>
      <c r="R652">
        <f t="shared" si="6"/>
        <v>0</v>
      </c>
      <c r="S652">
        <f t="shared" si="6"/>
        <v>0</v>
      </c>
      <c r="T652">
        <f t="shared" si="6"/>
        <v>0</v>
      </c>
      <c r="U652">
        <f t="shared" si="6"/>
        <v>0</v>
      </c>
      <c r="V652">
        <f t="shared" si="5"/>
        <v>2</v>
      </c>
      <c r="W652">
        <f t="shared" si="5"/>
        <v>0</v>
      </c>
      <c r="X652">
        <f t="shared" si="5"/>
        <v>6</v>
      </c>
      <c r="Y652">
        <f t="shared" si="5"/>
        <v>0</v>
      </c>
      <c r="Z652">
        <f t="shared" si="5"/>
        <v>3</v>
      </c>
      <c r="AA652">
        <f t="shared" si="5"/>
        <v>3</v>
      </c>
      <c r="AB652">
        <f t="shared" si="5"/>
        <v>6</v>
      </c>
      <c r="AC652">
        <f t="shared" si="5"/>
        <v>0</v>
      </c>
      <c r="AD652">
        <f t="shared" si="5"/>
        <v>1</v>
      </c>
      <c r="AE652">
        <f t="shared" si="5"/>
        <v>0</v>
      </c>
      <c r="AF652">
        <f t="shared" si="5"/>
        <v>0</v>
      </c>
      <c r="AG652">
        <f t="shared" si="7"/>
        <v>0</v>
      </c>
      <c r="AH652">
        <f t="shared" si="7"/>
        <v>0</v>
      </c>
      <c r="AI652">
        <f t="shared" si="7"/>
        <v>0</v>
      </c>
      <c r="AJ652">
        <f t="shared" si="7"/>
        <v>0</v>
      </c>
      <c r="AK652">
        <f t="shared" si="7"/>
        <v>0</v>
      </c>
      <c r="AL652">
        <f t="shared" si="7"/>
        <v>2</v>
      </c>
      <c r="AM652">
        <f t="shared" si="7"/>
        <v>1</v>
      </c>
      <c r="AN652">
        <f t="shared" si="7"/>
        <v>6</v>
      </c>
      <c r="AO652">
        <f t="shared" si="7"/>
        <v>0</v>
      </c>
      <c r="AP652">
        <f t="shared" si="7"/>
        <v>0</v>
      </c>
      <c r="AQ652">
        <f t="shared" si="7"/>
        <v>0</v>
      </c>
      <c r="AR652">
        <f t="shared" si="7"/>
        <v>6</v>
      </c>
      <c r="AS652">
        <f t="shared" si="7"/>
        <v>1</v>
      </c>
      <c r="AT652">
        <f t="shared" si="7"/>
        <v>0</v>
      </c>
      <c r="AU652">
        <f t="shared" si="7"/>
        <v>0</v>
      </c>
      <c r="AV652">
        <f t="shared" si="7"/>
        <v>0</v>
      </c>
      <c r="AW652">
        <f t="shared" si="3"/>
        <v>1</v>
      </c>
      <c r="AX652">
        <f t="shared" si="3"/>
        <v>1</v>
      </c>
      <c r="AY652">
        <f t="shared" si="3"/>
        <v>1</v>
      </c>
      <c r="AZ652">
        <f t="shared" si="3"/>
        <v>1</v>
      </c>
    </row>
    <row r="653" spans="1:52" x14ac:dyDescent="0.25">
      <c r="A653" t="s">
        <v>368</v>
      </c>
      <c r="D653" t="s">
        <v>370</v>
      </c>
      <c r="E653" t="s">
        <v>20</v>
      </c>
      <c r="F653">
        <f t="shared" si="6"/>
        <v>1</v>
      </c>
      <c r="G653">
        <f t="shared" si="6"/>
        <v>0</v>
      </c>
      <c r="H653">
        <f t="shared" si="6"/>
        <v>1</v>
      </c>
      <c r="I653">
        <f t="shared" si="6"/>
        <v>1</v>
      </c>
      <c r="J653">
        <f t="shared" si="6"/>
        <v>2</v>
      </c>
      <c r="K653">
        <f t="shared" si="6"/>
        <v>0</v>
      </c>
      <c r="L653">
        <f t="shared" si="6"/>
        <v>0</v>
      </c>
      <c r="M653">
        <f t="shared" si="6"/>
        <v>0</v>
      </c>
      <c r="N653">
        <f t="shared" si="6"/>
        <v>2</v>
      </c>
      <c r="O653">
        <f t="shared" si="6"/>
        <v>0</v>
      </c>
      <c r="P653">
        <f t="shared" si="6"/>
        <v>0</v>
      </c>
      <c r="Q653">
        <f t="shared" si="6"/>
        <v>0</v>
      </c>
      <c r="R653">
        <f t="shared" si="6"/>
        <v>0</v>
      </c>
      <c r="S653">
        <f t="shared" si="6"/>
        <v>0</v>
      </c>
      <c r="T653">
        <f t="shared" si="6"/>
        <v>0</v>
      </c>
      <c r="U653">
        <f t="shared" si="6"/>
        <v>0</v>
      </c>
      <c r="V653">
        <f t="shared" si="5"/>
        <v>2</v>
      </c>
      <c r="W653">
        <f t="shared" si="5"/>
        <v>0</v>
      </c>
      <c r="X653">
        <f t="shared" si="5"/>
        <v>5</v>
      </c>
      <c r="Y653">
        <f t="shared" si="5"/>
        <v>0</v>
      </c>
      <c r="Z653">
        <f t="shared" si="5"/>
        <v>3</v>
      </c>
      <c r="AA653">
        <f t="shared" si="5"/>
        <v>2</v>
      </c>
      <c r="AB653">
        <f t="shared" si="5"/>
        <v>6</v>
      </c>
      <c r="AC653">
        <f t="shared" si="5"/>
        <v>0</v>
      </c>
      <c r="AD653">
        <f t="shared" si="5"/>
        <v>1</v>
      </c>
      <c r="AE653">
        <f t="shared" si="5"/>
        <v>0</v>
      </c>
      <c r="AF653">
        <f t="shared" si="5"/>
        <v>0</v>
      </c>
      <c r="AG653">
        <f t="shared" si="7"/>
        <v>0</v>
      </c>
      <c r="AH653">
        <f t="shared" si="7"/>
        <v>0</v>
      </c>
      <c r="AI653">
        <f t="shared" si="7"/>
        <v>0</v>
      </c>
      <c r="AJ653">
        <f t="shared" si="7"/>
        <v>0</v>
      </c>
      <c r="AK653">
        <f t="shared" si="7"/>
        <v>0</v>
      </c>
      <c r="AL653">
        <f t="shared" si="7"/>
        <v>2</v>
      </c>
      <c r="AM653">
        <f t="shared" si="7"/>
        <v>0</v>
      </c>
      <c r="AN653">
        <f t="shared" si="7"/>
        <v>8</v>
      </c>
      <c r="AO653">
        <f t="shared" si="7"/>
        <v>1</v>
      </c>
      <c r="AP653">
        <f t="shared" si="7"/>
        <v>0</v>
      </c>
      <c r="AQ653">
        <f t="shared" si="7"/>
        <v>0</v>
      </c>
      <c r="AR653">
        <f t="shared" si="7"/>
        <v>6</v>
      </c>
      <c r="AS653">
        <f t="shared" si="7"/>
        <v>1</v>
      </c>
      <c r="AT653">
        <f t="shared" si="7"/>
        <v>0</v>
      </c>
      <c r="AU653">
        <f t="shared" si="7"/>
        <v>0</v>
      </c>
      <c r="AV653">
        <f t="shared" si="7"/>
        <v>0</v>
      </c>
      <c r="AW653">
        <f t="shared" si="3"/>
        <v>1</v>
      </c>
      <c r="AX653">
        <f t="shared" si="3"/>
        <v>2</v>
      </c>
      <c r="AY653">
        <f t="shared" si="3"/>
        <v>1</v>
      </c>
      <c r="AZ653">
        <f t="shared" si="3"/>
        <v>1</v>
      </c>
    </row>
    <row r="654" spans="1:52" x14ac:dyDescent="0.25">
      <c r="A654" t="s">
        <v>230</v>
      </c>
      <c r="D654" t="s">
        <v>232</v>
      </c>
      <c r="E654" t="s">
        <v>118</v>
      </c>
      <c r="F654">
        <f t="shared" si="6"/>
        <v>0</v>
      </c>
      <c r="G654">
        <f t="shared" si="6"/>
        <v>0</v>
      </c>
      <c r="H654">
        <f t="shared" si="6"/>
        <v>0</v>
      </c>
      <c r="I654">
        <f t="shared" si="6"/>
        <v>1</v>
      </c>
      <c r="J654">
        <f t="shared" si="6"/>
        <v>2</v>
      </c>
      <c r="K654">
        <f t="shared" si="6"/>
        <v>0</v>
      </c>
      <c r="L654">
        <f t="shared" si="6"/>
        <v>0</v>
      </c>
      <c r="M654">
        <f t="shared" si="6"/>
        <v>1</v>
      </c>
      <c r="N654">
        <f t="shared" si="6"/>
        <v>0</v>
      </c>
      <c r="O654">
        <f t="shared" si="6"/>
        <v>1</v>
      </c>
      <c r="P654">
        <f t="shared" si="6"/>
        <v>0</v>
      </c>
      <c r="Q654">
        <f t="shared" si="6"/>
        <v>0</v>
      </c>
      <c r="R654">
        <f t="shared" si="6"/>
        <v>0</v>
      </c>
      <c r="S654">
        <f t="shared" si="6"/>
        <v>0</v>
      </c>
      <c r="T654">
        <f t="shared" si="6"/>
        <v>0</v>
      </c>
      <c r="U654">
        <f t="shared" si="6"/>
        <v>0</v>
      </c>
      <c r="V654">
        <f t="shared" si="5"/>
        <v>0</v>
      </c>
      <c r="W654">
        <f t="shared" si="5"/>
        <v>0</v>
      </c>
      <c r="X654">
        <f t="shared" si="5"/>
        <v>4</v>
      </c>
      <c r="Y654">
        <f t="shared" si="5"/>
        <v>1</v>
      </c>
      <c r="Z654">
        <f t="shared" si="5"/>
        <v>0</v>
      </c>
      <c r="AA654">
        <f t="shared" si="5"/>
        <v>0</v>
      </c>
      <c r="AB654">
        <f t="shared" si="5"/>
        <v>2</v>
      </c>
      <c r="AC654">
        <f t="shared" si="5"/>
        <v>2</v>
      </c>
      <c r="AD654">
        <f t="shared" si="5"/>
        <v>0</v>
      </c>
      <c r="AE654">
        <f t="shared" si="5"/>
        <v>0</v>
      </c>
      <c r="AF654">
        <f t="shared" si="5"/>
        <v>0</v>
      </c>
      <c r="AG654">
        <f t="shared" si="7"/>
        <v>0</v>
      </c>
      <c r="AH654">
        <f t="shared" si="7"/>
        <v>0</v>
      </c>
      <c r="AI654">
        <f t="shared" si="7"/>
        <v>0</v>
      </c>
      <c r="AJ654">
        <f t="shared" si="7"/>
        <v>0</v>
      </c>
      <c r="AK654">
        <f t="shared" si="7"/>
        <v>0</v>
      </c>
      <c r="AL654">
        <f t="shared" si="7"/>
        <v>1</v>
      </c>
      <c r="AM654">
        <f t="shared" si="7"/>
        <v>0</v>
      </c>
      <c r="AN654">
        <f t="shared" si="7"/>
        <v>3</v>
      </c>
      <c r="AO654">
        <f t="shared" si="7"/>
        <v>1</v>
      </c>
      <c r="AP654">
        <f t="shared" si="7"/>
        <v>0</v>
      </c>
      <c r="AQ654">
        <f t="shared" si="7"/>
        <v>0</v>
      </c>
      <c r="AR654">
        <f t="shared" si="7"/>
        <v>2</v>
      </c>
      <c r="AS654">
        <f t="shared" si="7"/>
        <v>2</v>
      </c>
      <c r="AT654">
        <f t="shared" si="7"/>
        <v>0</v>
      </c>
      <c r="AU654">
        <f t="shared" si="7"/>
        <v>0</v>
      </c>
      <c r="AV654">
        <f t="shared" si="7"/>
        <v>1</v>
      </c>
      <c r="AW654">
        <f t="shared" si="3"/>
        <v>2</v>
      </c>
      <c r="AX654">
        <f t="shared" si="3"/>
        <v>2</v>
      </c>
      <c r="AY654">
        <f t="shared" si="3"/>
        <v>0</v>
      </c>
      <c r="AZ654">
        <f t="shared" si="3"/>
        <v>0</v>
      </c>
    </row>
    <row r="655" spans="1:52" x14ac:dyDescent="0.25">
      <c r="A655" t="s">
        <v>230</v>
      </c>
      <c r="D655" t="s">
        <v>232</v>
      </c>
      <c r="E655" t="s">
        <v>5</v>
      </c>
      <c r="F655">
        <f t="shared" si="6"/>
        <v>1</v>
      </c>
      <c r="G655">
        <f t="shared" si="6"/>
        <v>0</v>
      </c>
      <c r="H655">
        <f t="shared" si="6"/>
        <v>1</v>
      </c>
      <c r="I655">
        <f t="shared" si="6"/>
        <v>0</v>
      </c>
      <c r="J655">
        <f t="shared" si="6"/>
        <v>2</v>
      </c>
      <c r="K655">
        <f t="shared" si="6"/>
        <v>0</v>
      </c>
      <c r="L655">
        <f t="shared" si="6"/>
        <v>0</v>
      </c>
      <c r="M655">
        <f t="shared" si="6"/>
        <v>0</v>
      </c>
      <c r="N655">
        <f t="shared" si="6"/>
        <v>0</v>
      </c>
      <c r="O655">
        <f t="shared" si="6"/>
        <v>1</v>
      </c>
      <c r="P655">
        <f t="shared" si="6"/>
        <v>1</v>
      </c>
      <c r="Q655">
        <f t="shared" si="6"/>
        <v>0</v>
      </c>
      <c r="R655">
        <f t="shared" si="6"/>
        <v>0</v>
      </c>
      <c r="S655">
        <f t="shared" si="6"/>
        <v>0</v>
      </c>
      <c r="T655">
        <f t="shared" si="6"/>
        <v>0</v>
      </c>
      <c r="U655">
        <f t="shared" si="6"/>
        <v>0</v>
      </c>
      <c r="V655">
        <f t="shared" si="5"/>
        <v>1</v>
      </c>
      <c r="W655">
        <f t="shared" si="5"/>
        <v>0</v>
      </c>
      <c r="X655">
        <f t="shared" si="5"/>
        <v>2</v>
      </c>
      <c r="Y655">
        <f t="shared" si="5"/>
        <v>0</v>
      </c>
      <c r="Z655">
        <f t="shared" si="5"/>
        <v>2</v>
      </c>
      <c r="AA655">
        <f t="shared" si="5"/>
        <v>0</v>
      </c>
      <c r="AB655">
        <f t="shared" si="5"/>
        <v>1</v>
      </c>
      <c r="AC655">
        <f t="shared" si="5"/>
        <v>2</v>
      </c>
      <c r="AD655">
        <f t="shared" si="5"/>
        <v>0</v>
      </c>
      <c r="AE655">
        <f t="shared" si="5"/>
        <v>0</v>
      </c>
      <c r="AF655">
        <f t="shared" si="5"/>
        <v>1</v>
      </c>
      <c r="AG655">
        <f t="shared" si="7"/>
        <v>0</v>
      </c>
      <c r="AH655">
        <f t="shared" si="7"/>
        <v>0</v>
      </c>
      <c r="AI655">
        <f t="shared" si="7"/>
        <v>0</v>
      </c>
      <c r="AJ655">
        <f t="shared" si="7"/>
        <v>0</v>
      </c>
      <c r="AK655">
        <f t="shared" si="7"/>
        <v>0</v>
      </c>
      <c r="AL655">
        <f t="shared" si="7"/>
        <v>0</v>
      </c>
      <c r="AM655">
        <f t="shared" si="7"/>
        <v>0</v>
      </c>
      <c r="AN655">
        <f t="shared" si="7"/>
        <v>1</v>
      </c>
      <c r="AO655">
        <f t="shared" si="7"/>
        <v>2</v>
      </c>
      <c r="AP655">
        <f t="shared" si="7"/>
        <v>1</v>
      </c>
      <c r="AQ655">
        <f t="shared" si="7"/>
        <v>0</v>
      </c>
      <c r="AR655">
        <f t="shared" si="7"/>
        <v>2</v>
      </c>
      <c r="AS655">
        <f t="shared" si="7"/>
        <v>2</v>
      </c>
      <c r="AT655">
        <f t="shared" si="7"/>
        <v>0</v>
      </c>
      <c r="AU655">
        <f t="shared" si="7"/>
        <v>0</v>
      </c>
      <c r="AV655">
        <f t="shared" si="7"/>
        <v>1</v>
      </c>
      <c r="AW655">
        <f t="shared" si="3"/>
        <v>3</v>
      </c>
      <c r="AX655">
        <f t="shared" si="3"/>
        <v>3</v>
      </c>
      <c r="AY655">
        <f t="shared" si="3"/>
        <v>0</v>
      </c>
      <c r="AZ655">
        <f t="shared" si="3"/>
        <v>1</v>
      </c>
    </row>
    <row r="656" spans="1:52" x14ac:dyDescent="0.25">
      <c r="A656" t="s">
        <v>230</v>
      </c>
      <c r="D656" t="s">
        <v>232</v>
      </c>
      <c r="E656" t="s">
        <v>19</v>
      </c>
      <c r="F656">
        <f t="shared" si="6"/>
        <v>0</v>
      </c>
      <c r="G656">
        <f t="shared" si="6"/>
        <v>0</v>
      </c>
      <c r="H656">
        <f t="shared" si="6"/>
        <v>0</v>
      </c>
      <c r="I656">
        <f t="shared" si="6"/>
        <v>0</v>
      </c>
      <c r="J656">
        <f t="shared" si="6"/>
        <v>1</v>
      </c>
      <c r="K656">
        <f t="shared" si="6"/>
        <v>0</v>
      </c>
      <c r="L656">
        <f t="shared" si="6"/>
        <v>0</v>
      </c>
      <c r="M656">
        <f t="shared" si="6"/>
        <v>0</v>
      </c>
      <c r="N656">
        <f t="shared" si="6"/>
        <v>0</v>
      </c>
      <c r="O656">
        <f t="shared" si="6"/>
        <v>1</v>
      </c>
      <c r="P656">
        <f t="shared" si="6"/>
        <v>0</v>
      </c>
      <c r="Q656">
        <f t="shared" si="6"/>
        <v>0</v>
      </c>
      <c r="R656">
        <f t="shared" si="6"/>
        <v>0</v>
      </c>
      <c r="S656">
        <f t="shared" si="6"/>
        <v>0</v>
      </c>
      <c r="T656">
        <f t="shared" si="6"/>
        <v>0</v>
      </c>
      <c r="U656">
        <f t="shared" si="6"/>
        <v>0</v>
      </c>
      <c r="V656">
        <f t="shared" si="5"/>
        <v>0</v>
      </c>
      <c r="W656">
        <f t="shared" si="5"/>
        <v>0</v>
      </c>
      <c r="X656">
        <f t="shared" si="5"/>
        <v>3</v>
      </c>
      <c r="Y656">
        <f t="shared" si="5"/>
        <v>0</v>
      </c>
      <c r="Z656">
        <f t="shared" si="5"/>
        <v>1</v>
      </c>
      <c r="AA656">
        <f t="shared" si="5"/>
        <v>0</v>
      </c>
      <c r="AB656">
        <f t="shared" si="5"/>
        <v>2</v>
      </c>
      <c r="AC656">
        <f t="shared" si="5"/>
        <v>3</v>
      </c>
      <c r="AD656">
        <f t="shared" si="5"/>
        <v>0</v>
      </c>
      <c r="AE656">
        <f t="shared" si="5"/>
        <v>0</v>
      </c>
      <c r="AF656">
        <f t="shared" si="5"/>
        <v>0</v>
      </c>
      <c r="AG656">
        <f t="shared" si="7"/>
        <v>0</v>
      </c>
      <c r="AH656">
        <f t="shared" si="7"/>
        <v>0</v>
      </c>
      <c r="AI656">
        <f t="shared" si="7"/>
        <v>0</v>
      </c>
      <c r="AJ656">
        <f t="shared" si="7"/>
        <v>0</v>
      </c>
      <c r="AK656">
        <f t="shared" si="7"/>
        <v>0</v>
      </c>
      <c r="AL656">
        <f t="shared" si="7"/>
        <v>0</v>
      </c>
      <c r="AM656">
        <f t="shared" si="7"/>
        <v>0</v>
      </c>
      <c r="AN656">
        <f t="shared" si="7"/>
        <v>3</v>
      </c>
      <c r="AO656">
        <f t="shared" si="7"/>
        <v>3</v>
      </c>
      <c r="AP656">
        <f t="shared" si="7"/>
        <v>0</v>
      </c>
      <c r="AQ656">
        <f t="shared" si="7"/>
        <v>0</v>
      </c>
      <c r="AR656">
        <f t="shared" si="7"/>
        <v>1</v>
      </c>
      <c r="AS656">
        <f t="shared" si="7"/>
        <v>3</v>
      </c>
      <c r="AT656">
        <f t="shared" si="7"/>
        <v>0</v>
      </c>
      <c r="AU656">
        <f t="shared" si="7"/>
        <v>0</v>
      </c>
      <c r="AV656">
        <f t="shared" si="7"/>
        <v>1</v>
      </c>
      <c r="AW656">
        <f t="shared" si="3"/>
        <v>2</v>
      </c>
      <c r="AX656">
        <f t="shared" si="3"/>
        <v>1</v>
      </c>
      <c r="AY656">
        <f t="shared" si="3"/>
        <v>0</v>
      </c>
      <c r="AZ656">
        <f t="shared" si="3"/>
        <v>0</v>
      </c>
    </row>
    <row r="657" spans="1:52" x14ac:dyDescent="0.25">
      <c r="A657" t="s">
        <v>230</v>
      </c>
      <c r="D657" t="s">
        <v>232</v>
      </c>
      <c r="E657" t="s">
        <v>20</v>
      </c>
      <c r="F657">
        <f t="shared" si="6"/>
        <v>2</v>
      </c>
      <c r="G657">
        <f t="shared" si="6"/>
        <v>0</v>
      </c>
      <c r="H657">
        <f t="shared" si="6"/>
        <v>0</v>
      </c>
      <c r="I657">
        <f t="shared" si="6"/>
        <v>0</v>
      </c>
      <c r="J657">
        <f t="shared" si="6"/>
        <v>0</v>
      </c>
      <c r="K657">
        <f t="shared" si="6"/>
        <v>0</v>
      </c>
      <c r="L657">
        <f t="shared" si="6"/>
        <v>0</v>
      </c>
      <c r="M657">
        <f t="shared" si="6"/>
        <v>0</v>
      </c>
      <c r="N657">
        <f t="shared" si="6"/>
        <v>0</v>
      </c>
      <c r="O657">
        <f t="shared" si="6"/>
        <v>0</v>
      </c>
      <c r="P657">
        <f t="shared" si="6"/>
        <v>0</v>
      </c>
      <c r="Q657">
        <f t="shared" si="6"/>
        <v>0</v>
      </c>
      <c r="R657">
        <f t="shared" si="6"/>
        <v>0</v>
      </c>
      <c r="S657">
        <f t="shared" si="6"/>
        <v>0</v>
      </c>
      <c r="T657">
        <f t="shared" si="6"/>
        <v>0</v>
      </c>
      <c r="U657">
        <f t="shared" si="6"/>
        <v>0</v>
      </c>
      <c r="V657">
        <f t="shared" si="5"/>
        <v>2</v>
      </c>
      <c r="W657">
        <f t="shared" si="5"/>
        <v>0</v>
      </c>
      <c r="X657">
        <f t="shared" si="5"/>
        <v>2</v>
      </c>
      <c r="Y657">
        <f t="shared" si="5"/>
        <v>0</v>
      </c>
      <c r="Z657">
        <f t="shared" si="5"/>
        <v>1</v>
      </c>
      <c r="AA657">
        <f t="shared" si="5"/>
        <v>0</v>
      </c>
      <c r="AB657">
        <f t="shared" si="5"/>
        <v>2</v>
      </c>
      <c r="AC657">
        <f t="shared" si="5"/>
        <v>2</v>
      </c>
      <c r="AD657">
        <f t="shared" si="5"/>
        <v>0</v>
      </c>
      <c r="AE657">
        <f t="shared" si="5"/>
        <v>0</v>
      </c>
      <c r="AF657">
        <f t="shared" si="5"/>
        <v>1</v>
      </c>
      <c r="AG657">
        <f t="shared" si="7"/>
        <v>0</v>
      </c>
      <c r="AH657">
        <f t="shared" si="7"/>
        <v>0</v>
      </c>
      <c r="AI657">
        <f t="shared" si="7"/>
        <v>0</v>
      </c>
      <c r="AJ657">
        <f t="shared" si="7"/>
        <v>0</v>
      </c>
      <c r="AK657">
        <f t="shared" si="7"/>
        <v>0</v>
      </c>
      <c r="AL657">
        <f t="shared" si="7"/>
        <v>0</v>
      </c>
      <c r="AM657">
        <f t="shared" si="7"/>
        <v>0</v>
      </c>
      <c r="AN657">
        <f t="shared" si="7"/>
        <v>2</v>
      </c>
      <c r="AO657">
        <f t="shared" si="7"/>
        <v>3</v>
      </c>
      <c r="AP657">
        <f t="shared" si="7"/>
        <v>0</v>
      </c>
      <c r="AQ657">
        <f t="shared" si="7"/>
        <v>0</v>
      </c>
      <c r="AR657">
        <f t="shared" si="7"/>
        <v>1</v>
      </c>
      <c r="AS657">
        <f t="shared" si="7"/>
        <v>1</v>
      </c>
      <c r="AT657">
        <f t="shared" si="7"/>
        <v>0</v>
      </c>
      <c r="AU657">
        <f t="shared" si="7"/>
        <v>0</v>
      </c>
      <c r="AV657">
        <f t="shared" si="7"/>
        <v>0</v>
      </c>
      <c r="AW657">
        <f t="shared" si="3"/>
        <v>1</v>
      </c>
      <c r="AX657">
        <f t="shared" si="3"/>
        <v>1</v>
      </c>
      <c r="AY657">
        <f t="shared" si="3"/>
        <v>0</v>
      </c>
      <c r="AZ657">
        <f t="shared" si="3"/>
        <v>0</v>
      </c>
    </row>
    <row r="658" spans="1:52" x14ac:dyDescent="0.25">
      <c r="A658" t="s">
        <v>236</v>
      </c>
      <c r="D658" t="s">
        <v>238</v>
      </c>
      <c r="E658" t="s">
        <v>118</v>
      </c>
      <c r="F658">
        <f t="shared" si="6"/>
        <v>4</v>
      </c>
      <c r="G658">
        <f t="shared" si="6"/>
        <v>0</v>
      </c>
      <c r="H658">
        <f t="shared" si="6"/>
        <v>3</v>
      </c>
      <c r="I658">
        <f t="shared" si="6"/>
        <v>0</v>
      </c>
      <c r="J658">
        <f t="shared" si="6"/>
        <v>8</v>
      </c>
      <c r="K658">
        <f t="shared" si="6"/>
        <v>0</v>
      </c>
      <c r="L658">
        <f t="shared" si="6"/>
        <v>3</v>
      </c>
      <c r="M658">
        <f t="shared" si="6"/>
        <v>3</v>
      </c>
      <c r="N658">
        <f t="shared" si="6"/>
        <v>1</v>
      </c>
      <c r="O658">
        <f t="shared" si="6"/>
        <v>2</v>
      </c>
      <c r="P658">
        <f t="shared" si="6"/>
        <v>2</v>
      </c>
      <c r="Q658">
        <f t="shared" si="6"/>
        <v>1</v>
      </c>
      <c r="R658">
        <f t="shared" si="6"/>
        <v>0</v>
      </c>
      <c r="S658">
        <f t="shared" si="6"/>
        <v>0</v>
      </c>
      <c r="T658">
        <f t="shared" si="6"/>
        <v>0</v>
      </c>
      <c r="U658">
        <f t="shared" si="6"/>
        <v>0</v>
      </c>
      <c r="V658">
        <f t="shared" si="5"/>
        <v>8</v>
      </c>
      <c r="W658">
        <f t="shared" si="5"/>
        <v>0</v>
      </c>
      <c r="X658">
        <f t="shared" si="5"/>
        <v>10</v>
      </c>
      <c r="Y658">
        <f t="shared" si="5"/>
        <v>0</v>
      </c>
      <c r="Z658">
        <f t="shared" si="5"/>
        <v>10</v>
      </c>
      <c r="AA658">
        <f t="shared" si="5"/>
        <v>3</v>
      </c>
      <c r="AB658">
        <f t="shared" si="5"/>
        <v>8</v>
      </c>
      <c r="AC658">
        <f t="shared" si="5"/>
        <v>6</v>
      </c>
      <c r="AD658">
        <f t="shared" si="5"/>
        <v>0</v>
      </c>
      <c r="AE658">
        <f t="shared" si="5"/>
        <v>0</v>
      </c>
      <c r="AF658">
        <f t="shared" si="5"/>
        <v>2</v>
      </c>
      <c r="AG658">
        <f t="shared" si="7"/>
        <v>0</v>
      </c>
      <c r="AH658">
        <f t="shared" si="7"/>
        <v>1</v>
      </c>
      <c r="AI658">
        <f t="shared" si="7"/>
        <v>1</v>
      </c>
      <c r="AJ658">
        <f t="shared" si="7"/>
        <v>2</v>
      </c>
      <c r="AK658">
        <f t="shared" si="7"/>
        <v>1</v>
      </c>
      <c r="AL658">
        <f t="shared" si="7"/>
        <v>2</v>
      </c>
      <c r="AM658">
        <f t="shared" si="7"/>
        <v>0</v>
      </c>
      <c r="AN658">
        <f t="shared" si="7"/>
        <v>11</v>
      </c>
      <c r="AO658">
        <f t="shared" si="7"/>
        <v>3</v>
      </c>
      <c r="AP658">
        <f t="shared" si="7"/>
        <v>1</v>
      </c>
      <c r="AQ658">
        <f t="shared" si="7"/>
        <v>0</v>
      </c>
      <c r="AR658">
        <f t="shared" si="7"/>
        <v>6</v>
      </c>
      <c r="AS658">
        <f t="shared" si="7"/>
        <v>3</v>
      </c>
      <c r="AT658">
        <f t="shared" si="7"/>
        <v>0</v>
      </c>
      <c r="AU658">
        <f t="shared" si="7"/>
        <v>0</v>
      </c>
      <c r="AV658">
        <f t="shared" si="7"/>
        <v>1</v>
      </c>
      <c r="AW658">
        <f t="shared" si="3"/>
        <v>2</v>
      </c>
      <c r="AX658">
        <f t="shared" si="3"/>
        <v>3</v>
      </c>
      <c r="AY658">
        <f t="shared" si="3"/>
        <v>2</v>
      </c>
      <c r="AZ658">
        <f t="shared" si="3"/>
        <v>4</v>
      </c>
    </row>
    <row r="659" spans="1:52" x14ac:dyDescent="0.25">
      <c r="A659" t="s">
        <v>236</v>
      </c>
      <c r="D659" t="s">
        <v>238</v>
      </c>
      <c r="E659" t="s">
        <v>5</v>
      </c>
      <c r="F659">
        <f t="shared" si="6"/>
        <v>3</v>
      </c>
      <c r="G659">
        <f t="shared" si="6"/>
        <v>0</v>
      </c>
      <c r="H659">
        <f t="shared" si="6"/>
        <v>2</v>
      </c>
      <c r="I659">
        <f t="shared" si="6"/>
        <v>0</v>
      </c>
      <c r="J659">
        <f t="shared" si="6"/>
        <v>8</v>
      </c>
      <c r="K659">
        <f t="shared" si="6"/>
        <v>0</v>
      </c>
      <c r="L659">
        <f t="shared" si="6"/>
        <v>3</v>
      </c>
      <c r="M659">
        <f t="shared" si="6"/>
        <v>3</v>
      </c>
      <c r="N659">
        <f t="shared" si="6"/>
        <v>1</v>
      </c>
      <c r="O659">
        <f t="shared" si="6"/>
        <v>4</v>
      </c>
      <c r="P659">
        <f t="shared" si="6"/>
        <v>3</v>
      </c>
      <c r="Q659">
        <f t="shared" si="6"/>
        <v>1</v>
      </c>
      <c r="R659">
        <f t="shared" si="6"/>
        <v>0</v>
      </c>
      <c r="S659">
        <f t="shared" si="6"/>
        <v>0</v>
      </c>
      <c r="T659">
        <f t="shared" si="6"/>
        <v>0</v>
      </c>
      <c r="U659">
        <f t="shared" ref="U659:AJ673" si="8">SUMIFS(U$2:U$619,$B$2:$B$619,$A659,$E$2:$E$619,$E659)</f>
        <v>1</v>
      </c>
      <c r="V659">
        <f t="shared" si="8"/>
        <v>8</v>
      </c>
      <c r="W659">
        <f t="shared" si="8"/>
        <v>0</v>
      </c>
      <c r="X659">
        <f t="shared" si="8"/>
        <v>10</v>
      </c>
      <c r="Y659">
        <f t="shared" si="8"/>
        <v>0</v>
      </c>
      <c r="Z659">
        <f t="shared" si="8"/>
        <v>9</v>
      </c>
      <c r="AA659">
        <f t="shared" si="8"/>
        <v>2</v>
      </c>
      <c r="AB659">
        <f t="shared" si="8"/>
        <v>9</v>
      </c>
      <c r="AC659">
        <f t="shared" si="8"/>
        <v>4</v>
      </c>
      <c r="AD659">
        <f t="shared" si="8"/>
        <v>2</v>
      </c>
      <c r="AE659">
        <f t="shared" si="8"/>
        <v>0</v>
      </c>
      <c r="AF659">
        <f t="shared" si="8"/>
        <v>4</v>
      </c>
      <c r="AG659">
        <f t="shared" si="8"/>
        <v>0</v>
      </c>
      <c r="AH659">
        <f t="shared" si="8"/>
        <v>1</v>
      </c>
      <c r="AI659">
        <f t="shared" si="8"/>
        <v>1</v>
      </c>
      <c r="AJ659">
        <f t="shared" si="8"/>
        <v>2</v>
      </c>
      <c r="AK659">
        <f t="shared" si="7"/>
        <v>1</v>
      </c>
      <c r="AL659">
        <f t="shared" si="7"/>
        <v>2</v>
      </c>
      <c r="AM659">
        <f t="shared" si="7"/>
        <v>1</v>
      </c>
      <c r="AN659">
        <f t="shared" si="7"/>
        <v>10</v>
      </c>
      <c r="AO659">
        <f t="shared" si="7"/>
        <v>4</v>
      </c>
      <c r="AP659">
        <f t="shared" si="7"/>
        <v>1</v>
      </c>
      <c r="AQ659">
        <f t="shared" si="7"/>
        <v>0</v>
      </c>
      <c r="AR659">
        <f t="shared" si="7"/>
        <v>9</v>
      </c>
      <c r="AS659">
        <f t="shared" si="7"/>
        <v>5</v>
      </c>
      <c r="AT659">
        <f t="shared" si="7"/>
        <v>0</v>
      </c>
      <c r="AU659">
        <f t="shared" si="7"/>
        <v>1</v>
      </c>
      <c r="AV659">
        <f t="shared" si="7"/>
        <v>1</v>
      </c>
      <c r="AW659">
        <f t="shared" si="3"/>
        <v>3</v>
      </c>
      <c r="AX659">
        <f t="shared" si="3"/>
        <v>5</v>
      </c>
      <c r="AY659">
        <f t="shared" si="3"/>
        <v>2</v>
      </c>
      <c r="AZ659">
        <f t="shared" si="3"/>
        <v>6</v>
      </c>
    </row>
    <row r="660" spans="1:52" x14ac:dyDescent="0.25">
      <c r="A660" t="s">
        <v>236</v>
      </c>
      <c r="D660" t="s">
        <v>238</v>
      </c>
      <c r="E660" t="s">
        <v>19</v>
      </c>
      <c r="F660">
        <f t="shared" ref="F660:U673" si="9">SUMIFS(F$2:F$619,$B$2:$B$619,$A660,$E$2:$E$619,$E660)</f>
        <v>6</v>
      </c>
      <c r="G660">
        <f t="shared" si="9"/>
        <v>0</v>
      </c>
      <c r="H660">
        <f t="shared" si="9"/>
        <v>5</v>
      </c>
      <c r="I660">
        <f t="shared" si="9"/>
        <v>1</v>
      </c>
      <c r="J660">
        <f t="shared" si="9"/>
        <v>9</v>
      </c>
      <c r="K660">
        <f t="shared" si="9"/>
        <v>0</v>
      </c>
      <c r="L660">
        <f t="shared" si="9"/>
        <v>3</v>
      </c>
      <c r="M660">
        <f t="shared" si="9"/>
        <v>2</v>
      </c>
      <c r="N660">
        <f t="shared" si="9"/>
        <v>1</v>
      </c>
      <c r="O660">
        <f t="shared" si="9"/>
        <v>2</v>
      </c>
      <c r="P660">
        <f t="shared" si="9"/>
        <v>0</v>
      </c>
      <c r="Q660">
        <f t="shared" si="9"/>
        <v>0</v>
      </c>
      <c r="R660">
        <f t="shared" si="9"/>
        <v>0</v>
      </c>
      <c r="S660">
        <f t="shared" si="9"/>
        <v>0</v>
      </c>
      <c r="T660">
        <f t="shared" si="9"/>
        <v>1</v>
      </c>
      <c r="U660">
        <f t="shared" si="9"/>
        <v>0</v>
      </c>
      <c r="V660">
        <f t="shared" si="8"/>
        <v>8</v>
      </c>
      <c r="W660">
        <f t="shared" si="8"/>
        <v>0</v>
      </c>
      <c r="X660">
        <f t="shared" si="8"/>
        <v>11</v>
      </c>
      <c r="Y660">
        <f t="shared" si="8"/>
        <v>0</v>
      </c>
      <c r="Z660">
        <f t="shared" si="8"/>
        <v>9</v>
      </c>
      <c r="AA660">
        <f t="shared" si="8"/>
        <v>2</v>
      </c>
      <c r="AB660">
        <f t="shared" si="8"/>
        <v>10</v>
      </c>
      <c r="AC660">
        <f t="shared" si="8"/>
        <v>6</v>
      </c>
      <c r="AD660">
        <f t="shared" si="8"/>
        <v>0</v>
      </c>
      <c r="AE660">
        <f t="shared" si="8"/>
        <v>0</v>
      </c>
      <c r="AF660">
        <f t="shared" si="8"/>
        <v>4</v>
      </c>
      <c r="AG660">
        <f t="shared" si="8"/>
        <v>0</v>
      </c>
      <c r="AH660">
        <f t="shared" si="8"/>
        <v>1</v>
      </c>
      <c r="AI660">
        <f t="shared" si="8"/>
        <v>0</v>
      </c>
      <c r="AJ660">
        <f t="shared" si="8"/>
        <v>3</v>
      </c>
      <c r="AK660">
        <f t="shared" si="7"/>
        <v>2</v>
      </c>
      <c r="AL660">
        <f t="shared" si="7"/>
        <v>2</v>
      </c>
      <c r="AM660">
        <f t="shared" si="7"/>
        <v>0</v>
      </c>
      <c r="AN660">
        <f t="shared" si="7"/>
        <v>12</v>
      </c>
      <c r="AO660">
        <f t="shared" si="7"/>
        <v>6</v>
      </c>
      <c r="AP660">
        <f t="shared" si="7"/>
        <v>1</v>
      </c>
      <c r="AQ660">
        <f t="shared" si="7"/>
        <v>0</v>
      </c>
      <c r="AR660">
        <f t="shared" si="7"/>
        <v>9</v>
      </c>
      <c r="AS660">
        <f t="shared" si="7"/>
        <v>5</v>
      </c>
      <c r="AT660">
        <f t="shared" si="7"/>
        <v>0</v>
      </c>
      <c r="AU660">
        <f t="shared" si="7"/>
        <v>0</v>
      </c>
      <c r="AV660">
        <f t="shared" si="7"/>
        <v>1</v>
      </c>
      <c r="AW660">
        <f t="shared" si="3"/>
        <v>2</v>
      </c>
      <c r="AX660">
        <f t="shared" si="3"/>
        <v>4</v>
      </c>
      <c r="AY660">
        <f t="shared" si="3"/>
        <v>1</v>
      </c>
      <c r="AZ660">
        <f t="shared" si="3"/>
        <v>6</v>
      </c>
    </row>
    <row r="661" spans="1:52" x14ac:dyDescent="0.25">
      <c r="A661" t="s">
        <v>236</v>
      </c>
      <c r="D661" t="s">
        <v>238</v>
      </c>
      <c r="E661" t="s">
        <v>20</v>
      </c>
      <c r="F661">
        <f t="shared" si="9"/>
        <v>4</v>
      </c>
      <c r="G661">
        <f t="shared" si="9"/>
        <v>0</v>
      </c>
      <c r="H661">
        <f t="shared" si="9"/>
        <v>4</v>
      </c>
      <c r="I661">
        <f t="shared" si="9"/>
        <v>1</v>
      </c>
      <c r="J661">
        <f t="shared" si="9"/>
        <v>9</v>
      </c>
      <c r="K661">
        <f t="shared" si="9"/>
        <v>0</v>
      </c>
      <c r="L661">
        <f t="shared" si="9"/>
        <v>3</v>
      </c>
      <c r="M661">
        <f t="shared" si="9"/>
        <v>1</v>
      </c>
      <c r="N661">
        <f t="shared" si="9"/>
        <v>2</v>
      </c>
      <c r="O661">
        <f t="shared" si="9"/>
        <v>1</v>
      </c>
      <c r="P661">
        <f t="shared" si="9"/>
        <v>1</v>
      </c>
      <c r="Q661">
        <f t="shared" si="9"/>
        <v>1</v>
      </c>
      <c r="R661">
        <f t="shared" si="9"/>
        <v>0</v>
      </c>
      <c r="S661">
        <f t="shared" si="9"/>
        <v>0</v>
      </c>
      <c r="T661">
        <f t="shared" si="9"/>
        <v>0</v>
      </c>
      <c r="U661">
        <f t="shared" si="9"/>
        <v>0</v>
      </c>
      <c r="V661">
        <f t="shared" si="8"/>
        <v>7</v>
      </c>
      <c r="W661">
        <f t="shared" si="8"/>
        <v>0</v>
      </c>
      <c r="X661">
        <f t="shared" si="8"/>
        <v>11</v>
      </c>
      <c r="Y661">
        <f t="shared" si="8"/>
        <v>0</v>
      </c>
      <c r="Z661">
        <f t="shared" si="8"/>
        <v>8</v>
      </c>
      <c r="AA661">
        <f t="shared" si="8"/>
        <v>2</v>
      </c>
      <c r="AB661">
        <f t="shared" si="8"/>
        <v>10</v>
      </c>
      <c r="AC661">
        <f t="shared" si="8"/>
        <v>5</v>
      </c>
      <c r="AD661">
        <f t="shared" si="8"/>
        <v>0</v>
      </c>
      <c r="AE661">
        <f t="shared" si="8"/>
        <v>0</v>
      </c>
      <c r="AF661">
        <f t="shared" si="8"/>
        <v>3</v>
      </c>
      <c r="AG661">
        <f t="shared" si="8"/>
        <v>0</v>
      </c>
      <c r="AH661">
        <f t="shared" si="8"/>
        <v>1</v>
      </c>
      <c r="AI661">
        <f t="shared" si="8"/>
        <v>0</v>
      </c>
      <c r="AJ661">
        <f t="shared" si="8"/>
        <v>2</v>
      </c>
      <c r="AK661">
        <f t="shared" si="7"/>
        <v>2</v>
      </c>
      <c r="AL661">
        <f t="shared" si="7"/>
        <v>2</v>
      </c>
      <c r="AM661">
        <f t="shared" si="7"/>
        <v>0</v>
      </c>
      <c r="AN661">
        <f t="shared" si="7"/>
        <v>12</v>
      </c>
      <c r="AO661">
        <f t="shared" si="7"/>
        <v>5</v>
      </c>
      <c r="AP661">
        <f t="shared" si="7"/>
        <v>2</v>
      </c>
      <c r="AQ661">
        <f t="shared" si="7"/>
        <v>0</v>
      </c>
      <c r="AR661">
        <f t="shared" si="7"/>
        <v>9</v>
      </c>
      <c r="AS661">
        <f t="shared" si="7"/>
        <v>4</v>
      </c>
      <c r="AT661">
        <f t="shared" si="7"/>
        <v>0</v>
      </c>
      <c r="AU661">
        <f t="shared" si="7"/>
        <v>0</v>
      </c>
      <c r="AV661">
        <f t="shared" si="7"/>
        <v>1</v>
      </c>
      <c r="AW661">
        <f t="shared" si="3"/>
        <v>3</v>
      </c>
      <c r="AX661">
        <f t="shared" si="3"/>
        <v>3</v>
      </c>
      <c r="AY661">
        <f t="shared" si="3"/>
        <v>1</v>
      </c>
      <c r="AZ661">
        <f t="shared" si="3"/>
        <v>4</v>
      </c>
    </row>
    <row r="662" spans="1:52" x14ac:dyDescent="0.25">
      <c r="A662" t="s">
        <v>218</v>
      </c>
      <c r="D662" t="s">
        <v>220</v>
      </c>
      <c r="E662" t="s">
        <v>118</v>
      </c>
      <c r="F662">
        <f t="shared" si="9"/>
        <v>3</v>
      </c>
      <c r="G662">
        <f t="shared" si="9"/>
        <v>0</v>
      </c>
      <c r="H662">
        <f t="shared" si="9"/>
        <v>3</v>
      </c>
      <c r="I662">
        <f t="shared" si="9"/>
        <v>0</v>
      </c>
      <c r="J662">
        <f t="shared" si="9"/>
        <v>5</v>
      </c>
      <c r="K662">
        <f t="shared" si="9"/>
        <v>2</v>
      </c>
      <c r="L662">
        <f t="shared" si="9"/>
        <v>0</v>
      </c>
      <c r="M662">
        <f t="shared" si="9"/>
        <v>2</v>
      </c>
      <c r="N662">
        <f t="shared" si="9"/>
        <v>0</v>
      </c>
      <c r="O662">
        <f t="shared" si="9"/>
        <v>2</v>
      </c>
      <c r="P662">
        <f t="shared" si="9"/>
        <v>1</v>
      </c>
      <c r="Q662">
        <f t="shared" si="9"/>
        <v>1</v>
      </c>
      <c r="R662">
        <f t="shared" si="9"/>
        <v>2</v>
      </c>
      <c r="S662">
        <f t="shared" si="9"/>
        <v>0</v>
      </c>
      <c r="T662">
        <f t="shared" si="9"/>
        <v>1</v>
      </c>
      <c r="U662">
        <f t="shared" si="9"/>
        <v>1</v>
      </c>
      <c r="V662">
        <f t="shared" si="8"/>
        <v>3</v>
      </c>
      <c r="W662">
        <f t="shared" si="8"/>
        <v>0</v>
      </c>
      <c r="X662">
        <f t="shared" si="8"/>
        <v>11</v>
      </c>
      <c r="Y662">
        <f t="shared" si="8"/>
        <v>0</v>
      </c>
      <c r="Z662">
        <f t="shared" si="8"/>
        <v>8</v>
      </c>
      <c r="AA662">
        <f t="shared" si="8"/>
        <v>1</v>
      </c>
      <c r="AB662">
        <f t="shared" si="8"/>
        <v>6</v>
      </c>
      <c r="AC662">
        <f t="shared" si="8"/>
        <v>4</v>
      </c>
      <c r="AD662">
        <f t="shared" si="8"/>
        <v>2</v>
      </c>
      <c r="AE662">
        <f t="shared" si="8"/>
        <v>0</v>
      </c>
      <c r="AF662">
        <f t="shared" si="8"/>
        <v>3</v>
      </c>
      <c r="AG662">
        <f t="shared" si="8"/>
        <v>1</v>
      </c>
      <c r="AH662">
        <f t="shared" si="8"/>
        <v>1</v>
      </c>
      <c r="AI662">
        <f t="shared" si="8"/>
        <v>2</v>
      </c>
      <c r="AJ662">
        <f t="shared" si="8"/>
        <v>2</v>
      </c>
      <c r="AK662">
        <f t="shared" si="7"/>
        <v>2</v>
      </c>
      <c r="AL662">
        <f t="shared" si="7"/>
        <v>2</v>
      </c>
      <c r="AM662">
        <f t="shared" si="7"/>
        <v>0</v>
      </c>
      <c r="AN662">
        <f t="shared" si="7"/>
        <v>13</v>
      </c>
      <c r="AO662">
        <f t="shared" si="7"/>
        <v>3</v>
      </c>
      <c r="AP662">
        <f t="shared" si="7"/>
        <v>4</v>
      </c>
      <c r="AQ662">
        <f t="shared" si="7"/>
        <v>0</v>
      </c>
      <c r="AR662">
        <f t="shared" si="7"/>
        <v>5</v>
      </c>
      <c r="AS662">
        <f t="shared" si="7"/>
        <v>4</v>
      </c>
      <c r="AT662">
        <f t="shared" si="7"/>
        <v>0</v>
      </c>
      <c r="AU662">
        <f t="shared" si="7"/>
        <v>1</v>
      </c>
      <c r="AV662">
        <f t="shared" ref="AV662:AZ662" si="10">SUMIFS(AV$2:AV$619,$B$2:$B$619,$A662,$E$2:$E$619,$E662)</f>
        <v>1</v>
      </c>
      <c r="AW662">
        <f t="shared" si="10"/>
        <v>5</v>
      </c>
      <c r="AX662">
        <f t="shared" si="10"/>
        <v>4</v>
      </c>
      <c r="AY662">
        <f t="shared" si="10"/>
        <v>1</v>
      </c>
      <c r="AZ662">
        <f t="shared" si="10"/>
        <v>2</v>
      </c>
    </row>
    <row r="663" spans="1:52" x14ac:dyDescent="0.25">
      <c r="A663" t="s">
        <v>218</v>
      </c>
      <c r="D663" t="s">
        <v>220</v>
      </c>
      <c r="E663" t="s">
        <v>5</v>
      </c>
      <c r="F663">
        <f t="shared" si="9"/>
        <v>0</v>
      </c>
      <c r="G663">
        <f t="shared" si="9"/>
        <v>0</v>
      </c>
      <c r="H663">
        <f t="shared" si="9"/>
        <v>3</v>
      </c>
      <c r="I663">
        <f t="shared" si="9"/>
        <v>0</v>
      </c>
      <c r="J663">
        <f t="shared" si="9"/>
        <v>5</v>
      </c>
      <c r="K663">
        <f t="shared" si="9"/>
        <v>1</v>
      </c>
      <c r="L663">
        <f t="shared" si="9"/>
        <v>1</v>
      </c>
      <c r="M663">
        <f t="shared" si="9"/>
        <v>2</v>
      </c>
      <c r="N663">
        <f t="shared" si="9"/>
        <v>0</v>
      </c>
      <c r="O663">
        <f t="shared" si="9"/>
        <v>2</v>
      </c>
      <c r="P663">
        <f t="shared" si="9"/>
        <v>1</v>
      </c>
      <c r="Q663">
        <f t="shared" si="9"/>
        <v>0</v>
      </c>
      <c r="R663">
        <f t="shared" si="9"/>
        <v>2</v>
      </c>
      <c r="S663">
        <f t="shared" si="9"/>
        <v>0</v>
      </c>
      <c r="T663">
        <f t="shared" si="9"/>
        <v>1</v>
      </c>
      <c r="U663">
        <f t="shared" si="9"/>
        <v>1</v>
      </c>
      <c r="V663">
        <f t="shared" si="8"/>
        <v>1</v>
      </c>
      <c r="W663">
        <f t="shared" si="8"/>
        <v>1</v>
      </c>
      <c r="X663">
        <f t="shared" si="8"/>
        <v>10</v>
      </c>
      <c r="Y663">
        <f t="shared" si="8"/>
        <v>0</v>
      </c>
      <c r="Z663">
        <f t="shared" si="8"/>
        <v>7</v>
      </c>
      <c r="AA663">
        <f t="shared" si="8"/>
        <v>1</v>
      </c>
      <c r="AB663">
        <f t="shared" si="8"/>
        <v>8</v>
      </c>
      <c r="AC663">
        <f t="shared" si="8"/>
        <v>2</v>
      </c>
      <c r="AD663">
        <f t="shared" si="8"/>
        <v>2</v>
      </c>
      <c r="AE663">
        <f t="shared" si="8"/>
        <v>0</v>
      </c>
      <c r="AF663">
        <f t="shared" si="8"/>
        <v>3</v>
      </c>
      <c r="AG663">
        <f t="shared" si="8"/>
        <v>1</v>
      </c>
      <c r="AH663">
        <f t="shared" si="8"/>
        <v>1</v>
      </c>
      <c r="AI663">
        <f t="shared" si="8"/>
        <v>2</v>
      </c>
      <c r="AJ663">
        <f t="shared" si="8"/>
        <v>3</v>
      </c>
      <c r="AK663">
        <f t="shared" ref="AK663:AZ673" si="11">SUMIFS(AK$2:AK$619,$B$2:$B$619,$A663,$E$2:$E$619,$E663)</f>
        <v>2</v>
      </c>
      <c r="AL663">
        <f t="shared" si="11"/>
        <v>1</v>
      </c>
      <c r="AM663">
        <f t="shared" si="11"/>
        <v>2</v>
      </c>
      <c r="AN663">
        <f t="shared" si="11"/>
        <v>11</v>
      </c>
      <c r="AO663">
        <f t="shared" si="11"/>
        <v>2</v>
      </c>
      <c r="AP663">
        <f t="shared" si="11"/>
        <v>4</v>
      </c>
      <c r="AQ663">
        <f t="shared" si="11"/>
        <v>0</v>
      </c>
      <c r="AR663">
        <f t="shared" si="11"/>
        <v>6</v>
      </c>
      <c r="AS663">
        <f t="shared" si="11"/>
        <v>2</v>
      </c>
      <c r="AT663">
        <f t="shared" si="11"/>
        <v>0</v>
      </c>
      <c r="AU663">
        <f t="shared" si="11"/>
        <v>0</v>
      </c>
      <c r="AV663">
        <f t="shared" si="11"/>
        <v>1</v>
      </c>
      <c r="AW663">
        <f t="shared" si="11"/>
        <v>2</v>
      </c>
      <c r="AX663">
        <f t="shared" si="11"/>
        <v>4</v>
      </c>
      <c r="AY663">
        <f t="shared" si="11"/>
        <v>3</v>
      </c>
      <c r="AZ663">
        <f t="shared" si="11"/>
        <v>1</v>
      </c>
    </row>
    <row r="664" spans="1:52" x14ac:dyDescent="0.25">
      <c r="A664" t="s">
        <v>218</v>
      </c>
      <c r="D664" t="s">
        <v>220</v>
      </c>
      <c r="E664" t="s">
        <v>19</v>
      </c>
      <c r="F664">
        <f t="shared" si="9"/>
        <v>2</v>
      </c>
      <c r="G664">
        <f t="shared" si="9"/>
        <v>0</v>
      </c>
      <c r="H664">
        <f t="shared" si="9"/>
        <v>5</v>
      </c>
      <c r="I664">
        <f t="shared" si="9"/>
        <v>1</v>
      </c>
      <c r="J664">
        <f t="shared" si="9"/>
        <v>8</v>
      </c>
      <c r="K664">
        <f t="shared" si="9"/>
        <v>0</v>
      </c>
      <c r="L664">
        <f t="shared" si="9"/>
        <v>0</v>
      </c>
      <c r="M664">
        <f t="shared" si="9"/>
        <v>2</v>
      </c>
      <c r="N664">
        <f t="shared" si="9"/>
        <v>0</v>
      </c>
      <c r="O664">
        <f t="shared" si="9"/>
        <v>4</v>
      </c>
      <c r="P664">
        <f t="shared" si="9"/>
        <v>1</v>
      </c>
      <c r="Q664">
        <f t="shared" si="9"/>
        <v>0</v>
      </c>
      <c r="R664">
        <f t="shared" si="9"/>
        <v>0</v>
      </c>
      <c r="S664">
        <f t="shared" si="9"/>
        <v>0</v>
      </c>
      <c r="T664">
        <f t="shared" si="9"/>
        <v>0</v>
      </c>
      <c r="U664">
        <f t="shared" si="9"/>
        <v>0</v>
      </c>
      <c r="V664">
        <f t="shared" si="8"/>
        <v>4</v>
      </c>
      <c r="W664">
        <f t="shared" si="8"/>
        <v>0</v>
      </c>
      <c r="X664">
        <f t="shared" si="8"/>
        <v>9</v>
      </c>
      <c r="Y664">
        <f t="shared" si="8"/>
        <v>0</v>
      </c>
      <c r="Z664">
        <f t="shared" si="8"/>
        <v>8</v>
      </c>
      <c r="AA664">
        <f t="shared" si="8"/>
        <v>0</v>
      </c>
      <c r="AB664">
        <f t="shared" si="8"/>
        <v>7</v>
      </c>
      <c r="AC664">
        <f t="shared" si="8"/>
        <v>4</v>
      </c>
      <c r="AD664">
        <f t="shared" si="8"/>
        <v>2</v>
      </c>
      <c r="AE664">
        <f t="shared" si="8"/>
        <v>0</v>
      </c>
      <c r="AF664">
        <f t="shared" si="8"/>
        <v>2</v>
      </c>
      <c r="AG664">
        <f t="shared" si="8"/>
        <v>1</v>
      </c>
      <c r="AH664">
        <f t="shared" si="8"/>
        <v>1</v>
      </c>
      <c r="AI664">
        <f t="shared" si="8"/>
        <v>1</v>
      </c>
      <c r="AJ664">
        <f t="shared" si="8"/>
        <v>2</v>
      </c>
      <c r="AK664">
        <f t="shared" si="11"/>
        <v>4</v>
      </c>
      <c r="AL664">
        <f t="shared" si="11"/>
        <v>2</v>
      </c>
      <c r="AM664">
        <f t="shared" si="11"/>
        <v>1</v>
      </c>
      <c r="AN664">
        <f t="shared" si="11"/>
        <v>12</v>
      </c>
      <c r="AO664">
        <f t="shared" si="11"/>
        <v>2</v>
      </c>
      <c r="AP664">
        <f t="shared" si="11"/>
        <v>4</v>
      </c>
      <c r="AQ664">
        <f t="shared" si="11"/>
        <v>0</v>
      </c>
      <c r="AR664">
        <f t="shared" si="11"/>
        <v>8</v>
      </c>
      <c r="AS664">
        <f t="shared" si="11"/>
        <v>3</v>
      </c>
      <c r="AT664">
        <f t="shared" si="11"/>
        <v>0</v>
      </c>
      <c r="AU664">
        <f t="shared" si="11"/>
        <v>1</v>
      </c>
      <c r="AV664">
        <f t="shared" si="11"/>
        <v>0</v>
      </c>
      <c r="AW664">
        <f t="shared" si="11"/>
        <v>3</v>
      </c>
      <c r="AX664">
        <f t="shared" si="11"/>
        <v>3</v>
      </c>
      <c r="AY664">
        <f t="shared" si="11"/>
        <v>1</v>
      </c>
      <c r="AZ664">
        <f t="shared" si="11"/>
        <v>3</v>
      </c>
    </row>
    <row r="665" spans="1:52" x14ac:dyDescent="0.25">
      <c r="A665" t="s">
        <v>218</v>
      </c>
      <c r="D665" t="s">
        <v>220</v>
      </c>
      <c r="E665" t="s">
        <v>20</v>
      </c>
      <c r="F665">
        <f t="shared" si="9"/>
        <v>3</v>
      </c>
      <c r="G665">
        <f t="shared" si="9"/>
        <v>0</v>
      </c>
      <c r="H665">
        <f t="shared" si="9"/>
        <v>5</v>
      </c>
      <c r="I665">
        <f t="shared" si="9"/>
        <v>0</v>
      </c>
      <c r="J665">
        <f t="shared" si="9"/>
        <v>5</v>
      </c>
      <c r="K665">
        <f t="shared" si="9"/>
        <v>0</v>
      </c>
      <c r="L665">
        <f t="shared" si="9"/>
        <v>0</v>
      </c>
      <c r="M665">
        <f t="shared" si="9"/>
        <v>3</v>
      </c>
      <c r="N665">
        <f t="shared" si="9"/>
        <v>0</v>
      </c>
      <c r="O665">
        <f t="shared" si="9"/>
        <v>2</v>
      </c>
      <c r="P665">
        <f t="shared" si="9"/>
        <v>1</v>
      </c>
      <c r="Q665">
        <f t="shared" si="9"/>
        <v>1</v>
      </c>
      <c r="R665">
        <f t="shared" si="9"/>
        <v>0</v>
      </c>
      <c r="S665">
        <f t="shared" si="9"/>
        <v>0</v>
      </c>
      <c r="T665">
        <f t="shared" si="9"/>
        <v>0</v>
      </c>
      <c r="U665">
        <f t="shared" si="9"/>
        <v>0</v>
      </c>
      <c r="V665">
        <f t="shared" si="8"/>
        <v>4</v>
      </c>
      <c r="W665">
        <f t="shared" si="8"/>
        <v>0</v>
      </c>
      <c r="X665">
        <f t="shared" si="8"/>
        <v>7</v>
      </c>
      <c r="Y665">
        <f t="shared" si="8"/>
        <v>0</v>
      </c>
      <c r="Z665">
        <f t="shared" si="8"/>
        <v>9</v>
      </c>
      <c r="AA665">
        <f t="shared" si="8"/>
        <v>0</v>
      </c>
      <c r="AB665">
        <f t="shared" si="8"/>
        <v>8</v>
      </c>
      <c r="AC665">
        <f t="shared" si="8"/>
        <v>4</v>
      </c>
      <c r="AD665">
        <f t="shared" si="8"/>
        <v>2</v>
      </c>
      <c r="AE665">
        <f t="shared" si="8"/>
        <v>0</v>
      </c>
      <c r="AF665">
        <f t="shared" si="8"/>
        <v>0</v>
      </c>
      <c r="AG665">
        <f t="shared" si="8"/>
        <v>1</v>
      </c>
      <c r="AH665">
        <f t="shared" si="8"/>
        <v>1</v>
      </c>
      <c r="AI665">
        <f t="shared" si="8"/>
        <v>1</v>
      </c>
      <c r="AJ665">
        <f t="shared" si="8"/>
        <v>4</v>
      </c>
      <c r="AK665">
        <f t="shared" si="11"/>
        <v>2</v>
      </c>
      <c r="AL665">
        <f t="shared" si="11"/>
        <v>2</v>
      </c>
      <c r="AM665">
        <f t="shared" si="11"/>
        <v>0</v>
      </c>
      <c r="AN665">
        <f t="shared" si="11"/>
        <v>11</v>
      </c>
      <c r="AO665">
        <f t="shared" si="11"/>
        <v>1</v>
      </c>
      <c r="AP665">
        <f t="shared" si="11"/>
        <v>4</v>
      </c>
      <c r="AQ665">
        <f t="shared" si="11"/>
        <v>0</v>
      </c>
      <c r="AR665">
        <f t="shared" si="11"/>
        <v>6</v>
      </c>
      <c r="AS665">
        <f t="shared" si="11"/>
        <v>2</v>
      </c>
      <c r="AT665">
        <f t="shared" si="11"/>
        <v>0</v>
      </c>
      <c r="AU665">
        <f t="shared" si="11"/>
        <v>1</v>
      </c>
      <c r="AV665">
        <f t="shared" si="11"/>
        <v>0</v>
      </c>
      <c r="AW665">
        <f t="shared" si="11"/>
        <v>2</v>
      </c>
      <c r="AX665">
        <f t="shared" si="11"/>
        <v>4</v>
      </c>
      <c r="AY665">
        <f t="shared" si="11"/>
        <v>0</v>
      </c>
      <c r="AZ665">
        <f t="shared" si="11"/>
        <v>3</v>
      </c>
    </row>
    <row r="666" spans="1:52" x14ac:dyDescent="0.25">
      <c r="A666" t="s">
        <v>304</v>
      </c>
      <c r="D666" t="s">
        <v>306</v>
      </c>
      <c r="E666" t="s">
        <v>118</v>
      </c>
      <c r="F666">
        <f t="shared" si="9"/>
        <v>0</v>
      </c>
      <c r="G666">
        <f t="shared" si="9"/>
        <v>0</v>
      </c>
      <c r="H666">
        <f t="shared" si="9"/>
        <v>2</v>
      </c>
      <c r="I666">
        <f t="shared" si="9"/>
        <v>0</v>
      </c>
      <c r="J666">
        <f t="shared" si="9"/>
        <v>4</v>
      </c>
      <c r="K666">
        <f t="shared" si="9"/>
        <v>0</v>
      </c>
      <c r="L666">
        <f t="shared" si="9"/>
        <v>0</v>
      </c>
      <c r="M666">
        <f t="shared" si="9"/>
        <v>0</v>
      </c>
      <c r="N666">
        <f t="shared" si="9"/>
        <v>0</v>
      </c>
      <c r="O666">
        <f t="shared" si="9"/>
        <v>0</v>
      </c>
      <c r="P666">
        <f t="shared" si="9"/>
        <v>0</v>
      </c>
      <c r="Q666">
        <f t="shared" si="9"/>
        <v>0</v>
      </c>
      <c r="R666">
        <f t="shared" si="9"/>
        <v>0</v>
      </c>
      <c r="S666">
        <f t="shared" si="9"/>
        <v>0</v>
      </c>
      <c r="T666">
        <f t="shared" si="9"/>
        <v>0</v>
      </c>
      <c r="U666">
        <f t="shared" si="9"/>
        <v>0</v>
      </c>
      <c r="V666">
        <f t="shared" si="8"/>
        <v>0</v>
      </c>
      <c r="W666">
        <f t="shared" si="8"/>
        <v>0</v>
      </c>
      <c r="X666">
        <f t="shared" si="8"/>
        <v>3</v>
      </c>
      <c r="Y666">
        <f t="shared" si="8"/>
        <v>0</v>
      </c>
      <c r="Z666">
        <f t="shared" si="8"/>
        <v>3</v>
      </c>
      <c r="AA666">
        <f t="shared" si="8"/>
        <v>0</v>
      </c>
      <c r="AB666">
        <f t="shared" si="8"/>
        <v>4</v>
      </c>
      <c r="AC666">
        <f t="shared" si="8"/>
        <v>0</v>
      </c>
      <c r="AD666">
        <f t="shared" si="8"/>
        <v>1</v>
      </c>
      <c r="AE666">
        <f t="shared" si="8"/>
        <v>0</v>
      </c>
      <c r="AF666">
        <f t="shared" si="8"/>
        <v>0</v>
      </c>
      <c r="AG666">
        <f t="shared" si="8"/>
        <v>0</v>
      </c>
      <c r="AH666">
        <f t="shared" si="8"/>
        <v>0</v>
      </c>
      <c r="AI666">
        <f t="shared" si="8"/>
        <v>0</v>
      </c>
      <c r="AJ666">
        <f t="shared" si="8"/>
        <v>0</v>
      </c>
      <c r="AK666">
        <f t="shared" si="11"/>
        <v>2</v>
      </c>
      <c r="AL666">
        <f t="shared" si="11"/>
        <v>0</v>
      </c>
      <c r="AM666">
        <f t="shared" si="11"/>
        <v>0</v>
      </c>
      <c r="AN666">
        <f t="shared" si="11"/>
        <v>4</v>
      </c>
      <c r="AO666">
        <f t="shared" si="11"/>
        <v>0</v>
      </c>
      <c r="AP666">
        <f t="shared" si="11"/>
        <v>0</v>
      </c>
      <c r="AQ666">
        <f t="shared" si="11"/>
        <v>0</v>
      </c>
      <c r="AR666">
        <f t="shared" si="11"/>
        <v>3</v>
      </c>
      <c r="AS666">
        <f t="shared" si="11"/>
        <v>1</v>
      </c>
      <c r="AT666">
        <f t="shared" si="11"/>
        <v>0</v>
      </c>
      <c r="AU666">
        <f t="shared" si="11"/>
        <v>0</v>
      </c>
      <c r="AV666">
        <f t="shared" si="11"/>
        <v>0</v>
      </c>
      <c r="AW666">
        <f t="shared" si="11"/>
        <v>0</v>
      </c>
      <c r="AX666">
        <f t="shared" si="11"/>
        <v>0</v>
      </c>
      <c r="AY666">
        <f t="shared" si="11"/>
        <v>0</v>
      </c>
      <c r="AZ666">
        <f t="shared" si="11"/>
        <v>1</v>
      </c>
    </row>
    <row r="667" spans="1:52" x14ac:dyDescent="0.25">
      <c r="A667" t="s">
        <v>304</v>
      </c>
      <c r="D667" t="s">
        <v>306</v>
      </c>
      <c r="E667" t="s">
        <v>5</v>
      </c>
      <c r="F667">
        <f t="shared" si="9"/>
        <v>0</v>
      </c>
      <c r="G667">
        <f t="shared" si="9"/>
        <v>0</v>
      </c>
      <c r="H667">
        <f t="shared" si="9"/>
        <v>2</v>
      </c>
      <c r="I667">
        <f t="shared" si="9"/>
        <v>0</v>
      </c>
      <c r="J667">
        <f t="shared" si="9"/>
        <v>4</v>
      </c>
      <c r="K667">
        <f t="shared" si="9"/>
        <v>0</v>
      </c>
      <c r="L667">
        <f t="shared" si="9"/>
        <v>0</v>
      </c>
      <c r="M667">
        <f t="shared" si="9"/>
        <v>0</v>
      </c>
      <c r="N667">
        <f t="shared" si="9"/>
        <v>0</v>
      </c>
      <c r="O667">
        <f t="shared" si="9"/>
        <v>0</v>
      </c>
      <c r="P667">
        <f t="shared" si="9"/>
        <v>0</v>
      </c>
      <c r="Q667">
        <f t="shared" si="9"/>
        <v>0</v>
      </c>
      <c r="R667">
        <f t="shared" si="9"/>
        <v>0</v>
      </c>
      <c r="S667">
        <f t="shared" si="9"/>
        <v>0</v>
      </c>
      <c r="T667">
        <f t="shared" si="9"/>
        <v>0</v>
      </c>
      <c r="U667">
        <f t="shared" si="9"/>
        <v>0</v>
      </c>
      <c r="V667">
        <f t="shared" si="8"/>
        <v>0</v>
      </c>
      <c r="W667">
        <f t="shared" si="8"/>
        <v>0</v>
      </c>
      <c r="X667">
        <f t="shared" si="8"/>
        <v>4</v>
      </c>
      <c r="Y667">
        <f t="shared" si="8"/>
        <v>0</v>
      </c>
      <c r="Z667">
        <f t="shared" si="8"/>
        <v>2</v>
      </c>
      <c r="AA667">
        <f t="shared" si="8"/>
        <v>0</v>
      </c>
      <c r="AB667">
        <f t="shared" si="8"/>
        <v>4</v>
      </c>
      <c r="AC667">
        <f t="shared" si="8"/>
        <v>0</v>
      </c>
      <c r="AD667">
        <f t="shared" si="8"/>
        <v>0</v>
      </c>
      <c r="AE667">
        <f t="shared" si="8"/>
        <v>0</v>
      </c>
      <c r="AF667">
        <f t="shared" si="8"/>
        <v>1</v>
      </c>
      <c r="AG667">
        <f t="shared" si="8"/>
        <v>0</v>
      </c>
      <c r="AH667">
        <f t="shared" si="8"/>
        <v>0</v>
      </c>
      <c r="AI667">
        <f t="shared" si="8"/>
        <v>0</v>
      </c>
      <c r="AJ667">
        <f t="shared" si="8"/>
        <v>0</v>
      </c>
      <c r="AK667">
        <f t="shared" si="11"/>
        <v>0</v>
      </c>
      <c r="AL667">
        <f t="shared" si="11"/>
        <v>0</v>
      </c>
      <c r="AM667">
        <f t="shared" si="11"/>
        <v>0</v>
      </c>
      <c r="AN667">
        <f t="shared" si="11"/>
        <v>3</v>
      </c>
      <c r="AO667">
        <f t="shared" si="11"/>
        <v>0</v>
      </c>
      <c r="AP667">
        <f t="shared" si="11"/>
        <v>1</v>
      </c>
      <c r="AQ667">
        <f t="shared" si="11"/>
        <v>0</v>
      </c>
      <c r="AR667">
        <f t="shared" si="11"/>
        <v>2</v>
      </c>
      <c r="AS667">
        <f t="shared" si="11"/>
        <v>2</v>
      </c>
      <c r="AT667">
        <f t="shared" si="11"/>
        <v>0</v>
      </c>
      <c r="AU667">
        <f t="shared" si="11"/>
        <v>0</v>
      </c>
      <c r="AV667">
        <f t="shared" si="11"/>
        <v>0</v>
      </c>
      <c r="AW667">
        <f t="shared" si="11"/>
        <v>0</v>
      </c>
      <c r="AX667">
        <f t="shared" si="11"/>
        <v>0</v>
      </c>
      <c r="AY667">
        <f t="shared" si="11"/>
        <v>0</v>
      </c>
      <c r="AZ667">
        <f t="shared" si="11"/>
        <v>1</v>
      </c>
    </row>
    <row r="668" spans="1:52" x14ac:dyDescent="0.25">
      <c r="A668" t="s">
        <v>304</v>
      </c>
      <c r="D668" t="s">
        <v>306</v>
      </c>
      <c r="E668" t="s">
        <v>19</v>
      </c>
      <c r="F668">
        <f t="shared" si="9"/>
        <v>0</v>
      </c>
      <c r="G668">
        <f t="shared" si="9"/>
        <v>0</v>
      </c>
      <c r="H668">
        <f t="shared" si="9"/>
        <v>2</v>
      </c>
      <c r="I668">
        <f t="shared" si="9"/>
        <v>0</v>
      </c>
      <c r="J668">
        <f t="shared" si="9"/>
        <v>3</v>
      </c>
      <c r="K668">
        <f t="shared" si="9"/>
        <v>0</v>
      </c>
      <c r="L668">
        <f t="shared" si="9"/>
        <v>0</v>
      </c>
      <c r="M668">
        <f t="shared" si="9"/>
        <v>0</v>
      </c>
      <c r="N668">
        <f t="shared" si="9"/>
        <v>0</v>
      </c>
      <c r="O668">
        <f t="shared" si="9"/>
        <v>0</v>
      </c>
      <c r="P668">
        <f t="shared" si="9"/>
        <v>0</v>
      </c>
      <c r="Q668">
        <f t="shared" si="9"/>
        <v>0</v>
      </c>
      <c r="R668">
        <f t="shared" si="9"/>
        <v>0</v>
      </c>
      <c r="S668">
        <f t="shared" si="9"/>
        <v>0</v>
      </c>
      <c r="T668">
        <f t="shared" si="9"/>
        <v>0</v>
      </c>
      <c r="U668">
        <f t="shared" si="9"/>
        <v>0</v>
      </c>
      <c r="V668">
        <f t="shared" si="8"/>
        <v>0</v>
      </c>
      <c r="W668">
        <f t="shared" si="8"/>
        <v>0</v>
      </c>
      <c r="X668">
        <f t="shared" si="8"/>
        <v>3</v>
      </c>
      <c r="Y668">
        <f t="shared" si="8"/>
        <v>0</v>
      </c>
      <c r="Z668">
        <f t="shared" si="8"/>
        <v>3</v>
      </c>
      <c r="AA668">
        <f t="shared" si="8"/>
        <v>0</v>
      </c>
      <c r="AB668">
        <f t="shared" si="8"/>
        <v>5</v>
      </c>
      <c r="AC668">
        <f t="shared" si="8"/>
        <v>0</v>
      </c>
      <c r="AD668">
        <f t="shared" si="8"/>
        <v>1</v>
      </c>
      <c r="AE668">
        <f t="shared" si="8"/>
        <v>0</v>
      </c>
      <c r="AF668">
        <f t="shared" si="8"/>
        <v>0</v>
      </c>
      <c r="AG668">
        <f t="shared" si="8"/>
        <v>0</v>
      </c>
      <c r="AH668">
        <f t="shared" si="8"/>
        <v>0</v>
      </c>
      <c r="AI668">
        <f t="shared" si="8"/>
        <v>0</v>
      </c>
      <c r="AJ668">
        <f t="shared" si="8"/>
        <v>0</v>
      </c>
      <c r="AK668">
        <f t="shared" si="11"/>
        <v>2</v>
      </c>
      <c r="AL668">
        <f t="shared" si="11"/>
        <v>0</v>
      </c>
      <c r="AM668">
        <f t="shared" si="11"/>
        <v>0</v>
      </c>
      <c r="AN668">
        <f t="shared" si="11"/>
        <v>3</v>
      </c>
      <c r="AO668">
        <f t="shared" si="11"/>
        <v>0</v>
      </c>
      <c r="AP668">
        <f t="shared" si="11"/>
        <v>1</v>
      </c>
      <c r="AQ668">
        <f t="shared" si="11"/>
        <v>0</v>
      </c>
      <c r="AR668">
        <f t="shared" si="11"/>
        <v>2</v>
      </c>
      <c r="AS668">
        <f t="shared" si="11"/>
        <v>2</v>
      </c>
      <c r="AT668">
        <f t="shared" si="11"/>
        <v>0</v>
      </c>
      <c r="AU668">
        <f t="shared" si="11"/>
        <v>0</v>
      </c>
      <c r="AV668">
        <f t="shared" si="11"/>
        <v>0</v>
      </c>
      <c r="AW668">
        <f t="shared" si="11"/>
        <v>0</v>
      </c>
      <c r="AX668">
        <f t="shared" si="11"/>
        <v>0</v>
      </c>
      <c r="AY668">
        <f t="shared" si="11"/>
        <v>0</v>
      </c>
      <c r="AZ668">
        <f t="shared" si="11"/>
        <v>1</v>
      </c>
    </row>
    <row r="669" spans="1:52" x14ac:dyDescent="0.25">
      <c r="A669" t="s">
        <v>304</v>
      </c>
      <c r="D669" t="s">
        <v>306</v>
      </c>
      <c r="E669" t="s">
        <v>20</v>
      </c>
      <c r="F669">
        <f t="shared" si="9"/>
        <v>0</v>
      </c>
      <c r="G669">
        <f t="shared" si="9"/>
        <v>0</v>
      </c>
      <c r="H669">
        <f t="shared" si="9"/>
        <v>2</v>
      </c>
      <c r="I669">
        <f t="shared" si="9"/>
        <v>0</v>
      </c>
      <c r="J669">
        <f t="shared" si="9"/>
        <v>4</v>
      </c>
      <c r="K669">
        <f t="shared" si="9"/>
        <v>0</v>
      </c>
      <c r="L669">
        <f t="shared" si="9"/>
        <v>0</v>
      </c>
      <c r="M669">
        <f t="shared" si="9"/>
        <v>0</v>
      </c>
      <c r="N669">
        <f t="shared" si="9"/>
        <v>0</v>
      </c>
      <c r="O669">
        <f t="shared" si="9"/>
        <v>0</v>
      </c>
      <c r="P669">
        <f t="shared" si="9"/>
        <v>0</v>
      </c>
      <c r="Q669">
        <f t="shared" si="9"/>
        <v>0</v>
      </c>
      <c r="R669">
        <f t="shared" si="9"/>
        <v>0</v>
      </c>
      <c r="S669">
        <f t="shared" si="9"/>
        <v>0</v>
      </c>
      <c r="T669">
        <f t="shared" si="9"/>
        <v>0</v>
      </c>
      <c r="U669">
        <f t="shared" si="9"/>
        <v>0</v>
      </c>
      <c r="V669">
        <f t="shared" si="8"/>
        <v>1</v>
      </c>
      <c r="W669">
        <f t="shared" si="8"/>
        <v>0</v>
      </c>
      <c r="X669">
        <f t="shared" si="8"/>
        <v>4</v>
      </c>
      <c r="Y669">
        <f t="shared" si="8"/>
        <v>0</v>
      </c>
      <c r="Z669">
        <f t="shared" si="8"/>
        <v>3</v>
      </c>
      <c r="AA669">
        <f t="shared" si="8"/>
        <v>0</v>
      </c>
      <c r="AB669">
        <f t="shared" si="8"/>
        <v>3</v>
      </c>
      <c r="AC669">
        <f t="shared" si="8"/>
        <v>0</v>
      </c>
      <c r="AD669">
        <f t="shared" si="8"/>
        <v>0</v>
      </c>
      <c r="AE669">
        <f t="shared" si="8"/>
        <v>0</v>
      </c>
      <c r="AF669">
        <f t="shared" si="8"/>
        <v>0</v>
      </c>
      <c r="AG669">
        <f t="shared" si="8"/>
        <v>0</v>
      </c>
      <c r="AH669">
        <f t="shared" si="8"/>
        <v>0</v>
      </c>
      <c r="AI669">
        <f t="shared" si="8"/>
        <v>0</v>
      </c>
      <c r="AJ669">
        <f t="shared" si="8"/>
        <v>0</v>
      </c>
      <c r="AK669">
        <f t="shared" si="11"/>
        <v>3</v>
      </c>
      <c r="AL669">
        <f t="shared" si="11"/>
        <v>0</v>
      </c>
      <c r="AM669">
        <f t="shared" si="11"/>
        <v>0</v>
      </c>
      <c r="AN669">
        <f t="shared" si="11"/>
        <v>4</v>
      </c>
      <c r="AO669">
        <f t="shared" si="11"/>
        <v>0</v>
      </c>
      <c r="AP669">
        <f t="shared" si="11"/>
        <v>0</v>
      </c>
      <c r="AQ669">
        <f t="shared" si="11"/>
        <v>0</v>
      </c>
      <c r="AR669">
        <f t="shared" si="11"/>
        <v>2</v>
      </c>
      <c r="AS669">
        <f t="shared" si="11"/>
        <v>2</v>
      </c>
      <c r="AT669">
        <f t="shared" si="11"/>
        <v>0</v>
      </c>
      <c r="AU669">
        <f t="shared" si="11"/>
        <v>0</v>
      </c>
      <c r="AV669">
        <f t="shared" si="11"/>
        <v>0</v>
      </c>
      <c r="AW669">
        <f t="shared" si="11"/>
        <v>0</v>
      </c>
      <c r="AX669">
        <f t="shared" si="11"/>
        <v>1</v>
      </c>
      <c r="AY669">
        <f t="shared" si="11"/>
        <v>0</v>
      </c>
      <c r="AZ669">
        <f t="shared" si="11"/>
        <v>0</v>
      </c>
    </row>
    <row r="670" spans="1:52" x14ac:dyDescent="0.25">
      <c r="A670" t="s">
        <v>204</v>
      </c>
      <c r="D670" t="s">
        <v>206</v>
      </c>
      <c r="E670" t="s">
        <v>118</v>
      </c>
      <c r="F670">
        <f t="shared" si="9"/>
        <v>2</v>
      </c>
      <c r="G670">
        <f t="shared" si="9"/>
        <v>0</v>
      </c>
      <c r="H670">
        <f t="shared" si="9"/>
        <v>1</v>
      </c>
      <c r="I670">
        <f t="shared" si="9"/>
        <v>0</v>
      </c>
      <c r="J670">
        <f t="shared" si="9"/>
        <v>1</v>
      </c>
      <c r="K670">
        <f t="shared" si="9"/>
        <v>0</v>
      </c>
      <c r="L670">
        <f t="shared" si="9"/>
        <v>0</v>
      </c>
      <c r="M670">
        <f t="shared" si="9"/>
        <v>0</v>
      </c>
      <c r="N670">
        <f t="shared" si="9"/>
        <v>0</v>
      </c>
      <c r="O670">
        <f t="shared" si="9"/>
        <v>1</v>
      </c>
      <c r="P670">
        <f t="shared" si="9"/>
        <v>0</v>
      </c>
      <c r="Q670">
        <f t="shared" si="9"/>
        <v>0</v>
      </c>
      <c r="R670">
        <f t="shared" si="9"/>
        <v>0</v>
      </c>
      <c r="S670">
        <f t="shared" si="9"/>
        <v>0</v>
      </c>
      <c r="T670">
        <f t="shared" si="9"/>
        <v>0</v>
      </c>
      <c r="U670">
        <f t="shared" si="9"/>
        <v>0</v>
      </c>
      <c r="V670">
        <f t="shared" si="8"/>
        <v>0</v>
      </c>
      <c r="W670">
        <f t="shared" si="8"/>
        <v>0</v>
      </c>
      <c r="X670">
        <f t="shared" si="8"/>
        <v>2</v>
      </c>
      <c r="Y670">
        <f t="shared" si="8"/>
        <v>0</v>
      </c>
      <c r="Z670">
        <f t="shared" si="8"/>
        <v>1</v>
      </c>
      <c r="AA670">
        <f t="shared" si="8"/>
        <v>0</v>
      </c>
      <c r="AB670">
        <f t="shared" si="8"/>
        <v>3</v>
      </c>
      <c r="AC670">
        <f t="shared" si="8"/>
        <v>0</v>
      </c>
      <c r="AD670">
        <f t="shared" si="8"/>
        <v>0</v>
      </c>
      <c r="AE670">
        <f t="shared" si="8"/>
        <v>0</v>
      </c>
      <c r="AF670">
        <f t="shared" si="8"/>
        <v>1</v>
      </c>
      <c r="AG670">
        <f t="shared" si="8"/>
        <v>0</v>
      </c>
      <c r="AH670">
        <f t="shared" si="8"/>
        <v>0</v>
      </c>
      <c r="AI670">
        <f t="shared" si="8"/>
        <v>0</v>
      </c>
      <c r="AJ670">
        <f t="shared" si="8"/>
        <v>0</v>
      </c>
      <c r="AK670">
        <f t="shared" si="11"/>
        <v>2</v>
      </c>
      <c r="AL670">
        <f t="shared" si="11"/>
        <v>1</v>
      </c>
      <c r="AM670">
        <f t="shared" si="11"/>
        <v>0</v>
      </c>
      <c r="AN670">
        <f t="shared" si="11"/>
        <v>3</v>
      </c>
      <c r="AO670">
        <f t="shared" si="11"/>
        <v>0</v>
      </c>
      <c r="AP670">
        <f t="shared" si="11"/>
        <v>0</v>
      </c>
      <c r="AQ670">
        <f t="shared" si="11"/>
        <v>0</v>
      </c>
      <c r="AR670">
        <f t="shared" si="11"/>
        <v>1</v>
      </c>
      <c r="AS670">
        <f t="shared" si="11"/>
        <v>1</v>
      </c>
      <c r="AT670">
        <f t="shared" si="11"/>
        <v>0</v>
      </c>
      <c r="AU670">
        <f t="shared" si="11"/>
        <v>0</v>
      </c>
      <c r="AV670">
        <f t="shared" si="11"/>
        <v>0</v>
      </c>
      <c r="AW670">
        <f t="shared" si="11"/>
        <v>3</v>
      </c>
      <c r="AX670">
        <f t="shared" si="11"/>
        <v>0</v>
      </c>
      <c r="AY670">
        <f t="shared" si="11"/>
        <v>0</v>
      </c>
      <c r="AZ670">
        <f t="shared" si="11"/>
        <v>1</v>
      </c>
    </row>
    <row r="671" spans="1:52" x14ac:dyDescent="0.25">
      <c r="A671" t="s">
        <v>204</v>
      </c>
      <c r="D671" t="s">
        <v>206</v>
      </c>
      <c r="E671" t="s">
        <v>5</v>
      </c>
      <c r="F671">
        <f t="shared" si="9"/>
        <v>3</v>
      </c>
      <c r="G671">
        <f t="shared" si="9"/>
        <v>0</v>
      </c>
      <c r="H671">
        <f t="shared" si="9"/>
        <v>1</v>
      </c>
      <c r="I671">
        <f t="shared" si="9"/>
        <v>0</v>
      </c>
      <c r="J671">
        <f t="shared" si="9"/>
        <v>2</v>
      </c>
      <c r="K671">
        <f t="shared" si="9"/>
        <v>0</v>
      </c>
      <c r="L671">
        <f t="shared" si="9"/>
        <v>0</v>
      </c>
      <c r="M671">
        <f t="shared" si="9"/>
        <v>1</v>
      </c>
      <c r="N671">
        <f t="shared" si="9"/>
        <v>0</v>
      </c>
      <c r="O671">
        <f t="shared" si="9"/>
        <v>2</v>
      </c>
      <c r="P671">
        <f t="shared" si="9"/>
        <v>1</v>
      </c>
      <c r="Q671">
        <f t="shared" si="9"/>
        <v>0</v>
      </c>
      <c r="R671">
        <f t="shared" si="9"/>
        <v>0</v>
      </c>
      <c r="S671">
        <f t="shared" si="9"/>
        <v>0</v>
      </c>
      <c r="T671">
        <f t="shared" si="9"/>
        <v>0</v>
      </c>
      <c r="U671">
        <f t="shared" si="9"/>
        <v>0</v>
      </c>
      <c r="V671">
        <f t="shared" si="8"/>
        <v>0</v>
      </c>
      <c r="W671">
        <f t="shared" si="8"/>
        <v>0</v>
      </c>
      <c r="X671">
        <f t="shared" si="8"/>
        <v>3</v>
      </c>
      <c r="Y671">
        <f t="shared" si="8"/>
        <v>0</v>
      </c>
      <c r="Z671">
        <f t="shared" si="8"/>
        <v>1</v>
      </c>
      <c r="AA671">
        <f t="shared" si="8"/>
        <v>0</v>
      </c>
      <c r="AB671">
        <f t="shared" si="8"/>
        <v>4</v>
      </c>
      <c r="AC671">
        <f t="shared" si="8"/>
        <v>2</v>
      </c>
      <c r="AD671">
        <f t="shared" si="8"/>
        <v>0</v>
      </c>
      <c r="AE671">
        <f t="shared" si="8"/>
        <v>0</v>
      </c>
      <c r="AF671">
        <f t="shared" si="8"/>
        <v>1</v>
      </c>
      <c r="AG671">
        <f t="shared" si="8"/>
        <v>0</v>
      </c>
      <c r="AH671">
        <f t="shared" si="8"/>
        <v>0</v>
      </c>
      <c r="AI671">
        <f t="shared" si="8"/>
        <v>0</v>
      </c>
      <c r="AJ671">
        <f t="shared" si="8"/>
        <v>0</v>
      </c>
      <c r="AK671">
        <f t="shared" si="11"/>
        <v>2</v>
      </c>
      <c r="AL671">
        <f t="shared" si="11"/>
        <v>1</v>
      </c>
      <c r="AM671">
        <f t="shared" si="11"/>
        <v>0</v>
      </c>
      <c r="AN671">
        <f t="shared" si="11"/>
        <v>4</v>
      </c>
      <c r="AO671">
        <f t="shared" si="11"/>
        <v>2</v>
      </c>
      <c r="AP671">
        <f t="shared" si="11"/>
        <v>1</v>
      </c>
      <c r="AQ671">
        <f t="shared" si="11"/>
        <v>0</v>
      </c>
      <c r="AR671">
        <f t="shared" si="11"/>
        <v>3</v>
      </c>
      <c r="AS671">
        <f t="shared" si="11"/>
        <v>2</v>
      </c>
      <c r="AT671">
        <f t="shared" si="11"/>
        <v>0</v>
      </c>
      <c r="AU671">
        <f t="shared" si="11"/>
        <v>0</v>
      </c>
      <c r="AV671">
        <f t="shared" si="11"/>
        <v>0</v>
      </c>
      <c r="AW671">
        <f t="shared" si="11"/>
        <v>2</v>
      </c>
      <c r="AX671">
        <f t="shared" si="11"/>
        <v>0</v>
      </c>
      <c r="AY671">
        <f t="shared" si="11"/>
        <v>0</v>
      </c>
      <c r="AZ671">
        <f t="shared" si="11"/>
        <v>1</v>
      </c>
    </row>
    <row r="672" spans="1:52" x14ac:dyDescent="0.25">
      <c r="A672" t="s">
        <v>204</v>
      </c>
      <c r="D672" t="s">
        <v>206</v>
      </c>
      <c r="E672" t="s">
        <v>19</v>
      </c>
      <c r="F672">
        <f t="shared" si="9"/>
        <v>2</v>
      </c>
      <c r="G672">
        <f t="shared" si="9"/>
        <v>0</v>
      </c>
      <c r="H672">
        <f t="shared" si="9"/>
        <v>1</v>
      </c>
      <c r="I672">
        <f t="shared" si="9"/>
        <v>0</v>
      </c>
      <c r="J672">
        <f t="shared" si="9"/>
        <v>1</v>
      </c>
      <c r="K672">
        <f t="shared" si="9"/>
        <v>0</v>
      </c>
      <c r="L672">
        <f t="shared" si="9"/>
        <v>0</v>
      </c>
      <c r="M672">
        <f t="shared" si="9"/>
        <v>1</v>
      </c>
      <c r="N672">
        <f t="shared" si="9"/>
        <v>0</v>
      </c>
      <c r="O672">
        <f t="shared" si="9"/>
        <v>2</v>
      </c>
      <c r="P672">
        <f t="shared" si="9"/>
        <v>0</v>
      </c>
      <c r="Q672">
        <f t="shared" si="9"/>
        <v>0</v>
      </c>
      <c r="R672">
        <f t="shared" si="9"/>
        <v>0</v>
      </c>
      <c r="S672">
        <f t="shared" si="9"/>
        <v>0</v>
      </c>
      <c r="T672">
        <f t="shared" si="9"/>
        <v>0</v>
      </c>
      <c r="U672">
        <f t="shared" si="9"/>
        <v>0</v>
      </c>
      <c r="V672">
        <f t="shared" si="8"/>
        <v>0</v>
      </c>
      <c r="W672">
        <f t="shared" si="8"/>
        <v>0</v>
      </c>
      <c r="X672">
        <f t="shared" si="8"/>
        <v>3</v>
      </c>
      <c r="Y672">
        <f t="shared" si="8"/>
        <v>0</v>
      </c>
      <c r="Z672">
        <f t="shared" si="8"/>
        <v>1</v>
      </c>
      <c r="AA672">
        <f t="shared" si="8"/>
        <v>0</v>
      </c>
      <c r="AB672">
        <f t="shared" si="8"/>
        <v>3</v>
      </c>
      <c r="AC672">
        <f t="shared" si="8"/>
        <v>1</v>
      </c>
      <c r="AD672">
        <f t="shared" si="8"/>
        <v>0</v>
      </c>
      <c r="AE672">
        <f t="shared" si="8"/>
        <v>0</v>
      </c>
      <c r="AF672">
        <f t="shared" si="8"/>
        <v>0</v>
      </c>
      <c r="AG672">
        <f t="shared" si="8"/>
        <v>0</v>
      </c>
      <c r="AH672">
        <f t="shared" si="8"/>
        <v>0</v>
      </c>
      <c r="AI672">
        <f t="shared" si="8"/>
        <v>0</v>
      </c>
      <c r="AJ672">
        <f t="shared" si="8"/>
        <v>0</v>
      </c>
      <c r="AK672">
        <f t="shared" si="11"/>
        <v>4</v>
      </c>
      <c r="AL672">
        <f t="shared" si="11"/>
        <v>1</v>
      </c>
      <c r="AM672">
        <f t="shared" si="11"/>
        <v>0</v>
      </c>
      <c r="AN672">
        <f t="shared" si="11"/>
        <v>3</v>
      </c>
      <c r="AO672">
        <f t="shared" si="11"/>
        <v>2</v>
      </c>
      <c r="AP672">
        <f t="shared" si="11"/>
        <v>1</v>
      </c>
      <c r="AQ672">
        <f t="shared" si="11"/>
        <v>0</v>
      </c>
      <c r="AR672">
        <f t="shared" si="11"/>
        <v>2</v>
      </c>
      <c r="AS672">
        <f t="shared" si="11"/>
        <v>2</v>
      </c>
      <c r="AT672">
        <f t="shared" si="11"/>
        <v>0</v>
      </c>
      <c r="AU672">
        <f t="shared" si="11"/>
        <v>0</v>
      </c>
      <c r="AV672">
        <f t="shared" si="11"/>
        <v>0</v>
      </c>
      <c r="AW672">
        <f t="shared" si="11"/>
        <v>2</v>
      </c>
      <c r="AX672">
        <f t="shared" si="11"/>
        <v>0</v>
      </c>
      <c r="AY672">
        <f t="shared" si="11"/>
        <v>0</v>
      </c>
      <c r="AZ672">
        <f t="shared" si="11"/>
        <v>2</v>
      </c>
    </row>
    <row r="673" spans="1:52" x14ac:dyDescent="0.25">
      <c r="A673" t="s">
        <v>204</v>
      </c>
      <c r="D673" t="s">
        <v>206</v>
      </c>
      <c r="E673" t="s">
        <v>20</v>
      </c>
      <c r="F673">
        <f t="shared" si="9"/>
        <v>3</v>
      </c>
      <c r="G673">
        <f t="shared" si="9"/>
        <v>0</v>
      </c>
      <c r="H673">
        <f t="shared" si="9"/>
        <v>1</v>
      </c>
      <c r="I673">
        <f t="shared" si="9"/>
        <v>0</v>
      </c>
      <c r="J673">
        <f t="shared" si="9"/>
        <v>2</v>
      </c>
      <c r="K673">
        <f t="shared" si="9"/>
        <v>0</v>
      </c>
      <c r="L673">
        <f t="shared" si="9"/>
        <v>0</v>
      </c>
      <c r="M673">
        <f t="shared" si="9"/>
        <v>1</v>
      </c>
      <c r="N673">
        <f t="shared" si="9"/>
        <v>0</v>
      </c>
      <c r="O673">
        <f t="shared" si="9"/>
        <v>2</v>
      </c>
      <c r="P673">
        <f t="shared" si="9"/>
        <v>0</v>
      </c>
      <c r="Q673">
        <f t="shared" si="9"/>
        <v>0</v>
      </c>
      <c r="R673">
        <f t="shared" si="9"/>
        <v>0</v>
      </c>
      <c r="S673">
        <f t="shared" si="9"/>
        <v>0</v>
      </c>
      <c r="T673">
        <f t="shared" si="9"/>
        <v>0</v>
      </c>
      <c r="U673">
        <f t="shared" si="9"/>
        <v>0</v>
      </c>
      <c r="V673">
        <f t="shared" si="8"/>
        <v>1</v>
      </c>
      <c r="W673">
        <f t="shared" si="8"/>
        <v>0</v>
      </c>
      <c r="X673">
        <f t="shared" si="8"/>
        <v>5</v>
      </c>
      <c r="Y673">
        <f t="shared" si="8"/>
        <v>0</v>
      </c>
      <c r="Z673">
        <f t="shared" si="8"/>
        <v>3</v>
      </c>
      <c r="AA673">
        <f t="shared" si="8"/>
        <v>0</v>
      </c>
      <c r="AB673">
        <f t="shared" si="8"/>
        <v>4</v>
      </c>
      <c r="AC673">
        <f t="shared" si="8"/>
        <v>3</v>
      </c>
      <c r="AD673">
        <f t="shared" si="8"/>
        <v>1</v>
      </c>
      <c r="AE673">
        <f t="shared" si="8"/>
        <v>0</v>
      </c>
      <c r="AF673">
        <f t="shared" si="8"/>
        <v>1</v>
      </c>
      <c r="AG673">
        <f t="shared" si="8"/>
        <v>0</v>
      </c>
      <c r="AH673">
        <f t="shared" si="8"/>
        <v>0</v>
      </c>
      <c r="AI673">
        <f t="shared" si="8"/>
        <v>0</v>
      </c>
      <c r="AJ673">
        <f t="shared" si="8"/>
        <v>0</v>
      </c>
      <c r="AK673">
        <f t="shared" si="11"/>
        <v>4</v>
      </c>
      <c r="AL673">
        <f t="shared" si="11"/>
        <v>1</v>
      </c>
      <c r="AM673">
        <f t="shared" si="11"/>
        <v>0</v>
      </c>
      <c r="AN673">
        <f t="shared" si="11"/>
        <v>5</v>
      </c>
      <c r="AO673">
        <f t="shared" si="11"/>
        <v>4</v>
      </c>
      <c r="AP673">
        <f t="shared" si="11"/>
        <v>1</v>
      </c>
      <c r="AQ673">
        <f t="shared" si="11"/>
        <v>0</v>
      </c>
      <c r="AR673">
        <f t="shared" si="11"/>
        <v>4</v>
      </c>
      <c r="AS673">
        <f t="shared" si="11"/>
        <v>4</v>
      </c>
      <c r="AT673">
        <f t="shared" si="11"/>
        <v>0</v>
      </c>
      <c r="AU673">
        <f t="shared" si="11"/>
        <v>0</v>
      </c>
      <c r="AV673">
        <f t="shared" si="11"/>
        <v>0</v>
      </c>
      <c r="AW673">
        <f t="shared" si="11"/>
        <v>3</v>
      </c>
      <c r="AX673">
        <f t="shared" si="11"/>
        <v>2</v>
      </c>
      <c r="AY673">
        <f t="shared" si="11"/>
        <v>1</v>
      </c>
      <c r="AZ673">
        <f t="shared" si="11"/>
        <v>1</v>
      </c>
    </row>
  </sheetData>
  <autoFilter ref="A1:AZ1" xr:uid="{E0A2E37B-A888-496A-94D0-71E0E60887B2}"/>
  <phoneticPr fontId="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534CE-3037-4EFD-9FEA-A7561C1DE467}">
  <sheetPr codeName="Feuil11"/>
  <dimension ref="A1:AG673"/>
  <sheetViews>
    <sheetView workbookViewId="0">
      <pane ySplit="1" topLeftCell="A602" activePane="bottomLeft" state="frozen"/>
      <selection sqref="A1:C1"/>
      <selection pane="bottomLef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33" ht="61.5" x14ac:dyDescent="0.25">
      <c r="A1" s="21" t="s">
        <v>182</v>
      </c>
      <c r="B1" s="3" t="s">
        <v>183</v>
      </c>
      <c r="C1" s="22"/>
      <c r="D1" s="7" t="s">
        <v>184</v>
      </c>
      <c r="E1" s="7" t="s">
        <v>185</v>
      </c>
      <c r="F1" s="32" t="s">
        <v>76</v>
      </c>
      <c r="G1" s="32" t="s">
        <v>77</v>
      </c>
      <c r="H1" s="32" t="s">
        <v>78</v>
      </c>
      <c r="I1" s="32" t="s">
        <v>79</v>
      </c>
      <c r="J1" s="32" t="s">
        <v>80</v>
      </c>
      <c r="K1" s="32" t="s">
        <v>81</v>
      </c>
      <c r="L1" s="32" t="s">
        <v>82</v>
      </c>
      <c r="M1" s="32" t="s">
        <v>83</v>
      </c>
      <c r="N1" s="32" t="s">
        <v>84</v>
      </c>
      <c r="O1" s="32" t="s">
        <v>85</v>
      </c>
      <c r="P1" s="33" t="s">
        <v>471</v>
      </c>
      <c r="Q1" s="33" t="s">
        <v>86</v>
      </c>
      <c r="R1" s="33" t="s">
        <v>87</v>
      </c>
      <c r="S1" s="33" t="s">
        <v>82</v>
      </c>
      <c r="T1" s="33" t="s">
        <v>88</v>
      </c>
      <c r="U1" s="33" t="s">
        <v>472</v>
      </c>
      <c r="V1" s="33" t="s">
        <v>89</v>
      </c>
      <c r="W1" s="33" t="s">
        <v>90</v>
      </c>
      <c r="X1" s="33" t="s">
        <v>91</v>
      </c>
      <c r="Y1" s="33" t="s">
        <v>92</v>
      </c>
      <c r="Z1" s="53" t="s">
        <v>94</v>
      </c>
      <c r="AA1" s="53" t="s">
        <v>95</v>
      </c>
      <c r="AB1" s="53" t="s">
        <v>96</v>
      </c>
      <c r="AC1" s="53" t="s">
        <v>97</v>
      </c>
      <c r="AD1" s="53" t="s">
        <v>98</v>
      </c>
      <c r="AE1" s="53" t="s">
        <v>99</v>
      </c>
      <c r="AF1" s="53" t="s">
        <v>100</v>
      </c>
      <c r="AG1" s="53" t="s">
        <v>101</v>
      </c>
    </row>
    <row r="2" spans="1:33" x14ac:dyDescent="0.25">
      <c r="A2" s="4" t="s">
        <v>194</v>
      </c>
      <c r="B2" s="5" t="s">
        <v>195</v>
      </c>
      <c r="C2" s="5" t="s">
        <v>196</v>
      </c>
      <c r="D2" s="5" t="s">
        <v>197</v>
      </c>
      <c r="E2" s="5" t="s">
        <v>103</v>
      </c>
    </row>
    <row r="3" spans="1:33" x14ac:dyDescent="0.25">
      <c r="A3" s="4" t="s">
        <v>198</v>
      </c>
      <c r="B3" s="5" t="s">
        <v>199</v>
      </c>
      <c r="C3" s="5" t="s">
        <v>200</v>
      </c>
      <c r="D3" s="5" t="s">
        <v>0</v>
      </c>
      <c r="E3" s="5" t="s">
        <v>103</v>
      </c>
    </row>
    <row r="4" spans="1:33" x14ac:dyDescent="0.25">
      <c r="A4" s="4" t="s">
        <v>201</v>
      </c>
      <c r="B4" s="5" t="s">
        <v>195</v>
      </c>
      <c r="C4" s="5" t="s">
        <v>202</v>
      </c>
      <c r="D4" s="5" t="s">
        <v>197</v>
      </c>
      <c r="E4" s="5" t="s">
        <v>103</v>
      </c>
    </row>
    <row r="5" spans="1:33" x14ac:dyDescent="0.25">
      <c r="A5" s="4" t="s">
        <v>203</v>
      </c>
      <c r="B5" s="5" t="s">
        <v>204</v>
      </c>
      <c r="C5" s="5" t="s">
        <v>205</v>
      </c>
      <c r="D5" s="5" t="s">
        <v>206</v>
      </c>
      <c r="E5" s="5" t="s">
        <v>103</v>
      </c>
    </row>
    <row r="6" spans="1:33" x14ac:dyDescent="0.25">
      <c r="A6" s="4" t="s">
        <v>207</v>
      </c>
      <c r="B6" s="5" t="s">
        <v>204</v>
      </c>
      <c r="C6" s="5" t="s">
        <v>208</v>
      </c>
      <c r="D6" s="5" t="s">
        <v>206</v>
      </c>
      <c r="E6" s="5" t="s">
        <v>103</v>
      </c>
    </row>
    <row r="7" spans="1:33" x14ac:dyDescent="0.25">
      <c r="A7" s="4" t="s">
        <v>209</v>
      </c>
      <c r="B7" s="5" t="s">
        <v>204</v>
      </c>
      <c r="C7" s="5" t="s">
        <v>210</v>
      </c>
      <c r="D7" s="5" t="s">
        <v>206</v>
      </c>
      <c r="E7" s="5" t="s">
        <v>103</v>
      </c>
    </row>
    <row r="8" spans="1:33" x14ac:dyDescent="0.25">
      <c r="A8" s="4" t="s">
        <v>211</v>
      </c>
      <c r="B8" s="5" t="s">
        <v>195</v>
      </c>
      <c r="C8" s="5" t="s">
        <v>212</v>
      </c>
      <c r="D8" s="5" t="s">
        <v>197</v>
      </c>
      <c r="E8" s="5" t="s">
        <v>103</v>
      </c>
    </row>
    <row r="9" spans="1:33" x14ac:dyDescent="0.25">
      <c r="A9" s="4" t="s">
        <v>213</v>
      </c>
      <c r="B9" s="5" t="s">
        <v>214</v>
      </c>
      <c r="C9" s="5" t="s">
        <v>215</v>
      </c>
      <c r="D9" s="5" t="s">
        <v>216</v>
      </c>
      <c r="E9" s="5" t="s">
        <v>103</v>
      </c>
    </row>
    <row r="10" spans="1:33" x14ac:dyDescent="0.25">
      <c r="A10" s="4" t="s">
        <v>217</v>
      </c>
      <c r="B10" s="5" t="s">
        <v>218</v>
      </c>
      <c r="C10" s="5" t="s">
        <v>219</v>
      </c>
      <c r="D10" s="5" t="s">
        <v>220</v>
      </c>
      <c r="E10" s="5" t="s">
        <v>103</v>
      </c>
    </row>
    <row r="11" spans="1:33" x14ac:dyDescent="0.25">
      <c r="A11" s="4" t="s">
        <v>221</v>
      </c>
      <c r="B11" s="5" t="s">
        <v>214</v>
      </c>
      <c r="C11" s="5" t="s">
        <v>222</v>
      </c>
      <c r="D11" s="5" t="s">
        <v>216</v>
      </c>
      <c r="E11" s="5" t="s">
        <v>103</v>
      </c>
    </row>
    <row r="12" spans="1:33" x14ac:dyDescent="0.25">
      <c r="A12" s="4" t="s">
        <v>223</v>
      </c>
      <c r="B12" s="5" t="s">
        <v>218</v>
      </c>
      <c r="C12" s="5" t="s">
        <v>224</v>
      </c>
      <c r="D12" s="5" t="s">
        <v>220</v>
      </c>
      <c r="E12" s="5" t="s">
        <v>103</v>
      </c>
    </row>
    <row r="13" spans="1:33" x14ac:dyDescent="0.25">
      <c r="A13" s="4" t="s">
        <v>225</v>
      </c>
      <c r="B13" s="5" t="s">
        <v>218</v>
      </c>
      <c r="C13" s="5" t="s">
        <v>226</v>
      </c>
      <c r="D13" s="5" t="s">
        <v>220</v>
      </c>
      <c r="E13" s="5" t="s">
        <v>103</v>
      </c>
    </row>
    <row r="14" spans="1:33" x14ac:dyDescent="0.25">
      <c r="A14" s="4" t="s">
        <v>227</v>
      </c>
      <c r="B14" s="5" t="s">
        <v>204</v>
      </c>
      <c r="C14" s="5" t="s">
        <v>228</v>
      </c>
      <c r="D14" s="5" t="s">
        <v>206</v>
      </c>
      <c r="E14" s="5" t="s">
        <v>103</v>
      </c>
    </row>
    <row r="15" spans="1:33" x14ac:dyDescent="0.25">
      <c r="A15" s="4" t="s">
        <v>229</v>
      </c>
      <c r="B15" s="5" t="s">
        <v>230</v>
      </c>
      <c r="C15" s="5" t="s">
        <v>231</v>
      </c>
      <c r="D15" s="5" t="s">
        <v>232</v>
      </c>
      <c r="E15" s="5" t="s">
        <v>103</v>
      </c>
    </row>
    <row r="16" spans="1:33" x14ac:dyDescent="0.25">
      <c r="A16" s="4" t="s">
        <v>233</v>
      </c>
      <c r="B16" s="5" t="s">
        <v>195</v>
      </c>
      <c r="C16" s="5" t="s">
        <v>234</v>
      </c>
      <c r="D16" s="5" t="s">
        <v>197</v>
      </c>
      <c r="E16" s="5" t="s">
        <v>103</v>
      </c>
    </row>
    <row r="17" spans="1:5" x14ac:dyDescent="0.25">
      <c r="A17" s="4" t="s">
        <v>235</v>
      </c>
      <c r="B17" s="5" t="s">
        <v>236</v>
      </c>
      <c r="C17" s="5" t="s">
        <v>237</v>
      </c>
      <c r="D17" s="5" t="s">
        <v>238</v>
      </c>
      <c r="E17" s="5" t="s">
        <v>103</v>
      </c>
    </row>
    <row r="18" spans="1:5" x14ac:dyDescent="0.25">
      <c r="A18" s="4" t="s">
        <v>239</v>
      </c>
      <c r="B18" s="5" t="s">
        <v>236</v>
      </c>
      <c r="C18" s="5" t="s">
        <v>240</v>
      </c>
      <c r="D18" s="5" t="s">
        <v>238</v>
      </c>
      <c r="E18" s="5" t="s">
        <v>103</v>
      </c>
    </row>
    <row r="19" spans="1:5" x14ac:dyDescent="0.25">
      <c r="A19" s="4" t="s">
        <v>241</v>
      </c>
      <c r="B19" s="5" t="s">
        <v>242</v>
      </c>
      <c r="C19" s="5" t="s">
        <v>243</v>
      </c>
      <c r="D19" s="5" t="s">
        <v>244</v>
      </c>
      <c r="E19" s="5" t="s">
        <v>103</v>
      </c>
    </row>
    <row r="20" spans="1:5" x14ac:dyDescent="0.25">
      <c r="A20" s="4" t="s">
        <v>245</v>
      </c>
      <c r="B20" s="5" t="s">
        <v>236</v>
      </c>
      <c r="C20" s="5" t="s">
        <v>246</v>
      </c>
      <c r="D20" s="5" t="s">
        <v>238</v>
      </c>
      <c r="E20" s="5" t="s">
        <v>103</v>
      </c>
    </row>
    <row r="21" spans="1:5" x14ac:dyDescent="0.25">
      <c r="A21" s="4" t="s">
        <v>247</v>
      </c>
      <c r="B21" s="49" t="s">
        <v>248</v>
      </c>
      <c r="C21" s="5" t="s">
        <v>249</v>
      </c>
      <c r="D21" s="5" t="s">
        <v>250</v>
      </c>
      <c r="E21" s="5" t="s">
        <v>103</v>
      </c>
    </row>
    <row r="22" spans="1:5" x14ac:dyDescent="0.25">
      <c r="A22" s="4" t="s">
        <v>251</v>
      </c>
      <c r="B22" s="49" t="s">
        <v>252</v>
      </c>
      <c r="C22" s="5" t="s">
        <v>253</v>
      </c>
      <c r="D22" s="5" t="s">
        <v>254</v>
      </c>
      <c r="E22" s="5" t="s">
        <v>103</v>
      </c>
    </row>
    <row r="23" spans="1:5" x14ac:dyDescent="0.25">
      <c r="A23" s="4" t="s">
        <v>255</v>
      </c>
      <c r="B23" s="5" t="s">
        <v>236</v>
      </c>
      <c r="C23" s="5" t="s">
        <v>256</v>
      </c>
      <c r="D23" s="5" t="s">
        <v>238</v>
      </c>
      <c r="E23" s="5" t="s">
        <v>103</v>
      </c>
    </row>
    <row r="24" spans="1:5" x14ac:dyDescent="0.25">
      <c r="A24" s="4" t="s">
        <v>257</v>
      </c>
      <c r="B24" s="5" t="s">
        <v>236</v>
      </c>
      <c r="C24" s="5" t="s">
        <v>258</v>
      </c>
      <c r="D24" s="5" t="s">
        <v>238</v>
      </c>
      <c r="E24" s="5" t="s">
        <v>103</v>
      </c>
    </row>
    <row r="25" spans="1:5" x14ac:dyDescent="0.25">
      <c r="A25" s="4" t="s">
        <v>259</v>
      </c>
      <c r="B25" s="5" t="s">
        <v>248</v>
      </c>
      <c r="C25" s="5" t="s">
        <v>260</v>
      </c>
      <c r="D25" s="5" t="s">
        <v>250</v>
      </c>
      <c r="E25" s="5" t="s">
        <v>103</v>
      </c>
    </row>
    <row r="26" spans="1:5" x14ac:dyDescent="0.25">
      <c r="A26" s="4" t="s">
        <v>261</v>
      </c>
      <c r="B26" s="5" t="s">
        <v>195</v>
      </c>
      <c r="C26" s="5" t="s">
        <v>262</v>
      </c>
      <c r="D26" s="5" t="s">
        <v>197</v>
      </c>
      <c r="E26" s="5" t="s">
        <v>103</v>
      </c>
    </row>
    <row r="27" spans="1:5" x14ac:dyDescent="0.25">
      <c r="A27" s="4" t="s">
        <v>263</v>
      </c>
      <c r="B27" s="5" t="s">
        <v>230</v>
      </c>
      <c r="C27" s="5" t="s">
        <v>264</v>
      </c>
      <c r="D27" s="5" t="s">
        <v>232</v>
      </c>
      <c r="E27" s="5" t="s">
        <v>103</v>
      </c>
    </row>
    <row r="28" spans="1:5" x14ac:dyDescent="0.25">
      <c r="A28" s="4" t="s">
        <v>265</v>
      </c>
      <c r="B28" s="5" t="s">
        <v>242</v>
      </c>
      <c r="C28" s="5" t="s">
        <v>266</v>
      </c>
      <c r="D28" s="5" t="s">
        <v>244</v>
      </c>
      <c r="E28" s="5" t="s">
        <v>103</v>
      </c>
    </row>
    <row r="29" spans="1:5" x14ac:dyDescent="0.25">
      <c r="A29" s="4" t="s">
        <v>267</v>
      </c>
      <c r="B29" s="5" t="s">
        <v>252</v>
      </c>
      <c r="C29" s="5" t="s">
        <v>268</v>
      </c>
      <c r="D29" s="5" t="s">
        <v>254</v>
      </c>
      <c r="E29" s="5" t="s">
        <v>103</v>
      </c>
    </row>
    <row r="30" spans="1:5" x14ac:dyDescent="0.25">
      <c r="A30" s="4" t="s">
        <v>269</v>
      </c>
      <c r="B30" s="49" t="s">
        <v>270</v>
      </c>
      <c r="C30" s="5" t="s">
        <v>271</v>
      </c>
      <c r="D30" s="5" t="s">
        <v>272</v>
      </c>
      <c r="E30" s="5" t="s">
        <v>103</v>
      </c>
    </row>
    <row r="31" spans="1:5" x14ac:dyDescent="0.25">
      <c r="A31" s="4" t="s">
        <v>273</v>
      </c>
      <c r="B31" s="49" t="s">
        <v>270</v>
      </c>
      <c r="C31" s="5" t="s">
        <v>274</v>
      </c>
      <c r="D31" s="5" t="s">
        <v>272</v>
      </c>
      <c r="E31" s="5" t="s">
        <v>103</v>
      </c>
    </row>
    <row r="32" spans="1:5" x14ac:dyDescent="0.25">
      <c r="A32" s="4" t="s">
        <v>275</v>
      </c>
      <c r="B32" s="5" t="s">
        <v>218</v>
      </c>
      <c r="C32" s="5" t="s">
        <v>276</v>
      </c>
      <c r="D32" s="5" t="s">
        <v>220</v>
      </c>
      <c r="E32" s="5" t="s">
        <v>103</v>
      </c>
    </row>
    <row r="33" spans="1:5" x14ac:dyDescent="0.25">
      <c r="A33" s="4" t="s">
        <v>277</v>
      </c>
      <c r="B33" s="5" t="s">
        <v>218</v>
      </c>
      <c r="C33" s="5" t="s">
        <v>278</v>
      </c>
      <c r="D33" s="5" t="s">
        <v>220</v>
      </c>
      <c r="E33" s="5" t="s">
        <v>103</v>
      </c>
    </row>
    <row r="34" spans="1:5" x14ac:dyDescent="0.25">
      <c r="A34" s="4" t="s">
        <v>279</v>
      </c>
      <c r="B34" s="5" t="s">
        <v>218</v>
      </c>
      <c r="C34" s="5" t="s">
        <v>280</v>
      </c>
      <c r="D34" s="5" t="s">
        <v>220</v>
      </c>
      <c r="E34" s="5" t="s">
        <v>103</v>
      </c>
    </row>
    <row r="35" spans="1:5" x14ac:dyDescent="0.25">
      <c r="A35" s="4" t="s">
        <v>281</v>
      </c>
      <c r="B35" s="5" t="s">
        <v>236</v>
      </c>
      <c r="C35" s="5" t="s">
        <v>282</v>
      </c>
      <c r="D35" s="5" t="s">
        <v>238</v>
      </c>
      <c r="E35" s="5" t="s">
        <v>103</v>
      </c>
    </row>
    <row r="36" spans="1:5" x14ac:dyDescent="0.25">
      <c r="A36" s="4" t="s">
        <v>283</v>
      </c>
      <c r="B36" s="5" t="s">
        <v>218</v>
      </c>
      <c r="C36" s="5" t="s">
        <v>284</v>
      </c>
      <c r="D36" s="5" t="s">
        <v>220</v>
      </c>
      <c r="E36" s="5" t="s">
        <v>103</v>
      </c>
    </row>
    <row r="37" spans="1:5" x14ac:dyDescent="0.25">
      <c r="A37" s="4" t="s">
        <v>285</v>
      </c>
      <c r="B37" s="5" t="s">
        <v>252</v>
      </c>
      <c r="C37" s="5" t="s">
        <v>286</v>
      </c>
      <c r="D37" s="5" t="s">
        <v>254</v>
      </c>
      <c r="E37" s="5" t="s">
        <v>103</v>
      </c>
    </row>
    <row r="38" spans="1:5" x14ac:dyDescent="0.25">
      <c r="A38" s="4" t="s">
        <v>287</v>
      </c>
      <c r="B38" s="5" t="s">
        <v>242</v>
      </c>
      <c r="C38" s="5" t="s">
        <v>288</v>
      </c>
      <c r="D38" s="5" t="s">
        <v>244</v>
      </c>
      <c r="E38" s="5" t="s">
        <v>103</v>
      </c>
    </row>
    <row r="39" spans="1:5" x14ac:dyDescent="0.25">
      <c r="A39" s="4" t="s">
        <v>289</v>
      </c>
      <c r="B39" s="5" t="s">
        <v>242</v>
      </c>
      <c r="C39" s="5" t="s">
        <v>290</v>
      </c>
      <c r="D39" s="5" t="s">
        <v>244</v>
      </c>
      <c r="E39" s="5" t="s">
        <v>103</v>
      </c>
    </row>
    <row r="40" spans="1:5" x14ac:dyDescent="0.25">
      <c r="A40" s="4" t="s">
        <v>291</v>
      </c>
      <c r="B40" s="5" t="s">
        <v>195</v>
      </c>
      <c r="C40" s="5" t="s">
        <v>292</v>
      </c>
      <c r="D40" s="5" t="s">
        <v>197</v>
      </c>
      <c r="E40" s="5" t="s">
        <v>103</v>
      </c>
    </row>
    <row r="41" spans="1:5" x14ac:dyDescent="0.25">
      <c r="A41" s="4" t="s">
        <v>293</v>
      </c>
      <c r="B41" s="5" t="s">
        <v>248</v>
      </c>
      <c r="C41" s="5" t="s">
        <v>294</v>
      </c>
      <c r="D41" s="5" t="s">
        <v>250</v>
      </c>
      <c r="E41" s="5" t="s">
        <v>103</v>
      </c>
    </row>
    <row r="42" spans="1:5" x14ac:dyDescent="0.25">
      <c r="A42" s="4" t="s">
        <v>295</v>
      </c>
      <c r="B42" s="5" t="s">
        <v>236</v>
      </c>
      <c r="C42" s="5" t="s">
        <v>296</v>
      </c>
      <c r="D42" s="5" t="s">
        <v>238</v>
      </c>
      <c r="E42" s="5" t="s">
        <v>103</v>
      </c>
    </row>
    <row r="43" spans="1:5" x14ac:dyDescent="0.25">
      <c r="A43" s="4" t="s">
        <v>297</v>
      </c>
      <c r="B43" s="5" t="s">
        <v>242</v>
      </c>
      <c r="C43" s="5" t="s">
        <v>298</v>
      </c>
      <c r="D43" s="5" t="s">
        <v>244</v>
      </c>
      <c r="E43" s="5" t="s">
        <v>103</v>
      </c>
    </row>
    <row r="44" spans="1:5" x14ac:dyDescent="0.25">
      <c r="A44" s="4" t="s">
        <v>299</v>
      </c>
      <c r="B44" s="5" t="s">
        <v>195</v>
      </c>
      <c r="C44" s="5" t="s">
        <v>300</v>
      </c>
      <c r="D44" s="5" t="s">
        <v>197</v>
      </c>
      <c r="E44" s="5" t="s">
        <v>103</v>
      </c>
    </row>
    <row r="45" spans="1:5" x14ac:dyDescent="0.25">
      <c r="A45" s="4" t="s">
        <v>301</v>
      </c>
      <c r="B45" s="5" t="s">
        <v>195</v>
      </c>
      <c r="C45" s="5" t="s">
        <v>302</v>
      </c>
      <c r="D45" s="5" t="s">
        <v>197</v>
      </c>
      <c r="E45" s="5" t="s">
        <v>103</v>
      </c>
    </row>
    <row r="46" spans="1:5" x14ac:dyDescent="0.25">
      <c r="A46" s="4" t="s">
        <v>303</v>
      </c>
      <c r="B46" s="5" t="s">
        <v>304</v>
      </c>
      <c r="C46" s="5" t="s">
        <v>305</v>
      </c>
      <c r="D46" s="5" t="s">
        <v>306</v>
      </c>
      <c r="E46" s="5" t="s">
        <v>103</v>
      </c>
    </row>
    <row r="47" spans="1:5" x14ac:dyDescent="0.25">
      <c r="A47" s="4" t="s">
        <v>307</v>
      </c>
      <c r="B47" s="5" t="s">
        <v>242</v>
      </c>
      <c r="C47" s="5" t="s">
        <v>308</v>
      </c>
      <c r="D47" s="5" t="s">
        <v>244</v>
      </c>
      <c r="E47" s="5" t="s">
        <v>103</v>
      </c>
    </row>
    <row r="48" spans="1:5" x14ac:dyDescent="0.25">
      <c r="A48" s="4" t="s">
        <v>309</v>
      </c>
      <c r="B48" s="5" t="s">
        <v>218</v>
      </c>
      <c r="C48" s="5" t="s">
        <v>310</v>
      </c>
      <c r="D48" s="5" t="s">
        <v>220</v>
      </c>
      <c r="E48" s="5" t="s">
        <v>103</v>
      </c>
    </row>
    <row r="49" spans="1:5" x14ac:dyDescent="0.25">
      <c r="A49" s="4" t="s">
        <v>311</v>
      </c>
      <c r="B49" s="5" t="s">
        <v>236</v>
      </c>
      <c r="C49" s="5" t="s">
        <v>312</v>
      </c>
      <c r="D49" s="5" t="s">
        <v>238</v>
      </c>
      <c r="E49" s="5" t="s">
        <v>103</v>
      </c>
    </row>
    <row r="50" spans="1:5" x14ac:dyDescent="0.25">
      <c r="A50" s="4" t="s">
        <v>313</v>
      </c>
      <c r="B50" s="5" t="s">
        <v>218</v>
      </c>
      <c r="C50" s="5" t="s">
        <v>314</v>
      </c>
      <c r="D50" s="5" t="s">
        <v>220</v>
      </c>
      <c r="E50" s="5" t="s">
        <v>103</v>
      </c>
    </row>
    <row r="51" spans="1:5" x14ac:dyDescent="0.25">
      <c r="A51" s="4" t="s">
        <v>315</v>
      </c>
      <c r="B51" s="5" t="s">
        <v>304</v>
      </c>
      <c r="C51" s="5" t="s">
        <v>316</v>
      </c>
      <c r="D51" s="5" t="s">
        <v>306</v>
      </c>
      <c r="E51" s="5" t="s">
        <v>103</v>
      </c>
    </row>
    <row r="52" spans="1:5" x14ac:dyDescent="0.25">
      <c r="A52" s="4" t="s">
        <v>317</v>
      </c>
      <c r="B52" s="5" t="s">
        <v>230</v>
      </c>
      <c r="C52" s="5" t="s">
        <v>318</v>
      </c>
      <c r="D52" s="5" t="s">
        <v>232</v>
      </c>
      <c r="E52" s="5" t="s">
        <v>103</v>
      </c>
    </row>
    <row r="53" spans="1:5" x14ac:dyDescent="0.25">
      <c r="A53" s="4" t="s">
        <v>319</v>
      </c>
      <c r="B53" s="5" t="s">
        <v>214</v>
      </c>
      <c r="C53" s="5" t="s">
        <v>320</v>
      </c>
      <c r="D53" s="5" t="s">
        <v>216</v>
      </c>
      <c r="E53" s="5" t="s">
        <v>103</v>
      </c>
    </row>
    <row r="54" spans="1:5" x14ac:dyDescent="0.25">
      <c r="A54" s="4" t="s">
        <v>321</v>
      </c>
      <c r="B54" s="5" t="s">
        <v>214</v>
      </c>
      <c r="C54" s="5" t="s">
        <v>322</v>
      </c>
      <c r="D54" s="5" t="s">
        <v>216</v>
      </c>
      <c r="E54" s="5" t="s">
        <v>103</v>
      </c>
    </row>
    <row r="55" spans="1:5" x14ac:dyDescent="0.25">
      <c r="A55" s="4" t="s">
        <v>323</v>
      </c>
      <c r="B55" s="5" t="s">
        <v>304</v>
      </c>
      <c r="C55" s="5" t="s">
        <v>324</v>
      </c>
      <c r="D55" s="5" t="s">
        <v>306</v>
      </c>
      <c r="E55" s="5" t="s">
        <v>103</v>
      </c>
    </row>
    <row r="56" spans="1:5" x14ac:dyDescent="0.25">
      <c r="A56" s="4" t="s">
        <v>325</v>
      </c>
      <c r="B56" s="5" t="s">
        <v>214</v>
      </c>
      <c r="C56" s="5" t="s">
        <v>326</v>
      </c>
      <c r="D56" s="5" t="s">
        <v>216</v>
      </c>
      <c r="E56" s="5" t="s">
        <v>103</v>
      </c>
    </row>
    <row r="57" spans="1:5" x14ac:dyDescent="0.25">
      <c r="A57" s="4" t="s">
        <v>327</v>
      </c>
      <c r="B57" s="5" t="s">
        <v>214</v>
      </c>
      <c r="C57" s="5" t="s">
        <v>328</v>
      </c>
      <c r="D57" s="5" t="s">
        <v>216</v>
      </c>
      <c r="E57" s="5" t="s">
        <v>103</v>
      </c>
    </row>
    <row r="58" spans="1:5" x14ac:dyDescent="0.25">
      <c r="A58" s="4" t="s">
        <v>329</v>
      </c>
      <c r="B58" s="5" t="s">
        <v>252</v>
      </c>
      <c r="C58" s="5" t="s">
        <v>330</v>
      </c>
      <c r="D58" s="5" t="s">
        <v>254</v>
      </c>
      <c r="E58" s="5" t="s">
        <v>103</v>
      </c>
    </row>
    <row r="59" spans="1:5" x14ac:dyDescent="0.25">
      <c r="A59" s="4" t="s">
        <v>331</v>
      </c>
      <c r="B59" s="5" t="s">
        <v>214</v>
      </c>
      <c r="C59" s="5" t="s">
        <v>332</v>
      </c>
      <c r="D59" s="5" t="s">
        <v>216</v>
      </c>
      <c r="E59" s="5" t="s">
        <v>103</v>
      </c>
    </row>
    <row r="60" spans="1:5" x14ac:dyDescent="0.25">
      <c r="A60" s="4" t="s">
        <v>333</v>
      </c>
      <c r="B60" s="5" t="s">
        <v>248</v>
      </c>
      <c r="C60" s="5" t="s">
        <v>334</v>
      </c>
      <c r="D60" s="5" t="s">
        <v>250</v>
      </c>
      <c r="E60" s="5" t="s">
        <v>103</v>
      </c>
    </row>
    <row r="61" spans="1:5" x14ac:dyDescent="0.25">
      <c r="A61" s="4" t="s">
        <v>335</v>
      </c>
      <c r="B61" s="5" t="s">
        <v>199</v>
      </c>
      <c r="C61" s="5" t="s">
        <v>336</v>
      </c>
      <c r="D61" s="5" t="s">
        <v>0</v>
      </c>
      <c r="E61" s="5" t="s">
        <v>103</v>
      </c>
    </row>
    <row r="62" spans="1:5" x14ac:dyDescent="0.25">
      <c r="A62" s="4" t="s">
        <v>337</v>
      </c>
      <c r="B62" s="5" t="s">
        <v>199</v>
      </c>
      <c r="C62" s="5" t="s">
        <v>338</v>
      </c>
      <c r="D62" s="5" t="s">
        <v>0</v>
      </c>
      <c r="E62" s="5" t="s">
        <v>103</v>
      </c>
    </row>
    <row r="63" spans="1:5" x14ac:dyDescent="0.25">
      <c r="A63" s="4" t="s">
        <v>339</v>
      </c>
      <c r="B63" s="5" t="s">
        <v>230</v>
      </c>
      <c r="C63" s="5" t="s">
        <v>340</v>
      </c>
      <c r="D63" s="5" t="s">
        <v>232</v>
      </c>
      <c r="E63" s="5" t="s">
        <v>103</v>
      </c>
    </row>
    <row r="64" spans="1:5" x14ac:dyDescent="0.25">
      <c r="A64" s="4" t="s">
        <v>341</v>
      </c>
      <c r="B64" s="5" t="s">
        <v>199</v>
      </c>
      <c r="C64" s="5" t="s">
        <v>342</v>
      </c>
      <c r="D64" s="5" t="s">
        <v>0</v>
      </c>
      <c r="E64" s="5" t="s">
        <v>103</v>
      </c>
    </row>
    <row r="65" spans="1:5" x14ac:dyDescent="0.25">
      <c r="A65" s="4" t="s">
        <v>343</v>
      </c>
      <c r="B65" s="5" t="s">
        <v>195</v>
      </c>
      <c r="C65" s="5" t="s">
        <v>344</v>
      </c>
      <c r="D65" s="5" t="s">
        <v>197</v>
      </c>
      <c r="E65" s="5" t="s">
        <v>103</v>
      </c>
    </row>
    <row r="66" spans="1:5" x14ac:dyDescent="0.25">
      <c r="A66" s="4" t="s">
        <v>345</v>
      </c>
      <c r="B66" s="5" t="s">
        <v>236</v>
      </c>
      <c r="C66" s="5" t="s">
        <v>346</v>
      </c>
      <c r="D66" s="5" t="s">
        <v>238</v>
      </c>
      <c r="E66" s="5" t="s">
        <v>103</v>
      </c>
    </row>
    <row r="67" spans="1:5" x14ac:dyDescent="0.25">
      <c r="A67" s="4" t="s">
        <v>347</v>
      </c>
      <c r="B67" s="5" t="s">
        <v>218</v>
      </c>
      <c r="C67" s="5" t="s">
        <v>348</v>
      </c>
      <c r="D67" s="5" t="s">
        <v>220</v>
      </c>
      <c r="E67" s="5" t="s">
        <v>103</v>
      </c>
    </row>
    <row r="68" spans="1:5" x14ac:dyDescent="0.25">
      <c r="A68" s="4" t="s">
        <v>349</v>
      </c>
      <c r="B68" s="5" t="s">
        <v>218</v>
      </c>
      <c r="C68" s="5" t="s">
        <v>350</v>
      </c>
      <c r="D68" s="5" t="s">
        <v>220</v>
      </c>
      <c r="E68" s="5" t="s">
        <v>103</v>
      </c>
    </row>
    <row r="69" spans="1:5" x14ac:dyDescent="0.25">
      <c r="A69" s="4" t="s">
        <v>351</v>
      </c>
      <c r="B69" s="5" t="s">
        <v>214</v>
      </c>
      <c r="C69" s="5" t="s">
        <v>352</v>
      </c>
      <c r="D69" s="5" t="s">
        <v>216</v>
      </c>
      <c r="E69" s="5" t="s">
        <v>103</v>
      </c>
    </row>
    <row r="70" spans="1:5" x14ac:dyDescent="0.25">
      <c r="A70" s="4" t="s">
        <v>353</v>
      </c>
      <c r="B70" s="5" t="s">
        <v>214</v>
      </c>
      <c r="C70" s="5" t="s">
        <v>354</v>
      </c>
      <c r="D70" s="5" t="s">
        <v>216</v>
      </c>
      <c r="E70" s="5" t="s">
        <v>103</v>
      </c>
    </row>
    <row r="71" spans="1:5" x14ac:dyDescent="0.25">
      <c r="A71" s="4" t="s">
        <v>355</v>
      </c>
      <c r="B71" s="5" t="s">
        <v>195</v>
      </c>
      <c r="C71" s="5" t="s">
        <v>356</v>
      </c>
      <c r="D71" s="5" t="s">
        <v>197</v>
      </c>
      <c r="E71" s="5" t="s">
        <v>103</v>
      </c>
    </row>
    <row r="72" spans="1:5" x14ac:dyDescent="0.25">
      <c r="A72" s="4" t="s">
        <v>357</v>
      </c>
      <c r="B72" s="5" t="s">
        <v>248</v>
      </c>
      <c r="C72" s="5" t="s">
        <v>358</v>
      </c>
      <c r="D72" s="5" t="s">
        <v>250</v>
      </c>
      <c r="E72" s="5" t="s">
        <v>103</v>
      </c>
    </row>
    <row r="73" spans="1:5" x14ac:dyDescent="0.25">
      <c r="A73" s="4" t="s">
        <v>359</v>
      </c>
      <c r="B73" s="5" t="s">
        <v>248</v>
      </c>
      <c r="C73" s="5" t="s">
        <v>360</v>
      </c>
      <c r="D73" s="5" t="s">
        <v>250</v>
      </c>
      <c r="E73" s="5" t="s">
        <v>103</v>
      </c>
    </row>
    <row r="74" spans="1:5" x14ac:dyDescent="0.25">
      <c r="A74" s="4" t="s">
        <v>361</v>
      </c>
      <c r="B74" s="5" t="s">
        <v>304</v>
      </c>
      <c r="C74" s="5" t="s">
        <v>362</v>
      </c>
      <c r="D74" s="5" t="s">
        <v>306</v>
      </c>
      <c r="E74" s="5" t="s">
        <v>103</v>
      </c>
    </row>
    <row r="75" spans="1:5" x14ac:dyDescent="0.25">
      <c r="A75" s="4" t="s">
        <v>363</v>
      </c>
      <c r="B75" s="5" t="s">
        <v>195</v>
      </c>
      <c r="C75" s="5" t="s">
        <v>364</v>
      </c>
      <c r="D75" s="5" t="s">
        <v>197</v>
      </c>
      <c r="E75" s="5" t="s">
        <v>103</v>
      </c>
    </row>
    <row r="76" spans="1:5" x14ac:dyDescent="0.25">
      <c r="A76" s="4" t="s">
        <v>365</v>
      </c>
      <c r="B76" s="5" t="s">
        <v>195</v>
      </c>
      <c r="C76" s="5" t="s">
        <v>366</v>
      </c>
      <c r="D76" s="5" t="s">
        <v>197</v>
      </c>
      <c r="E76" s="5" t="s">
        <v>103</v>
      </c>
    </row>
    <row r="77" spans="1:5" x14ac:dyDescent="0.25">
      <c r="A77" s="4" t="s">
        <v>367</v>
      </c>
      <c r="B77" s="5" t="s">
        <v>368</v>
      </c>
      <c r="C77" s="5" t="s">
        <v>369</v>
      </c>
      <c r="D77" s="5" t="s">
        <v>370</v>
      </c>
      <c r="E77" s="5" t="s">
        <v>103</v>
      </c>
    </row>
    <row r="78" spans="1:5" x14ac:dyDescent="0.25">
      <c r="A78" s="4" t="s">
        <v>371</v>
      </c>
      <c r="B78" s="5" t="s">
        <v>230</v>
      </c>
      <c r="C78" s="5" t="s">
        <v>372</v>
      </c>
      <c r="D78" s="5" t="s">
        <v>232</v>
      </c>
      <c r="E78" s="5" t="s">
        <v>103</v>
      </c>
    </row>
    <row r="79" spans="1:5" x14ac:dyDescent="0.25">
      <c r="A79" s="4" t="s">
        <v>373</v>
      </c>
      <c r="B79" s="5" t="s">
        <v>368</v>
      </c>
      <c r="C79" s="5" t="s">
        <v>374</v>
      </c>
      <c r="D79" s="5" t="s">
        <v>370</v>
      </c>
      <c r="E79" s="5" t="s">
        <v>103</v>
      </c>
    </row>
    <row r="80" spans="1:5" x14ac:dyDescent="0.25">
      <c r="A80" s="4" t="s">
        <v>375</v>
      </c>
      <c r="B80" s="5" t="s">
        <v>368</v>
      </c>
      <c r="C80" s="5" t="s">
        <v>376</v>
      </c>
      <c r="D80" s="5" t="s">
        <v>370</v>
      </c>
      <c r="E80" s="5" t="s">
        <v>103</v>
      </c>
    </row>
    <row r="81" spans="1:5" x14ac:dyDescent="0.25">
      <c r="A81" s="4" t="s">
        <v>377</v>
      </c>
      <c r="B81" s="5" t="s">
        <v>236</v>
      </c>
      <c r="C81" s="5" t="s">
        <v>378</v>
      </c>
      <c r="D81" s="5" t="s">
        <v>238</v>
      </c>
      <c r="E81" s="5" t="s">
        <v>103</v>
      </c>
    </row>
    <row r="82" spans="1:5" x14ac:dyDescent="0.25">
      <c r="A82" s="4" t="s">
        <v>379</v>
      </c>
      <c r="B82" s="5" t="s">
        <v>199</v>
      </c>
      <c r="C82" s="5" t="s">
        <v>380</v>
      </c>
      <c r="D82" s="5" t="s">
        <v>0</v>
      </c>
      <c r="E82" s="5" t="s">
        <v>103</v>
      </c>
    </row>
    <row r="83" spans="1:5" x14ac:dyDescent="0.25">
      <c r="A83" s="4" t="s">
        <v>381</v>
      </c>
      <c r="B83" s="5" t="s">
        <v>218</v>
      </c>
      <c r="C83" s="5" t="s">
        <v>382</v>
      </c>
      <c r="D83" s="5" t="s">
        <v>220</v>
      </c>
      <c r="E83" s="5" t="s">
        <v>103</v>
      </c>
    </row>
    <row r="84" spans="1:5" x14ac:dyDescent="0.25">
      <c r="A84" s="4" t="s">
        <v>383</v>
      </c>
      <c r="B84" s="5" t="s">
        <v>218</v>
      </c>
      <c r="C84" s="5" t="s">
        <v>384</v>
      </c>
      <c r="D84" s="5" t="s">
        <v>220</v>
      </c>
      <c r="E84" s="5" t="s">
        <v>103</v>
      </c>
    </row>
    <row r="85" spans="1:5" x14ac:dyDescent="0.25">
      <c r="A85" s="4" t="s">
        <v>385</v>
      </c>
      <c r="B85" s="5" t="s">
        <v>204</v>
      </c>
      <c r="C85" s="5" t="s">
        <v>386</v>
      </c>
      <c r="D85" s="5" t="s">
        <v>206</v>
      </c>
      <c r="E85" s="5" t="s">
        <v>103</v>
      </c>
    </row>
    <row r="86" spans="1:5" x14ac:dyDescent="0.25">
      <c r="A86" s="4" t="s">
        <v>387</v>
      </c>
      <c r="B86" s="5" t="s">
        <v>204</v>
      </c>
      <c r="C86" s="5" t="s">
        <v>388</v>
      </c>
      <c r="D86" s="5" t="s">
        <v>206</v>
      </c>
      <c r="E86" s="5" t="s">
        <v>103</v>
      </c>
    </row>
    <row r="87" spans="1:5" x14ac:dyDescent="0.25">
      <c r="A87" s="4" t="s">
        <v>389</v>
      </c>
      <c r="B87" s="5" t="s">
        <v>304</v>
      </c>
      <c r="C87" s="5" t="s">
        <v>390</v>
      </c>
      <c r="D87" s="5" t="s">
        <v>306</v>
      </c>
      <c r="E87" s="5" t="s">
        <v>103</v>
      </c>
    </row>
    <row r="88" spans="1:5" x14ac:dyDescent="0.25">
      <c r="A88" s="4" t="s">
        <v>391</v>
      </c>
      <c r="B88" s="5" t="s">
        <v>236</v>
      </c>
      <c r="C88" s="5" t="s">
        <v>392</v>
      </c>
      <c r="D88" s="5" t="s">
        <v>238</v>
      </c>
      <c r="E88" s="5" t="s">
        <v>103</v>
      </c>
    </row>
    <row r="89" spans="1:5" x14ac:dyDescent="0.25">
      <c r="A89" s="4" t="s">
        <v>393</v>
      </c>
      <c r="B89" s="5" t="s">
        <v>236</v>
      </c>
      <c r="C89" s="5" t="s">
        <v>394</v>
      </c>
      <c r="D89" s="5" t="s">
        <v>238</v>
      </c>
      <c r="E89" s="5" t="s">
        <v>103</v>
      </c>
    </row>
    <row r="90" spans="1:5" x14ac:dyDescent="0.25">
      <c r="A90" s="4" t="s">
        <v>395</v>
      </c>
      <c r="B90" s="5" t="s">
        <v>214</v>
      </c>
      <c r="C90" s="5" t="s">
        <v>396</v>
      </c>
      <c r="D90" s="5" t="s">
        <v>216</v>
      </c>
      <c r="E90" s="5" t="s">
        <v>103</v>
      </c>
    </row>
    <row r="91" spans="1:5" x14ac:dyDescent="0.25">
      <c r="A91" s="4" t="s">
        <v>397</v>
      </c>
      <c r="B91" s="5" t="s">
        <v>248</v>
      </c>
      <c r="C91" s="5" t="s">
        <v>398</v>
      </c>
      <c r="D91" s="5" t="s">
        <v>250</v>
      </c>
      <c r="E91" s="5" t="s">
        <v>103</v>
      </c>
    </row>
    <row r="92" spans="1:5" x14ac:dyDescent="0.25">
      <c r="A92" s="4" t="s">
        <v>399</v>
      </c>
      <c r="B92" s="5" t="s">
        <v>248</v>
      </c>
      <c r="C92" s="5" t="s">
        <v>400</v>
      </c>
      <c r="D92" s="5" t="s">
        <v>250</v>
      </c>
      <c r="E92" s="5" t="s">
        <v>103</v>
      </c>
    </row>
    <row r="93" spans="1:5" x14ac:dyDescent="0.25">
      <c r="A93" s="4" t="s">
        <v>401</v>
      </c>
      <c r="B93" s="5" t="s">
        <v>368</v>
      </c>
      <c r="C93" s="5" t="s">
        <v>402</v>
      </c>
      <c r="D93" s="5" t="s">
        <v>370</v>
      </c>
      <c r="E93" s="5" t="s">
        <v>103</v>
      </c>
    </row>
    <row r="94" spans="1:5" x14ac:dyDescent="0.25">
      <c r="A94" s="4" t="s">
        <v>403</v>
      </c>
      <c r="B94" s="5" t="s">
        <v>368</v>
      </c>
      <c r="C94" s="5" t="s">
        <v>404</v>
      </c>
      <c r="D94" s="5" t="s">
        <v>370</v>
      </c>
      <c r="E94" s="5" t="s">
        <v>103</v>
      </c>
    </row>
    <row r="95" spans="1:5" x14ac:dyDescent="0.25">
      <c r="A95" s="4" t="s">
        <v>405</v>
      </c>
      <c r="B95" s="5" t="s">
        <v>368</v>
      </c>
      <c r="C95" s="5" t="s">
        <v>406</v>
      </c>
      <c r="D95" s="5" t="s">
        <v>370</v>
      </c>
      <c r="E95" s="5" t="s">
        <v>103</v>
      </c>
    </row>
    <row r="96" spans="1:5" x14ac:dyDescent="0.25">
      <c r="A96" s="4" t="s">
        <v>407</v>
      </c>
      <c r="B96" s="5" t="s">
        <v>368</v>
      </c>
      <c r="C96" s="5" t="s">
        <v>408</v>
      </c>
      <c r="D96" s="5" t="s">
        <v>370</v>
      </c>
      <c r="E96" s="5" t="s">
        <v>103</v>
      </c>
    </row>
    <row r="97" spans="1:5" x14ac:dyDescent="0.25">
      <c r="A97" s="4" t="s">
        <v>409</v>
      </c>
      <c r="B97" s="5" t="s">
        <v>368</v>
      </c>
      <c r="C97" s="5" t="s">
        <v>410</v>
      </c>
      <c r="D97" s="5" t="s">
        <v>370</v>
      </c>
      <c r="E97" s="5" t="s">
        <v>103</v>
      </c>
    </row>
    <row r="98" spans="1:5" x14ac:dyDescent="0.25">
      <c r="A98" s="4" t="s">
        <v>411</v>
      </c>
      <c r="B98" s="5">
        <v>971</v>
      </c>
      <c r="C98" s="5" t="s">
        <v>412</v>
      </c>
      <c r="D98" s="5" t="s">
        <v>413</v>
      </c>
      <c r="E98" s="5" t="s">
        <v>103</v>
      </c>
    </row>
    <row r="99" spans="1:5" x14ac:dyDescent="0.25">
      <c r="A99" s="4" t="s">
        <v>414</v>
      </c>
      <c r="B99" s="5">
        <v>972</v>
      </c>
      <c r="C99" s="5" t="s">
        <v>415</v>
      </c>
      <c r="D99" s="5" t="s">
        <v>413</v>
      </c>
      <c r="E99" s="5" t="s">
        <v>103</v>
      </c>
    </row>
    <row r="100" spans="1:5" x14ac:dyDescent="0.25">
      <c r="A100" s="4" t="s">
        <v>416</v>
      </c>
      <c r="B100" s="5">
        <v>973</v>
      </c>
      <c r="C100" s="5" t="s">
        <v>417</v>
      </c>
      <c r="D100" s="5" t="s">
        <v>413</v>
      </c>
      <c r="E100" s="5" t="s">
        <v>103</v>
      </c>
    </row>
    <row r="101" spans="1:5" x14ac:dyDescent="0.25">
      <c r="A101" s="4" t="s">
        <v>418</v>
      </c>
      <c r="B101" s="5">
        <v>974</v>
      </c>
      <c r="C101" s="5" t="s">
        <v>419</v>
      </c>
      <c r="D101" s="5" t="s">
        <v>413</v>
      </c>
      <c r="E101" s="5" t="s">
        <v>103</v>
      </c>
    </row>
    <row r="102" spans="1:5" x14ac:dyDescent="0.25">
      <c r="A102" s="4" t="s">
        <v>420</v>
      </c>
      <c r="B102" s="5">
        <v>976</v>
      </c>
      <c r="C102" s="5" t="s">
        <v>421</v>
      </c>
      <c r="D102" s="5" t="s">
        <v>413</v>
      </c>
      <c r="E102" s="5" t="s">
        <v>103</v>
      </c>
    </row>
    <row r="103" spans="1:5" x14ac:dyDescent="0.25">
      <c r="A103" s="4" t="s">
        <v>422</v>
      </c>
      <c r="B103" s="5">
        <v>987</v>
      </c>
      <c r="C103" s="5" t="s">
        <v>423</v>
      </c>
      <c r="D103" s="5" t="s">
        <v>413</v>
      </c>
      <c r="E103" s="5" t="s">
        <v>103</v>
      </c>
    </row>
    <row r="104" spans="1:5" x14ac:dyDescent="0.25">
      <c r="A104" s="4" t="s">
        <v>424</v>
      </c>
      <c r="B104" s="5">
        <v>988</v>
      </c>
      <c r="C104" s="5" t="s">
        <v>425</v>
      </c>
      <c r="D104" s="5" t="s">
        <v>413</v>
      </c>
      <c r="E104" s="5" t="s">
        <v>103</v>
      </c>
    </row>
    <row r="105" spans="1:5" x14ac:dyDescent="0.25">
      <c r="A105" s="4" t="s">
        <v>194</v>
      </c>
      <c r="B105" s="5" t="s">
        <v>195</v>
      </c>
      <c r="C105" s="5" t="s">
        <v>196</v>
      </c>
      <c r="D105" s="5" t="s">
        <v>197</v>
      </c>
      <c r="E105" s="5" t="s">
        <v>104</v>
      </c>
    </row>
    <row r="106" spans="1:5" x14ac:dyDescent="0.25">
      <c r="A106" s="4" t="s">
        <v>198</v>
      </c>
      <c r="B106" s="5" t="s">
        <v>199</v>
      </c>
      <c r="C106" s="5" t="s">
        <v>200</v>
      </c>
      <c r="D106" s="5" t="s">
        <v>0</v>
      </c>
      <c r="E106" s="5" t="s">
        <v>104</v>
      </c>
    </row>
    <row r="107" spans="1:5" x14ac:dyDescent="0.25">
      <c r="A107" s="4" t="s">
        <v>201</v>
      </c>
      <c r="B107" s="5" t="s">
        <v>195</v>
      </c>
      <c r="C107" s="5" t="s">
        <v>202</v>
      </c>
      <c r="D107" s="5" t="s">
        <v>197</v>
      </c>
      <c r="E107" s="5" t="s">
        <v>104</v>
      </c>
    </row>
    <row r="108" spans="1:5" x14ac:dyDescent="0.25">
      <c r="A108" s="4" t="s">
        <v>203</v>
      </c>
      <c r="B108" s="5" t="s">
        <v>204</v>
      </c>
      <c r="C108" s="5" t="s">
        <v>205</v>
      </c>
      <c r="D108" s="5" t="s">
        <v>206</v>
      </c>
      <c r="E108" s="5" t="s">
        <v>104</v>
      </c>
    </row>
    <row r="109" spans="1:5" x14ac:dyDescent="0.25">
      <c r="A109" s="4" t="s">
        <v>207</v>
      </c>
      <c r="B109" s="5" t="s">
        <v>204</v>
      </c>
      <c r="C109" s="5" t="s">
        <v>208</v>
      </c>
      <c r="D109" s="5" t="s">
        <v>206</v>
      </c>
      <c r="E109" s="5" t="s">
        <v>104</v>
      </c>
    </row>
    <row r="110" spans="1:5" x14ac:dyDescent="0.25">
      <c r="A110" s="4" t="s">
        <v>209</v>
      </c>
      <c r="B110" s="5" t="s">
        <v>204</v>
      </c>
      <c r="C110" s="5" t="s">
        <v>210</v>
      </c>
      <c r="D110" s="5" t="s">
        <v>206</v>
      </c>
      <c r="E110" s="5" t="s">
        <v>104</v>
      </c>
    </row>
    <row r="111" spans="1:5" x14ac:dyDescent="0.25">
      <c r="A111" s="4" t="s">
        <v>211</v>
      </c>
      <c r="B111" s="5" t="s">
        <v>195</v>
      </c>
      <c r="C111" s="5" t="s">
        <v>212</v>
      </c>
      <c r="D111" s="5" t="s">
        <v>197</v>
      </c>
      <c r="E111" s="5" t="s">
        <v>104</v>
      </c>
    </row>
    <row r="112" spans="1:5" x14ac:dyDescent="0.25">
      <c r="A112" s="4" t="s">
        <v>213</v>
      </c>
      <c r="B112" s="5" t="s">
        <v>214</v>
      </c>
      <c r="C112" s="5" t="s">
        <v>215</v>
      </c>
      <c r="D112" s="5" t="s">
        <v>216</v>
      </c>
      <c r="E112" s="5" t="s">
        <v>104</v>
      </c>
    </row>
    <row r="113" spans="1:5" x14ac:dyDescent="0.25">
      <c r="A113" s="4" t="s">
        <v>217</v>
      </c>
      <c r="B113" s="5" t="s">
        <v>218</v>
      </c>
      <c r="C113" s="5" t="s">
        <v>219</v>
      </c>
      <c r="D113" s="5" t="s">
        <v>220</v>
      </c>
      <c r="E113" s="5" t="s">
        <v>104</v>
      </c>
    </row>
    <row r="114" spans="1:5" x14ac:dyDescent="0.25">
      <c r="A114" s="4" t="s">
        <v>221</v>
      </c>
      <c r="B114" s="5" t="s">
        <v>214</v>
      </c>
      <c r="C114" s="5" t="s">
        <v>222</v>
      </c>
      <c r="D114" s="5" t="s">
        <v>216</v>
      </c>
      <c r="E114" s="5" t="s">
        <v>104</v>
      </c>
    </row>
    <row r="115" spans="1:5" x14ac:dyDescent="0.25">
      <c r="A115" s="4" t="s">
        <v>223</v>
      </c>
      <c r="B115" s="5" t="s">
        <v>218</v>
      </c>
      <c r="C115" s="5" t="s">
        <v>224</v>
      </c>
      <c r="D115" s="5" t="s">
        <v>220</v>
      </c>
      <c r="E115" s="5" t="s">
        <v>104</v>
      </c>
    </row>
    <row r="116" spans="1:5" x14ac:dyDescent="0.25">
      <c r="A116" s="4" t="s">
        <v>225</v>
      </c>
      <c r="B116" s="5" t="s">
        <v>218</v>
      </c>
      <c r="C116" s="5" t="s">
        <v>226</v>
      </c>
      <c r="D116" s="5" t="s">
        <v>220</v>
      </c>
      <c r="E116" s="5" t="s">
        <v>104</v>
      </c>
    </row>
    <row r="117" spans="1:5" x14ac:dyDescent="0.25">
      <c r="A117" s="4" t="s">
        <v>227</v>
      </c>
      <c r="B117" s="5" t="s">
        <v>204</v>
      </c>
      <c r="C117" s="5" t="s">
        <v>228</v>
      </c>
      <c r="D117" s="5" t="s">
        <v>206</v>
      </c>
      <c r="E117" s="5" t="s">
        <v>104</v>
      </c>
    </row>
    <row r="118" spans="1:5" x14ac:dyDescent="0.25">
      <c r="A118" s="4" t="s">
        <v>229</v>
      </c>
      <c r="B118" s="5" t="s">
        <v>230</v>
      </c>
      <c r="C118" s="5" t="s">
        <v>231</v>
      </c>
      <c r="D118" s="5" t="s">
        <v>232</v>
      </c>
      <c r="E118" s="5" t="s">
        <v>104</v>
      </c>
    </row>
    <row r="119" spans="1:5" x14ac:dyDescent="0.25">
      <c r="A119" s="4" t="s">
        <v>233</v>
      </c>
      <c r="B119" s="5" t="s">
        <v>195</v>
      </c>
      <c r="C119" s="5" t="s">
        <v>234</v>
      </c>
      <c r="D119" s="5" t="s">
        <v>197</v>
      </c>
      <c r="E119" s="5" t="s">
        <v>104</v>
      </c>
    </row>
    <row r="120" spans="1:5" x14ac:dyDescent="0.25">
      <c r="A120" s="4" t="s">
        <v>235</v>
      </c>
      <c r="B120" s="5" t="s">
        <v>236</v>
      </c>
      <c r="C120" s="5" t="s">
        <v>237</v>
      </c>
      <c r="D120" s="5" t="s">
        <v>238</v>
      </c>
      <c r="E120" s="5" t="s">
        <v>104</v>
      </c>
    </row>
    <row r="121" spans="1:5" x14ac:dyDescent="0.25">
      <c r="A121" s="4" t="s">
        <v>239</v>
      </c>
      <c r="B121" s="5" t="s">
        <v>236</v>
      </c>
      <c r="C121" s="5" t="s">
        <v>240</v>
      </c>
      <c r="D121" s="5" t="s">
        <v>238</v>
      </c>
      <c r="E121" s="5" t="s">
        <v>104</v>
      </c>
    </row>
    <row r="122" spans="1:5" x14ac:dyDescent="0.25">
      <c r="A122" s="4" t="s">
        <v>241</v>
      </c>
      <c r="B122" s="5" t="s">
        <v>242</v>
      </c>
      <c r="C122" s="5" t="s">
        <v>243</v>
      </c>
      <c r="D122" s="5" t="s">
        <v>244</v>
      </c>
      <c r="E122" s="5" t="s">
        <v>104</v>
      </c>
    </row>
    <row r="123" spans="1:5" x14ac:dyDescent="0.25">
      <c r="A123" s="4" t="s">
        <v>245</v>
      </c>
      <c r="B123" s="5" t="s">
        <v>236</v>
      </c>
      <c r="C123" s="5" t="s">
        <v>246</v>
      </c>
      <c r="D123" s="5" t="s">
        <v>238</v>
      </c>
      <c r="E123" s="5" t="s">
        <v>104</v>
      </c>
    </row>
    <row r="124" spans="1:5" x14ac:dyDescent="0.25">
      <c r="A124" s="4" t="s">
        <v>247</v>
      </c>
      <c r="B124" s="49" t="s">
        <v>248</v>
      </c>
      <c r="C124" s="5" t="s">
        <v>249</v>
      </c>
      <c r="D124" s="5" t="s">
        <v>250</v>
      </c>
      <c r="E124" s="5" t="s">
        <v>104</v>
      </c>
    </row>
    <row r="125" spans="1:5" x14ac:dyDescent="0.25">
      <c r="A125" s="4" t="s">
        <v>251</v>
      </c>
      <c r="B125" s="49" t="s">
        <v>252</v>
      </c>
      <c r="C125" s="5" t="s">
        <v>253</v>
      </c>
      <c r="D125" s="5" t="s">
        <v>254</v>
      </c>
      <c r="E125" s="5" t="s">
        <v>104</v>
      </c>
    </row>
    <row r="126" spans="1:5" x14ac:dyDescent="0.25">
      <c r="A126" s="4" t="s">
        <v>255</v>
      </c>
      <c r="B126" s="5" t="s">
        <v>236</v>
      </c>
      <c r="C126" s="5" t="s">
        <v>256</v>
      </c>
      <c r="D126" s="5" t="s">
        <v>238</v>
      </c>
      <c r="E126" s="5" t="s">
        <v>104</v>
      </c>
    </row>
    <row r="127" spans="1:5" x14ac:dyDescent="0.25">
      <c r="A127" s="4" t="s">
        <v>257</v>
      </c>
      <c r="B127" s="5" t="s">
        <v>236</v>
      </c>
      <c r="C127" s="5" t="s">
        <v>258</v>
      </c>
      <c r="D127" s="5" t="s">
        <v>238</v>
      </c>
      <c r="E127" s="5" t="s">
        <v>104</v>
      </c>
    </row>
    <row r="128" spans="1:5" x14ac:dyDescent="0.25">
      <c r="A128" s="4" t="s">
        <v>259</v>
      </c>
      <c r="B128" s="5" t="s">
        <v>248</v>
      </c>
      <c r="C128" s="5" t="s">
        <v>260</v>
      </c>
      <c r="D128" s="5" t="s">
        <v>250</v>
      </c>
      <c r="E128" s="5" t="s">
        <v>104</v>
      </c>
    </row>
    <row r="129" spans="1:5" x14ac:dyDescent="0.25">
      <c r="A129" s="4" t="s">
        <v>261</v>
      </c>
      <c r="B129" s="5" t="s">
        <v>195</v>
      </c>
      <c r="C129" s="5" t="s">
        <v>262</v>
      </c>
      <c r="D129" s="5" t="s">
        <v>197</v>
      </c>
      <c r="E129" s="5" t="s">
        <v>104</v>
      </c>
    </row>
    <row r="130" spans="1:5" x14ac:dyDescent="0.25">
      <c r="A130" s="4" t="s">
        <v>263</v>
      </c>
      <c r="B130" s="5" t="s">
        <v>230</v>
      </c>
      <c r="C130" s="5" t="s">
        <v>264</v>
      </c>
      <c r="D130" s="5" t="s">
        <v>232</v>
      </c>
      <c r="E130" s="5" t="s">
        <v>104</v>
      </c>
    </row>
    <row r="131" spans="1:5" x14ac:dyDescent="0.25">
      <c r="A131" s="4" t="s">
        <v>265</v>
      </c>
      <c r="B131" s="5" t="s">
        <v>242</v>
      </c>
      <c r="C131" s="5" t="s">
        <v>266</v>
      </c>
      <c r="D131" s="5" t="s">
        <v>244</v>
      </c>
      <c r="E131" s="5" t="s">
        <v>104</v>
      </c>
    </row>
    <row r="132" spans="1:5" x14ac:dyDescent="0.25">
      <c r="A132" s="4" t="s">
        <v>267</v>
      </c>
      <c r="B132" s="5" t="s">
        <v>252</v>
      </c>
      <c r="C132" s="5" t="s">
        <v>268</v>
      </c>
      <c r="D132" s="5" t="s">
        <v>254</v>
      </c>
      <c r="E132" s="5" t="s">
        <v>104</v>
      </c>
    </row>
    <row r="133" spans="1:5" x14ac:dyDescent="0.25">
      <c r="A133" s="4" t="s">
        <v>269</v>
      </c>
      <c r="B133" s="49" t="s">
        <v>270</v>
      </c>
      <c r="C133" s="5" t="s">
        <v>271</v>
      </c>
      <c r="D133" s="5" t="s">
        <v>272</v>
      </c>
      <c r="E133" s="5" t="s">
        <v>104</v>
      </c>
    </row>
    <row r="134" spans="1:5" x14ac:dyDescent="0.25">
      <c r="A134" s="4" t="s">
        <v>273</v>
      </c>
      <c r="B134" s="49" t="s">
        <v>270</v>
      </c>
      <c r="C134" s="5" t="s">
        <v>274</v>
      </c>
      <c r="D134" s="5" t="s">
        <v>272</v>
      </c>
      <c r="E134" s="5" t="s">
        <v>104</v>
      </c>
    </row>
    <row r="135" spans="1:5" x14ac:dyDescent="0.25">
      <c r="A135" s="4" t="s">
        <v>275</v>
      </c>
      <c r="B135" s="5" t="s">
        <v>218</v>
      </c>
      <c r="C135" s="5" t="s">
        <v>276</v>
      </c>
      <c r="D135" s="5" t="s">
        <v>220</v>
      </c>
      <c r="E135" s="5" t="s">
        <v>104</v>
      </c>
    </row>
    <row r="136" spans="1:5" x14ac:dyDescent="0.25">
      <c r="A136" s="4" t="s">
        <v>277</v>
      </c>
      <c r="B136" s="5" t="s">
        <v>218</v>
      </c>
      <c r="C136" s="5" t="s">
        <v>278</v>
      </c>
      <c r="D136" s="5" t="s">
        <v>220</v>
      </c>
      <c r="E136" s="5" t="s">
        <v>104</v>
      </c>
    </row>
    <row r="137" spans="1:5" x14ac:dyDescent="0.25">
      <c r="A137" s="4" t="s">
        <v>279</v>
      </c>
      <c r="B137" s="5" t="s">
        <v>218</v>
      </c>
      <c r="C137" s="5" t="s">
        <v>280</v>
      </c>
      <c r="D137" s="5" t="s">
        <v>220</v>
      </c>
      <c r="E137" s="5" t="s">
        <v>104</v>
      </c>
    </row>
    <row r="138" spans="1:5" x14ac:dyDescent="0.25">
      <c r="A138" s="4" t="s">
        <v>281</v>
      </c>
      <c r="B138" s="5" t="s">
        <v>236</v>
      </c>
      <c r="C138" s="5" t="s">
        <v>282</v>
      </c>
      <c r="D138" s="5" t="s">
        <v>238</v>
      </c>
      <c r="E138" s="5" t="s">
        <v>104</v>
      </c>
    </row>
    <row r="139" spans="1:5" x14ac:dyDescent="0.25">
      <c r="A139" s="4" t="s">
        <v>283</v>
      </c>
      <c r="B139" s="5" t="s">
        <v>218</v>
      </c>
      <c r="C139" s="5" t="s">
        <v>284</v>
      </c>
      <c r="D139" s="5" t="s">
        <v>220</v>
      </c>
      <c r="E139" s="5" t="s">
        <v>104</v>
      </c>
    </row>
    <row r="140" spans="1:5" x14ac:dyDescent="0.25">
      <c r="A140" s="4" t="s">
        <v>285</v>
      </c>
      <c r="B140" s="5" t="s">
        <v>252</v>
      </c>
      <c r="C140" s="5" t="s">
        <v>286</v>
      </c>
      <c r="D140" s="5" t="s">
        <v>254</v>
      </c>
      <c r="E140" s="5" t="s">
        <v>104</v>
      </c>
    </row>
    <row r="141" spans="1:5" x14ac:dyDescent="0.25">
      <c r="A141" s="4" t="s">
        <v>287</v>
      </c>
      <c r="B141" s="5" t="s">
        <v>242</v>
      </c>
      <c r="C141" s="5" t="s">
        <v>288</v>
      </c>
      <c r="D141" s="5" t="s">
        <v>244</v>
      </c>
      <c r="E141" s="5" t="s">
        <v>104</v>
      </c>
    </row>
    <row r="142" spans="1:5" x14ac:dyDescent="0.25">
      <c r="A142" s="4" t="s">
        <v>289</v>
      </c>
      <c r="B142" s="5" t="s">
        <v>242</v>
      </c>
      <c r="C142" s="5" t="s">
        <v>290</v>
      </c>
      <c r="D142" s="5" t="s">
        <v>244</v>
      </c>
      <c r="E142" s="5" t="s">
        <v>104</v>
      </c>
    </row>
    <row r="143" spans="1:5" x14ac:dyDescent="0.25">
      <c r="A143" s="4" t="s">
        <v>291</v>
      </c>
      <c r="B143" s="5" t="s">
        <v>195</v>
      </c>
      <c r="C143" s="5" t="s">
        <v>292</v>
      </c>
      <c r="D143" s="5" t="s">
        <v>197</v>
      </c>
      <c r="E143" s="5" t="s">
        <v>104</v>
      </c>
    </row>
    <row r="144" spans="1:5" x14ac:dyDescent="0.25">
      <c r="A144" s="4" t="s">
        <v>293</v>
      </c>
      <c r="B144" s="5" t="s">
        <v>248</v>
      </c>
      <c r="C144" s="5" t="s">
        <v>294</v>
      </c>
      <c r="D144" s="5" t="s">
        <v>250</v>
      </c>
      <c r="E144" s="5" t="s">
        <v>104</v>
      </c>
    </row>
    <row r="145" spans="1:5" x14ac:dyDescent="0.25">
      <c r="A145" s="4" t="s">
        <v>295</v>
      </c>
      <c r="B145" s="5" t="s">
        <v>236</v>
      </c>
      <c r="C145" s="5" t="s">
        <v>296</v>
      </c>
      <c r="D145" s="5" t="s">
        <v>238</v>
      </c>
      <c r="E145" s="5" t="s">
        <v>104</v>
      </c>
    </row>
    <row r="146" spans="1:5" x14ac:dyDescent="0.25">
      <c r="A146" s="4" t="s">
        <v>297</v>
      </c>
      <c r="B146" s="5" t="s">
        <v>242</v>
      </c>
      <c r="C146" s="5" t="s">
        <v>298</v>
      </c>
      <c r="D146" s="5" t="s">
        <v>244</v>
      </c>
      <c r="E146" s="5" t="s">
        <v>104</v>
      </c>
    </row>
    <row r="147" spans="1:5" x14ac:dyDescent="0.25">
      <c r="A147" s="4" t="s">
        <v>299</v>
      </c>
      <c r="B147" s="5" t="s">
        <v>195</v>
      </c>
      <c r="C147" s="5" t="s">
        <v>300</v>
      </c>
      <c r="D147" s="5" t="s">
        <v>197</v>
      </c>
      <c r="E147" s="5" t="s">
        <v>104</v>
      </c>
    </row>
    <row r="148" spans="1:5" x14ac:dyDescent="0.25">
      <c r="A148" s="4" t="s">
        <v>301</v>
      </c>
      <c r="B148" s="5" t="s">
        <v>195</v>
      </c>
      <c r="C148" s="5" t="s">
        <v>302</v>
      </c>
      <c r="D148" s="5" t="s">
        <v>197</v>
      </c>
      <c r="E148" s="5" t="s">
        <v>104</v>
      </c>
    </row>
    <row r="149" spans="1:5" x14ac:dyDescent="0.25">
      <c r="A149" s="4" t="s">
        <v>303</v>
      </c>
      <c r="B149" s="5" t="s">
        <v>304</v>
      </c>
      <c r="C149" s="5" t="s">
        <v>305</v>
      </c>
      <c r="D149" s="5" t="s">
        <v>306</v>
      </c>
      <c r="E149" s="5" t="s">
        <v>104</v>
      </c>
    </row>
    <row r="150" spans="1:5" x14ac:dyDescent="0.25">
      <c r="A150" s="4" t="s">
        <v>307</v>
      </c>
      <c r="B150" s="5" t="s">
        <v>242</v>
      </c>
      <c r="C150" s="5" t="s">
        <v>308</v>
      </c>
      <c r="D150" s="5" t="s">
        <v>244</v>
      </c>
      <c r="E150" s="5" t="s">
        <v>104</v>
      </c>
    </row>
    <row r="151" spans="1:5" x14ac:dyDescent="0.25">
      <c r="A151" s="4" t="s">
        <v>309</v>
      </c>
      <c r="B151" s="5" t="s">
        <v>218</v>
      </c>
      <c r="C151" s="5" t="s">
        <v>310</v>
      </c>
      <c r="D151" s="5" t="s">
        <v>220</v>
      </c>
      <c r="E151" s="5" t="s">
        <v>104</v>
      </c>
    </row>
    <row r="152" spans="1:5" x14ac:dyDescent="0.25">
      <c r="A152" s="4" t="s">
        <v>311</v>
      </c>
      <c r="B152" s="5" t="s">
        <v>236</v>
      </c>
      <c r="C152" s="5" t="s">
        <v>312</v>
      </c>
      <c r="D152" s="5" t="s">
        <v>238</v>
      </c>
      <c r="E152" s="5" t="s">
        <v>104</v>
      </c>
    </row>
    <row r="153" spans="1:5" x14ac:dyDescent="0.25">
      <c r="A153" s="4" t="s">
        <v>313</v>
      </c>
      <c r="B153" s="5" t="s">
        <v>218</v>
      </c>
      <c r="C153" s="5" t="s">
        <v>314</v>
      </c>
      <c r="D153" s="5" t="s">
        <v>220</v>
      </c>
      <c r="E153" s="5" t="s">
        <v>104</v>
      </c>
    </row>
    <row r="154" spans="1:5" x14ac:dyDescent="0.25">
      <c r="A154" s="4" t="s">
        <v>315</v>
      </c>
      <c r="B154" s="5" t="s">
        <v>304</v>
      </c>
      <c r="C154" s="5" t="s">
        <v>316</v>
      </c>
      <c r="D154" s="5" t="s">
        <v>306</v>
      </c>
      <c r="E154" s="5" t="s">
        <v>104</v>
      </c>
    </row>
    <row r="155" spans="1:5" x14ac:dyDescent="0.25">
      <c r="A155" s="4" t="s">
        <v>317</v>
      </c>
      <c r="B155" s="5" t="s">
        <v>230</v>
      </c>
      <c r="C155" s="5" t="s">
        <v>318</v>
      </c>
      <c r="D155" s="5" t="s">
        <v>232</v>
      </c>
      <c r="E155" s="5" t="s">
        <v>104</v>
      </c>
    </row>
    <row r="156" spans="1:5" x14ac:dyDescent="0.25">
      <c r="A156" s="4" t="s">
        <v>319</v>
      </c>
      <c r="B156" s="5" t="s">
        <v>214</v>
      </c>
      <c r="C156" s="5" t="s">
        <v>320</v>
      </c>
      <c r="D156" s="5" t="s">
        <v>216</v>
      </c>
      <c r="E156" s="5" t="s">
        <v>104</v>
      </c>
    </row>
    <row r="157" spans="1:5" x14ac:dyDescent="0.25">
      <c r="A157" s="4" t="s">
        <v>321</v>
      </c>
      <c r="B157" s="5" t="s">
        <v>214</v>
      </c>
      <c r="C157" s="5" t="s">
        <v>322</v>
      </c>
      <c r="D157" s="5" t="s">
        <v>216</v>
      </c>
      <c r="E157" s="5" t="s">
        <v>104</v>
      </c>
    </row>
    <row r="158" spans="1:5" x14ac:dyDescent="0.25">
      <c r="A158" s="4" t="s">
        <v>323</v>
      </c>
      <c r="B158" s="5" t="s">
        <v>304</v>
      </c>
      <c r="C158" s="5" t="s">
        <v>324</v>
      </c>
      <c r="D158" s="5" t="s">
        <v>306</v>
      </c>
      <c r="E158" s="5" t="s">
        <v>104</v>
      </c>
    </row>
    <row r="159" spans="1:5" x14ac:dyDescent="0.25">
      <c r="A159" s="4" t="s">
        <v>325</v>
      </c>
      <c r="B159" s="5" t="s">
        <v>214</v>
      </c>
      <c r="C159" s="5" t="s">
        <v>326</v>
      </c>
      <c r="D159" s="5" t="s">
        <v>216</v>
      </c>
      <c r="E159" s="5" t="s">
        <v>104</v>
      </c>
    </row>
    <row r="160" spans="1:5" x14ac:dyDescent="0.25">
      <c r="A160" s="4" t="s">
        <v>327</v>
      </c>
      <c r="B160" s="5" t="s">
        <v>214</v>
      </c>
      <c r="C160" s="5" t="s">
        <v>328</v>
      </c>
      <c r="D160" s="5" t="s">
        <v>216</v>
      </c>
      <c r="E160" s="5" t="s">
        <v>104</v>
      </c>
    </row>
    <row r="161" spans="1:5" x14ac:dyDescent="0.25">
      <c r="A161" s="4" t="s">
        <v>329</v>
      </c>
      <c r="B161" s="5" t="s">
        <v>252</v>
      </c>
      <c r="C161" s="5" t="s">
        <v>330</v>
      </c>
      <c r="D161" s="5" t="s">
        <v>254</v>
      </c>
      <c r="E161" s="5" t="s">
        <v>104</v>
      </c>
    </row>
    <row r="162" spans="1:5" x14ac:dyDescent="0.25">
      <c r="A162" s="4" t="s">
        <v>331</v>
      </c>
      <c r="B162" s="5" t="s">
        <v>214</v>
      </c>
      <c r="C162" s="5" t="s">
        <v>332</v>
      </c>
      <c r="D162" s="5" t="s">
        <v>216</v>
      </c>
      <c r="E162" s="5" t="s">
        <v>104</v>
      </c>
    </row>
    <row r="163" spans="1:5" x14ac:dyDescent="0.25">
      <c r="A163" s="4" t="s">
        <v>333</v>
      </c>
      <c r="B163" s="5" t="s">
        <v>248</v>
      </c>
      <c r="C163" s="5" t="s">
        <v>334</v>
      </c>
      <c r="D163" s="5" t="s">
        <v>250</v>
      </c>
      <c r="E163" s="5" t="s">
        <v>104</v>
      </c>
    </row>
    <row r="164" spans="1:5" x14ac:dyDescent="0.25">
      <c r="A164" s="4" t="s">
        <v>335</v>
      </c>
      <c r="B164" s="5" t="s">
        <v>199</v>
      </c>
      <c r="C164" s="5" t="s">
        <v>336</v>
      </c>
      <c r="D164" s="5" t="s">
        <v>0</v>
      </c>
      <c r="E164" s="5" t="s">
        <v>104</v>
      </c>
    </row>
    <row r="165" spans="1:5" x14ac:dyDescent="0.25">
      <c r="A165" s="4" t="s">
        <v>337</v>
      </c>
      <c r="B165" s="5" t="s">
        <v>199</v>
      </c>
      <c r="C165" s="5" t="s">
        <v>338</v>
      </c>
      <c r="D165" s="5" t="s">
        <v>0</v>
      </c>
      <c r="E165" s="5" t="s">
        <v>104</v>
      </c>
    </row>
    <row r="166" spans="1:5" x14ac:dyDescent="0.25">
      <c r="A166" s="4" t="s">
        <v>339</v>
      </c>
      <c r="B166" s="5" t="s">
        <v>230</v>
      </c>
      <c r="C166" s="5" t="s">
        <v>340</v>
      </c>
      <c r="D166" s="5" t="s">
        <v>232</v>
      </c>
      <c r="E166" s="5" t="s">
        <v>104</v>
      </c>
    </row>
    <row r="167" spans="1:5" x14ac:dyDescent="0.25">
      <c r="A167" s="4" t="s">
        <v>341</v>
      </c>
      <c r="B167" s="5" t="s">
        <v>199</v>
      </c>
      <c r="C167" s="5" t="s">
        <v>342</v>
      </c>
      <c r="D167" s="5" t="s">
        <v>0</v>
      </c>
      <c r="E167" s="5" t="s">
        <v>104</v>
      </c>
    </row>
    <row r="168" spans="1:5" x14ac:dyDescent="0.25">
      <c r="A168" s="4" t="s">
        <v>343</v>
      </c>
      <c r="B168" s="5" t="s">
        <v>195</v>
      </c>
      <c r="C168" s="5" t="s">
        <v>344</v>
      </c>
      <c r="D168" s="5" t="s">
        <v>197</v>
      </c>
      <c r="E168" s="5" t="s">
        <v>104</v>
      </c>
    </row>
    <row r="169" spans="1:5" x14ac:dyDescent="0.25">
      <c r="A169" s="4" t="s">
        <v>345</v>
      </c>
      <c r="B169" s="5" t="s">
        <v>236</v>
      </c>
      <c r="C169" s="5" t="s">
        <v>346</v>
      </c>
      <c r="D169" s="5" t="s">
        <v>238</v>
      </c>
      <c r="E169" s="5" t="s">
        <v>104</v>
      </c>
    </row>
    <row r="170" spans="1:5" x14ac:dyDescent="0.25">
      <c r="A170" s="4" t="s">
        <v>347</v>
      </c>
      <c r="B170" s="5" t="s">
        <v>218</v>
      </c>
      <c r="C170" s="5" t="s">
        <v>348</v>
      </c>
      <c r="D170" s="5" t="s">
        <v>220</v>
      </c>
      <c r="E170" s="5" t="s">
        <v>104</v>
      </c>
    </row>
    <row r="171" spans="1:5" x14ac:dyDescent="0.25">
      <c r="A171" s="4" t="s">
        <v>349</v>
      </c>
      <c r="B171" s="5" t="s">
        <v>218</v>
      </c>
      <c r="C171" s="5" t="s">
        <v>350</v>
      </c>
      <c r="D171" s="5" t="s">
        <v>220</v>
      </c>
      <c r="E171" s="5" t="s">
        <v>104</v>
      </c>
    </row>
    <row r="172" spans="1:5" x14ac:dyDescent="0.25">
      <c r="A172" s="4" t="s">
        <v>351</v>
      </c>
      <c r="B172" s="5" t="s">
        <v>214</v>
      </c>
      <c r="C172" s="5" t="s">
        <v>352</v>
      </c>
      <c r="D172" s="5" t="s">
        <v>216</v>
      </c>
      <c r="E172" s="5" t="s">
        <v>104</v>
      </c>
    </row>
    <row r="173" spans="1:5" x14ac:dyDescent="0.25">
      <c r="A173" s="4" t="s">
        <v>353</v>
      </c>
      <c r="B173" s="5" t="s">
        <v>214</v>
      </c>
      <c r="C173" s="5" t="s">
        <v>354</v>
      </c>
      <c r="D173" s="5" t="s">
        <v>216</v>
      </c>
      <c r="E173" s="5" t="s">
        <v>104</v>
      </c>
    </row>
    <row r="174" spans="1:5" x14ac:dyDescent="0.25">
      <c r="A174" s="4" t="s">
        <v>355</v>
      </c>
      <c r="B174" s="5" t="s">
        <v>195</v>
      </c>
      <c r="C174" s="5" t="s">
        <v>356</v>
      </c>
      <c r="D174" s="5" t="s">
        <v>197</v>
      </c>
      <c r="E174" s="5" t="s">
        <v>104</v>
      </c>
    </row>
    <row r="175" spans="1:5" x14ac:dyDescent="0.25">
      <c r="A175" s="4" t="s">
        <v>357</v>
      </c>
      <c r="B175" s="5" t="s">
        <v>248</v>
      </c>
      <c r="C175" s="5" t="s">
        <v>358</v>
      </c>
      <c r="D175" s="5" t="s">
        <v>250</v>
      </c>
      <c r="E175" s="5" t="s">
        <v>104</v>
      </c>
    </row>
    <row r="176" spans="1:5" x14ac:dyDescent="0.25">
      <c r="A176" s="4" t="s">
        <v>359</v>
      </c>
      <c r="B176" s="5" t="s">
        <v>248</v>
      </c>
      <c r="C176" s="5" t="s">
        <v>360</v>
      </c>
      <c r="D176" s="5" t="s">
        <v>250</v>
      </c>
      <c r="E176" s="5" t="s">
        <v>104</v>
      </c>
    </row>
    <row r="177" spans="1:5" x14ac:dyDescent="0.25">
      <c r="A177" s="4" t="s">
        <v>361</v>
      </c>
      <c r="B177" s="5" t="s">
        <v>304</v>
      </c>
      <c r="C177" s="5" t="s">
        <v>362</v>
      </c>
      <c r="D177" s="5" t="s">
        <v>306</v>
      </c>
      <c r="E177" s="5" t="s">
        <v>104</v>
      </c>
    </row>
    <row r="178" spans="1:5" x14ac:dyDescent="0.25">
      <c r="A178" s="4" t="s">
        <v>363</v>
      </c>
      <c r="B178" s="5" t="s">
        <v>195</v>
      </c>
      <c r="C178" s="5" t="s">
        <v>364</v>
      </c>
      <c r="D178" s="5" t="s">
        <v>197</v>
      </c>
      <c r="E178" s="5" t="s">
        <v>104</v>
      </c>
    </row>
    <row r="179" spans="1:5" x14ac:dyDescent="0.25">
      <c r="A179" s="4" t="s">
        <v>365</v>
      </c>
      <c r="B179" s="5" t="s">
        <v>195</v>
      </c>
      <c r="C179" s="5" t="s">
        <v>366</v>
      </c>
      <c r="D179" s="5" t="s">
        <v>197</v>
      </c>
      <c r="E179" s="5" t="s">
        <v>104</v>
      </c>
    </row>
    <row r="180" spans="1:5" x14ac:dyDescent="0.25">
      <c r="A180" s="4" t="s">
        <v>367</v>
      </c>
      <c r="B180" s="5" t="s">
        <v>368</v>
      </c>
      <c r="C180" s="5" t="s">
        <v>369</v>
      </c>
      <c r="D180" s="5" t="s">
        <v>370</v>
      </c>
      <c r="E180" s="5" t="s">
        <v>104</v>
      </c>
    </row>
    <row r="181" spans="1:5" x14ac:dyDescent="0.25">
      <c r="A181" s="4" t="s">
        <v>371</v>
      </c>
      <c r="B181" s="5" t="s">
        <v>230</v>
      </c>
      <c r="C181" s="5" t="s">
        <v>372</v>
      </c>
      <c r="D181" s="5" t="s">
        <v>232</v>
      </c>
      <c r="E181" s="5" t="s">
        <v>104</v>
      </c>
    </row>
    <row r="182" spans="1:5" x14ac:dyDescent="0.25">
      <c r="A182" s="4" t="s">
        <v>373</v>
      </c>
      <c r="B182" s="5" t="s">
        <v>368</v>
      </c>
      <c r="C182" s="5" t="s">
        <v>374</v>
      </c>
      <c r="D182" s="5" t="s">
        <v>370</v>
      </c>
      <c r="E182" s="5" t="s">
        <v>104</v>
      </c>
    </row>
    <row r="183" spans="1:5" x14ac:dyDescent="0.25">
      <c r="A183" s="4" t="s">
        <v>375</v>
      </c>
      <c r="B183" s="5" t="s">
        <v>368</v>
      </c>
      <c r="C183" s="5" t="s">
        <v>376</v>
      </c>
      <c r="D183" s="5" t="s">
        <v>370</v>
      </c>
      <c r="E183" s="5" t="s">
        <v>104</v>
      </c>
    </row>
    <row r="184" spans="1:5" x14ac:dyDescent="0.25">
      <c r="A184" s="4" t="s">
        <v>377</v>
      </c>
      <c r="B184" s="5" t="s">
        <v>236</v>
      </c>
      <c r="C184" s="5" t="s">
        <v>378</v>
      </c>
      <c r="D184" s="5" t="s">
        <v>238</v>
      </c>
      <c r="E184" s="5" t="s">
        <v>104</v>
      </c>
    </row>
    <row r="185" spans="1:5" x14ac:dyDescent="0.25">
      <c r="A185" s="4" t="s">
        <v>379</v>
      </c>
      <c r="B185" s="5" t="s">
        <v>199</v>
      </c>
      <c r="C185" s="5" t="s">
        <v>380</v>
      </c>
      <c r="D185" s="5" t="s">
        <v>0</v>
      </c>
      <c r="E185" s="5" t="s">
        <v>104</v>
      </c>
    </row>
    <row r="186" spans="1:5" x14ac:dyDescent="0.25">
      <c r="A186" s="4" t="s">
        <v>381</v>
      </c>
      <c r="B186" s="5" t="s">
        <v>218</v>
      </c>
      <c r="C186" s="5" t="s">
        <v>382</v>
      </c>
      <c r="D186" s="5" t="s">
        <v>220</v>
      </c>
      <c r="E186" s="5" t="s">
        <v>104</v>
      </c>
    </row>
    <row r="187" spans="1:5" x14ac:dyDescent="0.25">
      <c r="A187" s="4" t="s">
        <v>383</v>
      </c>
      <c r="B187" s="5" t="s">
        <v>218</v>
      </c>
      <c r="C187" s="5" t="s">
        <v>384</v>
      </c>
      <c r="D187" s="5" t="s">
        <v>220</v>
      </c>
      <c r="E187" s="5" t="s">
        <v>104</v>
      </c>
    </row>
    <row r="188" spans="1:5" x14ac:dyDescent="0.25">
      <c r="A188" s="4" t="s">
        <v>385</v>
      </c>
      <c r="B188" s="5" t="s">
        <v>204</v>
      </c>
      <c r="C188" s="5" t="s">
        <v>386</v>
      </c>
      <c r="D188" s="5" t="s">
        <v>206</v>
      </c>
      <c r="E188" s="5" t="s">
        <v>104</v>
      </c>
    </row>
    <row r="189" spans="1:5" x14ac:dyDescent="0.25">
      <c r="A189" s="4" t="s">
        <v>387</v>
      </c>
      <c r="B189" s="5" t="s">
        <v>204</v>
      </c>
      <c r="C189" s="5" t="s">
        <v>388</v>
      </c>
      <c r="D189" s="5" t="s">
        <v>206</v>
      </c>
      <c r="E189" s="5" t="s">
        <v>104</v>
      </c>
    </row>
    <row r="190" spans="1:5" x14ac:dyDescent="0.25">
      <c r="A190" s="4" t="s">
        <v>389</v>
      </c>
      <c r="B190" s="5" t="s">
        <v>304</v>
      </c>
      <c r="C190" s="5" t="s">
        <v>390</v>
      </c>
      <c r="D190" s="5" t="s">
        <v>306</v>
      </c>
      <c r="E190" s="5" t="s">
        <v>104</v>
      </c>
    </row>
    <row r="191" spans="1:5" x14ac:dyDescent="0.25">
      <c r="A191" s="4" t="s">
        <v>391</v>
      </c>
      <c r="B191" s="5" t="s">
        <v>236</v>
      </c>
      <c r="C191" s="5" t="s">
        <v>392</v>
      </c>
      <c r="D191" s="5" t="s">
        <v>238</v>
      </c>
      <c r="E191" s="5" t="s">
        <v>104</v>
      </c>
    </row>
    <row r="192" spans="1:5" x14ac:dyDescent="0.25">
      <c r="A192" s="4" t="s">
        <v>393</v>
      </c>
      <c r="B192" s="5" t="s">
        <v>236</v>
      </c>
      <c r="C192" s="5" t="s">
        <v>394</v>
      </c>
      <c r="D192" s="5" t="s">
        <v>238</v>
      </c>
      <c r="E192" s="5" t="s">
        <v>104</v>
      </c>
    </row>
    <row r="193" spans="1:25" x14ac:dyDescent="0.25">
      <c r="A193" s="4" t="s">
        <v>395</v>
      </c>
      <c r="B193" s="5" t="s">
        <v>214</v>
      </c>
      <c r="C193" s="5" t="s">
        <v>396</v>
      </c>
      <c r="D193" s="5" t="s">
        <v>216</v>
      </c>
      <c r="E193" s="5" t="s">
        <v>104</v>
      </c>
    </row>
    <row r="194" spans="1:25" x14ac:dyDescent="0.25">
      <c r="A194" s="4" t="s">
        <v>397</v>
      </c>
      <c r="B194" s="5" t="s">
        <v>248</v>
      </c>
      <c r="C194" s="5" t="s">
        <v>398</v>
      </c>
      <c r="D194" s="5" t="s">
        <v>250</v>
      </c>
      <c r="E194" s="5" t="s">
        <v>104</v>
      </c>
    </row>
    <row r="195" spans="1:25" x14ac:dyDescent="0.25">
      <c r="A195" s="4" t="s">
        <v>399</v>
      </c>
      <c r="B195" s="5" t="s">
        <v>248</v>
      </c>
      <c r="C195" s="5" t="s">
        <v>400</v>
      </c>
      <c r="D195" s="5" t="s">
        <v>250</v>
      </c>
      <c r="E195" s="5" t="s">
        <v>104</v>
      </c>
    </row>
    <row r="196" spans="1:25" x14ac:dyDescent="0.25">
      <c r="A196" s="4" t="s">
        <v>401</v>
      </c>
      <c r="B196" s="5" t="s">
        <v>368</v>
      </c>
      <c r="C196" s="5" t="s">
        <v>402</v>
      </c>
      <c r="D196" s="5" t="s">
        <v>370</v>
      </c>
      <c r="E196" s="5" t="s">
        <v>104</v>
      </c>
    </row>
    <row r="197" spans="1:25" x14ac:dyDescent="0.25">
      <c r="A197" s="4" t="s">
        <v>403</v>
      </c>
      <c r="B197" s="5" t="s">
        <v>368</v>
      </c>
      <c r="C197" s="5" t="s">
        <v>404</v>
      </c>
      <c r="D197" s="5" t="s">
        <v>370</v>
      </c>
      <c r="E197" s="5" t="s">
        <v>104</v>
      </c>
    </row>
    <row r="198" spans="1:25" x14ac:dyDescent="0.25">
      <c r="A198" s="4" t="s">
        <v>405</v>
      </c>
      <c r="B198" s="5" t="s">
        <v>368</v>
      </c>
      <c r="C198" s="5" t="s">
        <v>406</v>
      </c>
      <c r="D198" s="5" t="s">
        <v>370</v>
      </c>
      <c r="E198" s="5" t="s">
        <v>104</v>
      </c>
    </row>
    <row r="199" spans="1:25" x14ac:dyDescent="0.25">
      <c r="A199" s="4" t="s">
        <v>407</v>
      </c>
      <c r="B199" s="5" t="s">
        <v>368</v>
      </c>
      <c r="C199" s="5" t="s">
        <v>408</v>
      </c>
      <c r="D199" s="5" t="s">
        <v>370</v>
      </c>
      <c r="E199" s="5" t="s">
        <v>104</v>
      </c>
    </row>
    <row r="200" spans="1:25" x14ac:dyDescent="0.25">
      <c r="A200" s="4" t="s">
        <v>409</v>
      </c>
      <c r="B200" s="5" t="s">
        <v>368</v>
      </c>
      <c r="C200" s="5" t="s">
        <v>410</v>
      </c>
      <c r="D200" s="5" t="s">
        <v>370</v>
      </c>
      <c r="E200" s="5" t="s">
        <v>104</v>
      </c>
    </row>
    <row r="201" spans="1:25" x14ac:dyDescent="0.25">
      <c r="A201" s="4" t="s">
        <v>411</v>
      </c>
      <c r="B201" s="5">
        <v>971</v>
      </c>
      <c r="C201" s="5" t="s">
        <v>412</v>
      </c>
      <c r="D201" s="5" t="s">
        <v>413</v>
      </c>
      <c r="E201" s="5" t="s">
        <v>104</v>
      </c>
    </row>
    <row r="202" spans="1:25" x14ac:dyDescent="0.25">
      <c r="A202" s="4" t="s">
        <v>414</v>
      </c>
      <c r="B202" s="5">
        <v>972</v>
      </c>
      <c r="C202" s="5" t="s">
        <v>415</v>
      </c>
      <c r="D202" s="5" t="s">
        <v>413</v>
      </c>
      <c r="E202" s="5" t="s">
        <v>104</v>
      </c>
    </row>
    <row r="203" spans="1:25" x14ac:dyDescent="0.25">
      <c r="A203" s="4" t="s">
        <v>416</v>
      </c>
      <c r="B203" s="5">
        <v>973</v>
      </c>
      <c r="C203" s="5" t="s">
        <v>417</v>
      </c>
      <c r="D203" s="5" t="s">
        <v>413</v>
      </c>
      <c r="E203" s="5" t="s">
        <v>104</v>
      </c>
    </row>
    <row r="204" spans="1:25" x14ac:dyDescent="0.25">
      <c r="A204" s="4" t="s">
        <v>418</v>
      </c>
      <c r="B204" s="5">
        <v>974</v>
      </c>
      <c r="C204" s="5" t="s">
        <v>419</v>
      </c>
      <c r="D204" s="5" t="s">
        <v>413</v>
      </c>
      <c r="E204" s="5" t="s">
        <v>104</v>
      </c>
    </row>
    <row r="205" spans="1:25" x14ac:dyDescent="0.25">
      <c r="A205" s="4" t="s">
        <v>420</v>
      </c>
      <c r="B205" s="5">
        <v>976</v>
      </c>
      <c r="C205" s="5" t="s">
        <v>421</v>
      </c>
      <c r="D205" s="5" t="s">
        <v>413</v>
      </c>
      <c r="E205" s="5" t="s">
        <v>104</v>
      </c>
    </row>
    <row r="206" spans="1:25" x14ac:dyDescent="0.25">
      <c r="A206" s="4" t="s">
        <v>422</v>
      </c>
      <c r="B206" s="5">
        <v>987</v>
      </c>
      <c r="C206" s="5" t="s">
        <v>423</v>
      </c>
      <c r="D206" s="5" t="s">
        <v>413</v>
      </c>
      <c r="E206" s="5" t="s">
        <v>104</v>
      </c>
    </row>
    <row r="207" spans="1:25" x14ac:dyDescent="0.25">
      <c r="A207" s="4" t="s">
        <v>424</v>
      </c>
      <c r="B207" s="5">
        <v>988</v>
      </c>
      <c r="C207" s="5" t="s">
        <v>425</v>
      </c>
      <c r="D207" s="5" t="s">
        <v>413</v>
      </c>
      <c r="E207" s="5" t="s">
        <v>104</v>
      </c>
    </row>
    <row r="208" spans="1:25" x14ac:dyDescent="0.25">
      <c r="A208" s="4" t="s">
        <v>194</v>
      </c>
      <c r="B208" s="5" t="s">
        <v>195</v>
      </c>
      <c r="C208" s="5" t="s">
        <v>196</v>
      </c>
      <c r="D208" s="5" t="s">
        <v>197</v>
      </c>
      <c r="E208" s="5" t="s">
        <v>20</v>
      </c>
      <c r="F208">
        <v>1</v>
      </c>
      <c r="G208">
        <v>1</v>
      </c>
      <c r="H208">
        <v>1</v>
      </c>
      <c r="K208">
        <v>1</v>
      </c>
      <c r="M208">
        <v>1</v>
      </c>
      <c r="N208">
        <v>1</v>
      </c>
      <c r="O208">
        <v>1</v>
      </c>
      <c r="Q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</row>
    <row r="209" spans="1:25" x14ac:dyDescent="0.25">
      <c r="A209" s="4" t="s">
        <v>198</v>
      </c>
      <c r="B209" s="5" t="s">
        <v>199</v>
      </c>
      <c r="C209" s="5" t="s">
        <v>200</v>
      </c>
      <c r="D209" s="5" t="s">
        <v>0</v>
      </c>
      <c r="E209" s="5" t="s">
        <v>20</v>
      </c>
      <c r="F209">
        <v>1</v>
      </c>
      <c r="H209">
        <v>1</v>
      </c>
      <c r="K209">
        <v>1</v>
      </c>
      <c r="L209">
        <v>1</v>
      </c>
      <c r="M209">
        <v>1</v>
      </c>
      <c r="N209">
        <v>1</v>
      </c>
      <c r="Q209">
        <v>1</v>
      </c>
      <c r="S209">
        <v>1</v>
      </c>
      <c r="U209">
        <v>1</v>
      </c>
      <c r="V209">
        <v>1</v>
      </c>
      <c r="W209">
        <v>1</v>
      </c>
      <c r="X209">
        <v>1</v>
      </c>
      <c r="Y209">
        <v>1</v>
      </c>
    </row>
    <row r="210" spans="1:25" x14ac:dyDescent="0.25">
      <c r="A210" s="4" t="s">
        <v>201</v>
      </c>
      <c r="B210" s="5" t="s">
        <v>195</v>
      </c>
      <c r="C210" s="5" t="s">
        <v>202</v>
      </c>
      <c r="D210" s="5" t="s">
        <v>197</v>
      </c>
      <c r="E210" s="5" t="s">
        <v>20</v>
      </c>
      <c r="F210">
        <v>1</v>
      </c>
      <c r="G210">
        <v>1</v>
      </c>
      <c r="H210">
        <v>1</v>
      </c>
      <c r="K210">
        <v>1</v>
      </c>
      <c r="M210">
        <v>1</v>
      </c>
      <c r="Q210">
        <v>1</v>
      </c>
      <c r="S210">
        <v>1</v>
      </c>
      <c r="U210">
        <v>1</v>
      </c>
      <c r="V210">
        <v>1</v>
      </c>
      <c r="W210">
        <v>1</v>
      </c>
      <c r="X210">
        <v>1</v>
      </c>
      <c r="Y210">
        <v>1</v>
      </c>
    </row>
    <row r="211" spans="1:25" x14ac:dyDescent="0.25">
      <c r="A211" s="4" t="s">
        <v>203</v>
      </c>
      <c r="B211" s="5" t="s">
        <v>204</v>
      </c>
      <c r="C211" s="5" t="s">
        <v>205</v>
      </c>
      <c r="D211" s="5" t="s">
        <v>206</v>
      </c>
      <c r="E211" s="5" t="s">
        <v>20</v>
      </c>
      <c r="F211">
        <v>1</v>
      </c>
      <c r="H211">
        <v>1</v>
      </c>
      <c r="K211">
        <v>1</v>
      </c>
      <c r="M211">
        <v>1</v>
      </c>
      <c r="Q211">
        <v>1</v>
      </c>
      <c r="U211">
        <v>1</v>
      </c>
      <c r="V211">
        <v>1</v>
      </c>
      <c r="W211">
        <v>1</v>
      </c>
      <c r="X211">
        <v>1</v>
      </c>
      <c r="Y211">
        <v>1</v>
      </c>
    </row>
    <row r="212" spans="1:25" x14ac:dyDescent="0.25">
      <c r="A212" s="4" t="s">
        <v>207</v>
      </c>
      <c r="B212" s="5" t="s">
        <v>204</v>
      </c>
      <c r="C212" s="5" t="s">
        <v>208</v>
      </c>
      <c r="D212" s="5" t="s">
        <v>206</v>
      </c>
      <c r="E212" s="5" t="s">
        <v>20</v>
      </c>
      <c r="F212">
        <v>1</v>
      </c>
      <c r="K212">
        <v>1</v>
      </c>
      <c r="L212">
        <v>1</v>
      </c>
      <c r="M212">
        <v>1</v>
      </c>
      <c r="N212">
        <v>1</v>
      </c>
      <c r="S212">
        <v>1</v>
      </c>
      <c r="U212">
        <v>1</v>
      </c>
      <c r="V212">
        <v>1</v>
      </c>
      <c r="W212">
        <v>1</v>
      </c>
      <c r="X212">
        <v>1</v>
      </c>
      <c r="Y212">
        <v>1</v>
      </c>
    </row>
    <row r="213" spans="1:25" x14ac:dyDescent="0.25">
      <c r="A213" s="4" t="s">
        <v>209</v>
      </c>
      <c r="B213" s="5" t="s">
        <v>204</v>
      </c>
      <c r="C213" s="5" t="s">
        <v>210</v>
      </c>
      <c r="D213" s="5" t="s">
        <v>206</v>
      </c>
      <c r="E213" s="5" t="s">
        <v>20</v>
      </c>
      <c r="F213">
        <v>1</v>
      </c>
      <c r="K213">
        <v>1</v>
      </c>
      <c r="L213">
        <v>1</v>
      </c>
      <c r="S213">
        <v>1</v>
      </c>
      <c r="U213">
        <v>1</v>
      </c>
      <c r="V213">
        <v>1</v>
      </c>
      <c r="W213">
        <v>1</v>
      </c>
      <c r="Y213">
        <v>1</v>
      </c>
    </row>
    <row r="214" spans="1:25" x14ac:dyDescent="0.25">
      <c r="A214" s="4" t="s">
        <v>211</v>
      </c>
      <c r="B214" s="5" t="s">
        <v>195</v>
      </c>
      <c r="C214" s="5" t="s">
        <v>212</v>
      </c>
      <c r="D214" s="5" t="s">
        <v>197</v>
      </c>
      <c r="E214" s="5" t="s">
        <v>20</v>
      </c>
      <c r="F214">
        <v>1</v>
      </c>
      <c r="H214">
        <v>1</v>
      </c>
      <c r="K214">
        <v>1</v>
      </c>
      <c r="M214">
        <v>1</v>
      </c>
      <c r="Q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Y214">
        <v>1</v>
      </c>
    </row>
    <row r="215" spans="1:25" x14ac:dyDescent="0.25">
      <c r="A215" s="4" t="s">
        <v>213</v>
      </c>
      <c r="B215" s="5" t="s">
        <v>214</v>
      </c>
      <c r="C215" s="5" t="s">
        <v>215</v>
      </c>
      <c r="D215" s="5" t="s">
        <v>216</v>
      </c>
      <c r="E215" s="5" t="s">
        <v>20</v>
      </c>
    </row>
    <row r="216" spans="1:25" x14ac:dyDescent="0.25">
      <c r="A216" s="4" t="s">
        <v>217</v>
      </c>
      <c r="B216" s="5" t="s">
        <v>218</v>
      </c>
      <c r="C216" s="5" t="s">
        <v>219</v>
      </c>
      <c r="D216" s="5" t="s">
        <v>220</v>
      </c>
      <c r="E216" s="5" t="s">
        <v>20</v>
      </c>
      <c r="F216">
        <v>1</v>
      </c>
      <c r="G216">
        <v>1</v>
      </c>
      <c r="K216">
        <v>1</v>
      </c>
      <c r="L216">
        <v>1</v>
      </c>
      <c r="M216">
        <v>1</v>
      </c>
      <c r="Q216">
        <v>1</v>
      </c>
      <c r="S216">
        <v>1</v>
      </c>
      <c r="U216">
        <v>1</v>
      </c>
      <c r="V216">
        <v>1</v>
      </c>
      <c r="W216">
        <v>1</v>
      </c>
    </row>
    <row r="217" spans="1:25" x14ac:dyDescent="0.25">
      <c r="A217" s="4" t="s">
        <v>221</v>
      </c>
      <c r="B217" s="5" t="s">
        <v>214</v>
      </c>
      <c r="C217" s="5" t="s">
        <v>222</v>
      </c>
      <c r="D217" s="5" t="s">
        <v>216</v>
      </c>
      <c r="E217" s="5" t="s">
        <v>20</v>
      </c>
      <c r="G217">
        <v>1</v>
      </c>
      <c r="H217">
        <v>1</v>
      </c>
      <c r="K217">
        <v>1</v>
      </c>
      <c r="M217">
        <v>1</v>
      </c>
      <c r="Q217">
        <v>1</v>
      </c>
      <c r="S217">
        <v>1</v>
      </c>
      <c r="U217">
        <v>1</v>
      </c>
      <c r="V217">
        <v>1</v>
      </c>
      <c r="W217">
        <v>1</v>
      </c>
      <c r="Y217">
        <v>1</v>
      </c>
    </row>
    <row r="218" spans="1:25" x14ac:dyDescent="0.25">
      <c r="A218" s="4" t="s">
        <v>223</v>
      </c>
      <c r="B218" s="5" t="s">
        <v>218</v>
      </c>
      <c r="C218" s="5" t="s">
        <v>224</v>
      </c>
      <c r="D218" s="5" t="s">
        <v>220</v>
      </c>
      <c r="E218" s="5" t="s">
        <v>20</v>
      </c>
      <c r="F218">
        <v>1</v>
      </c>
      <c r="G218">
        <v>1</v>
      </c>
      <c r="H218">
        <v>1</v>
      </c>
      <c r="K218">
        <v>1</v>
      </c>
      <c r="M218">
        <v>1</v>
      </c>
      <c r="N218">
        <v>1</v>
      </c>
      <c r="Q218">
        <v>1</v>
      </c>
      <c r="U218">
        <v>1</v>
      </c>
      <c r="V218">
        <v>1</v>
      </c>
      <c r="W218">
        <v>1</v>
      </c>
      <c r="X218">
        <v>1</v>
      </c>
      <c r="Y218">
        <v>1</v>
      </c>
    </row>
    <row r="219" spans="1:25" x14ac:dyDescent="0.25">
      <c r="A219" s="4" t="s">
        <v>225</v>
      </c>
      <c r="B219" s="5" t="s">
        <v>218</v>
      </c>
      <c r="C219" s="5" t="s">
        <v>226</v>
      </c>
      <c r="D219" s="5" t="s">
        <v>220</v>
      </c>
      <c r="E219" s="5" t="s">
        <v>20</v>
      </c>
      <c r="H219">
        <v>1</v>
      </c>
      <c r="K219">
        <v>1</v>
      </c>
      <c r="L219">
        <v>1</v>
      </c>
      <c r="M219">
        <v>1</v>
      </c>
      <c r="Q219">
        <v>1</v>
      </c>
      <c r="S219">
        <v>1</v>
      </c>
      <c r="U219">
        <v>1</v>
      </c>
      <c r="V219">
        <v>1</v>
      </c>
      <c r="W219">
        <v>1</v>
      </c>
    </row>
    <row r="220" spans="1:25" x14ac:dyDescent="0.25">
      <c r="A220" s="4" t="s">
        <v>227</v>
      </c>
      <c r="B220" s="5" t="s">
        <v>204</v>
      </c>
      <c r="C220" s="5" t="s">
        <v>228</v>
      </c>
      <c r="D220" s="5" t="s">
        <v>206</v>
      </c>
      <c r="E220" s="5" t="s">
        <v>20</v>
      </c>
      <c r="F220">
        <v>1</v>
      </c>
      <c r="G220">
        <v>1</v>
      </c>
      <c r="H220">
        <v>1</v>
      </c>
      <c r="K220">
        <v>1</v>
      </c>
      <c r="M220">
        <v>1</v>
      </c>
      <c r="Q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</row>
    <row r="221" spans="1:25" x14ac:dyDescent="0.25">
      <c r="A221" s="4" t="s">
        <v>229</v>
      </c>
      <c r="B221" s="5" t="s">
        <v>230</v>
      </c>
      <c r="C221" s="5" t="s">
        <v>231</v>
      </c>
      <c r="D221" s="5" t="s">
        <v>232</v>
      </c>
      <c r="E221" s="5" t="s">
        <v>20</v>
      </c>
      <c r="F221">
        <v>1</v>
      </c>
      <c r="G221">
        <v>1</v>
      </c>
      <c r="K221">
        <v>1</v>
      </c>
      <c r="L221">
        <v>1</v>
      </c>
      <c r="M221">
        <v>1</v>
      </c>
      <c r="N221">
        <v>1</v>
      </c>
      <c r="S221">
        <v>1</v>
      </c>
      <c r="T221">
        <v>1</v>
      </c>
      <c r="U221">
        <v>1</v>
      </c>
      <c r="V221">
        <v>1</v>
      </c>
      <c r="W221">
        <v>1</v>
      </c>
    </row>
    <row r="222" spans="1:25" x14ac:dyDescent="0.25">
      <c r="A222" s="4" t="s">
        <v>233</v>
      </c>
      <c r="B222" s="5" t="s">
        <v>195</v>
      </c>
      <c r="C222" s="5" t="s">
        <v>234</v>
      </c>
      <c r="D222" s="5" t="s">
        <v>197</v>
      </c>
      <c r="E222" s="5" t="s">
        <v>20</v>
      </c>
      <c r="F222">
        <v>1</v>
      </c>
      <c r="G222">
        <v>1</v>
      </c>
      <c r="H222">
        <v>1</v>
      </c>
      <c r="K222">
        <v>1</v>
      </c>
      <c r="Q222">
        <v>1</v>
      </c>
      <c r="U222">
        <v>1</v>
      </c>
      <c r="V222">
        <v>1</v>
      </c>
      <c r="W222">
        <v>1</v>
      </c>
      <c r="X222">
        <v>1</v>
      </c>
      <c r="Y222">
        <v>1</v>
      </c>
    </row>
    <row r="223" spans="1:25" x14ac:dyDescent="0.25">
      <c r="A223" s="4" t="s">
        <v>235</v>
      </c>
      <c r="B223" s="5" t="s">
        <v>236</v>
      </c>
      <c r="C223" s="5" t="s">
        <v>237</v>
      </c>
      <c r="D223" s="5" t="s">
        <v>238</v>
      </c>
      <c r="E223" s="5" t="s">
        <v>20</v>
      </c>
      <c r="F223">
        <v>1</v>
      </c>
      <c r="G223">
        <v>1</v>
      </c>
      <c r="H223">
        <v>1</v>
      </c>
      <c r="K223">
        <v>1</v>
      </c>
      <c r="M223">
        <v>1</v>
      </c>
      <c r="Q223">
        <v>1</v>
      </c>
      <c r="U223">
        <v>1</v>
      </c>
      <c r="V223">
        <v>1</v>
      </c>
      <c r="W223">
        <v>1</v>
      </c>
      <c r="Y223">
        <v>1</v>
      </c>
    </row>
    <row r="224" spans="1:25" x14ac:dyDescent="0.25">
      <c r="A224" s="4" t="s">
        <v>239</v>
      </c>
      <c r="B224" s="5" t="s">
        <v>236</v>
      </c>
      <c r="C224" s="5" t="s">
        <v>240</v>
      </c>
      <c r="D224" s="5" t="s">
        <v>238</v>
      </c>
      <c r="E224" s="5" t="s">
        <v>20</v>
      </c>
      <c r="F224">
        <v>1</v>
      </c>
      <c r="G224">
        <v>1</v>
      </c>
      <c r="H224">
        <v>1</v>
      </c>
      <c r="K224">
        <v>1</v>
      </c>
      <c r="L224">
        <v>1</v>
      </c>
      <c r="M224">
        <v>1</v>
      </c>
      <c r="Q224">
        <v>1</v>
      </c>
      <c r="S224">
        <v>1</v>
      </c>
      <c r="U224">
        <v>1</v>
      </c>
      <c r="V224">
        <v>1</v>
      </c>
    </row>
    <row r="225" spans="1:25" x14ac:dyDescent="0.25">
      <c r="A225" s="4" t="s">
        <v>241</v>
      </c>
      <c r="B225" s="5" t="s">
        <v>242</v>
      </c>
      <c r="C225" s="5" t="s">
        <v>243</v>
      </c>
      <c r="D225" s="5" t="s">
        <v>244</v>
      </c>
      <c r="E225" s="5" t="s">
        <v>20</v>
      </c>
      <c r="F225">
        <v>1</v>
      </c>
      <c r="G225">
        <v>1</v>
      </c>
      <c r="H225">
        <v>1</v>
      </c>
      <c r="K225">
        <v>1</v>
      </c>
      <c r="L225">
        <v>1</v>
      </c>
      <c r="M225">
        <v>1</v>
      </c>
      <c r="Q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Y225">
        <v>1</v>
      </c>
    </row>
    <row r="226" spans="1:25" x14ac:dyDescent="0.25">
      <c r="A226" s="4" t="s">
        <v>245</v>
      </c>
      <c r="B226" s="5" t="s">
        <v>236</v>
      </c>
      <c r="C226" s="5" t="s">
        <v>246</v>
      </c>
      <c r="D226" s="5" t="s">
        <v>238</v>
      </c>
      <c r="E226" s="5" t="s">
        <v>20</v>
      </c>
      <c r="F226">
        <v>1</v>
      </c>
      <c r="H226">
        <v>1</v>
      </c>
      <c r="K226">
        <v>1</v>
      </c>
      <c r="L226">
        <v>1</v>
      </c>
      <c r="M226">
        <v>1</v>
      </c>
      <c r="N226">
        <v>1</v>
      </c>
      <c r="Q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</row>
    <row r="227" spans="1:25" x14ac:dyDescent="0.25">
      <c r="A227" s="4" t="s">
        <v>247</v>
      </c>
      <c r="B227" s="49" t="s">
        <v>248</v>
      </c>
      <c r="C227" s="5" t="s">
        <v>249</v>
      </c>
      <c r="D227" s="5" t="s">
        <v>250</v>
      </c>
      <c r="E227" s="5" t="s">
        <v>20</v>
      </c>
      <c r="F227">
        <v>1</v>
      </c>
      <c r="G227">
        <v>1</v>
      </c>
      <c r="H227">
        <v>1</v>
      </c>
      <c r="K227">
        <v>1</v>
      </c>
      <c r="L227">
        <v>1</v>
      </c>
      <c r="M227">
        <v>1</v>
      </c>
      <c r="N227">
        <v>1</v>
      </c>
      <c r="Q227">
        <v>1</v>
      </c>
      <c r="S227">
        <v>1</v>
      </c>
      <c r="T227">
        <v>1</v>
      </c>
      <c r="V227">
        <v>1</v>
      </c>
      <c r="X227">
        <v>1</v>
      </c>
      <c r="Y227">
        <v>1</v>
      </c>
    </row>
    <row r="228" spans="1:25" x14ac:dyDescent="0.25">
      <c r="A228" s="4" t="s">
        <v>251</v>
      </c>
      <c r="B228" s="49" t="s">
        <v>252</v>
      </c>
      <c r="C228" s="5" t="s">
        <v>253</v>
      </c>
      <c r="D228" s="5" t="s">
        <v>254</v>
      </c>
      <c r="E228" s="5" t="s">
        <v>20</v>
      </c>
      <c r="F228">
        <v>1</v>
      </c>
      <c r="G228">
        <v>1</v>
      </c>
      <c r="H228">
        <v>1</v>
      </c>
      <c r="K228">
        <v>1</v>
      </c>
      <c r="M228">
        <v>1</v>
      </c>
      <c r="P228">
        <v>1</v>
      </c>
      <c r="Q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Y228">
        <v>1</v>
      </c>
    </row>
    <row r="229" spans="1:25" x14ac:dyDescent="0.25">
      <c r="A229" s="4" t="s">
        <v>255</v>
      </c>
      <c r="B229" s="5" t="s">
        <v>236</v>
      </c>
      <c r="C229" s="5" t="s">
        <v>256</v>
      </c>
      <c r="D229" s="5" t="s">
        <v>238</v>
      </c>
      <c r="E229" s="5" t="s">
        <v>20</v>
      </c>
      <c r="F229">
        <v>1</v>
      </c>
      <c r="H229">
        <v>1</v>
      </c>
      <c r="K229">
        <v>1</v>
      </c>
      <c r="L229">
        <v>1</v>
      </c>
      <c r="M229">
        <v>1</v>
      </c>
      <c r="N229">
        <v>1</v>
      </c>
      <c r="Q229">
        <v>1</v>
      </c>
      <c r="S229">
        <v>1</v>
      </c>
      <c r="U229">
        <v>1</v>
      </c>
      <c r="V229">
        <v>1</v>
      </c>
      <c r="W229">
        <v>1</v>
      </c>
      <c r="Y229">
        <v>1</v>
      </c>
    </row>
    <row r="230" spans="1:25" x14ac:dyDescent="0.25">
      <c r="A230" s="4" t="s">
        <v>257</v>
      </c>
      <c r="B230" s="5" t="s">
        <v>236</v>
      </c>
      <c r="C230" s="5" t="s">
        <v>258</v>
      </c>
      <c r="D230" s="5" t="s">
        <v>238</v>
      </c>
      <c r="E230" s="5" t="s">
        <v>20</v>
      </c>
      <c r="F230">
        <v>1</v>
      </c>
      <c r="G230">
        <v>1</v>
      </c>
      <c r="H230">
        <v>1</v>
      </c>
      <c r="K230">
        <v>1</v>
      </c>
      <c r="L230">
        <v>1</v>
      </c>
      <c r="M230">
        <v>1</v>
      </c>
      <c r="Q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</row>
    <row r="231" spans="1:25" x14ac:dyDescent="0.25">
      <c r="A231" s="4" t="s">
        <v>259</v>
      </c>
      <c r="B231" s="5" t="s">
        <v>248</v>
      </c>
      <c r="C231" s="5" t="s">
        <v>260</v>
      </c>
      <c r="D231" s="5" t="s">
        <v>250</v>
      </c>
      <c r="E231" s="5" t="s">
        <v>20</v>
      </c>
      <c r="F231">
        <v>1</v>
      </c>
      <c r="H231">
        <v>1</v>
      </c>
      <c r="K231">
        <v>1</v>
      </c>
      <c r="M231">
        <v>1</v>
      </c>
      <c r="N231">
        <v>1</v>
      </c>
      <c r="Q231">
        <v>1</v>
      </c>
      <c r="S231">
        <v>1</v>
      </c>
      <c r="U231">
        <v>1</v>
      </c>
      <c r="V231">
        <v>1</v>
      </c>
      <c r="W231">
        <v>1</v>
      </c>
      <c r="Y231">
        <v>1</v>
      </c>
    </row>
    <row r="232" spans="1:25" x14ac:dyDescent="0.25">
      <c r="A232" s="4" t="s">
        <v>261</v>
      </c>
      <c r="B232" s="5" t="s">
        <v>195</v>
      </c>
      <c r="C232" s="5" t="s">
        <v>262</v>
      </c>
      <c r="D232" s="5" t="s">
        <v>197</v>
      </c>
      <c r="E232" s="5" t="s">
        <v>20</v>
      </c>
      <c r="F232">
        <v>1</v>
      </c>
      <c r="G232">
        <v>1</v>
      </c>
      <c r="H232">
        <v>1</v>
      </c>
      <c r="K232">
        <v>1</v>
      </c>
      <c r="L232">
        <v>1</v>
      </c>
      <c r="M232">
        <v>1</v>
      </c>
      <c r="Q232">
        <v>1</v>
      </c>
      <c r="S232">
        <v>1</v>
      </c>
      <c r="U232">
        <v>1</v>
      </c>
      <c r="V232">
        <v>1</v>
      </c>
    </row>
    <row r="233" spans="1:25" x14ac:dyDescent="0.25">
      <c r="A233" s="4" t="s">
        <v>263</v>
      </c>
      <c r="B233" s="5" t="s">
        <v>230</v>
      </c>
      <c r="C233" s="5" t="s">
        <v>264</v>
      </c>
      <c r="D233" s="5" t="s">
        <v>232</v>
      </c>
      <c r="E233" s="5" t="s">
        <v>20</v>
      </c>
      <c r="F233">
        <v>1</v>
      </c>
      <c r="G233">
        <v>1</v>
      </c>
      <c r="H233">
        <v>1</v>
      </c>
      <c r="K233">
        <v>1</v>
      </c>
      <c r="L233">
        <v>1</v>
      </c>
      <c r="M233">
        <v>1</v>
      </c>
      <c r="Q233">
        <v>1</v>
      </c>
      <c r="S233">
        <v>1</v>
      </c>
      <c r="U233">
        <v>1</v>
      </c>
      <c r="V233">
        <v>1</v>
      </c>
      <c r="W233">
        <v>1</v>
      </c>
      <c r="X233">
        <v>1</v>
      </c>
      <c r="Y233">
        <v>1</v>
      </c>
    </row>
    <row r="234" spans="1:25" x14ac:dyDescent="0.25">
      <c r="A234" s="4" t="s">
        <v>265</v>
      </c>
      <c r="B234" s="5" t="s">
        <v>242</v>
      </c>
      <c r="C234" s="5" t="s">
        <v>266</v>
      </c>
      <c r="D234" s="5" t="s">
        <v>244</v>
      </c>
      <c r="E234" s="5" t="s">
        <v>20</v>
      </c>
      <c r="F234">
        <v>1</v>
      </c>
      <c r="G234">
        <v>1</v>
      </c>
      <c r="H234">
        <v>1</v>
      </c>
      <c r="K234">
        <v>1</v>
      </c>
      <c r="M234">
        <v>1</v>
      </c>
      <c r="Q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</row>
    <row r="235" spans="1:25" x14ac:dyDescent="0.25">
      <c r="A235" s="4" t="s">
        <v>267</v>
      </c>
      <c r="B235" s="5" t="s">
        <v>252</v>
      </c>
      <c r="C235" s="5" t="s">
        <v>268</v>
      </c>
      <c r="D235" s="5" t="s">
        <v>254</v>
      </c>
      <c r="E235" s="5" t="s">
        <v>20</v>
      </c>
      <c r="F235">
        <v>1</v>
      </c>
      <c r="G235">
        <v>1</v>
      </c>
      <c r="H235">
        <v>1</v>
      </c>
      <c r="K235">
        <v>1</v>
      </c>
      <c r="L235">
        <v>1</v>
      </c>
      <c r="M235">
        <v>1</v>
      </c>
      <c r="N235">
        <v>1</v>
      </c>
      <c r="Q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Y235">
        <v>1</v>
      </c>
    </row>
    <row r="236" spans="1:25" x14ac:dyDescent="0.25">
      <c r="A236" s="4" t="s">
        <v>269</v>
      </c>
      <c r="B236" s="49" t="s">
        <v>270</v>
      </c>
      <c r="C236" s="5" t="s">
        <v>271</v>
      </c>
      <c r="D236" s="5" t="s">
        <v>272</v>
      </c>
      <c r="E236" s="5" t="s">
        <v>20</v>
      </c>
      <c r="H236">
        <v>1</v>
      </c>
      <c r="K236">
        <v>1</v>
      </c>
      <c r="L236">
        <v>1</v>
      </c>
      <c r="M236">
        <v>1</v>
      </c>
      <c r="Q236">
        <v>1</v>
      </c>
      <c r="S236">
        <v>1</v>
      </c>
      <c r="U236">
        <v>1</v>
      </c>
      <c r="V236">
        <v>1</v>
      </c>
      <c r="W236">
        <v>1</v>
      </c>
    </row>
    <row r="237" spans="1:25" x14ac:dyDescent="0.25">
      <c r="A237" s="4" t="s">
        <v>273</v>
      </c>
      <c r="B237" s="49" t="s">
        <v>270</v>
      </c>
      <c r="C237" s="5" t="s">
        <v>274</v>
      </c>
      <c r="D237" s="5" t="s">
        <v>272</v>
      </c>
      <c r="E237" s="5" t="s">
        <v>20</v>
      </c>
      <c r="F237">
        <v>1</v>
      </c>
      <c r="K237">
        <v>1</v>
      </c>
      <c r="N237">
        <v>1</v>
      </c>
      <c r="S237">
        <v>1</v>
      </c>
    </row>
    <row r="238" spans="1:25" x14ac:dyDescent="0.25">
      <c r="A238" s="4" t="s">
        <v>275</v>
      </c>
      <c r="B238" s="5" t="s">
        <v>218</v>
      </c>
      <c r="C238" s="5" t="s">
        <v>276</v>
      </c>
      <c r="D238" s="5" t="s">
        <v>220</v>
      </c>
      <c r="E238" s="5" t="s">
        <v>20</v>
      </c>
      <c r="F238">
        <v>1</v>
      </c>
      <c r="G238">
        <v>1</v>
      </c>
      <c r="H238">
        <v>1</v>
      </c>
      <c r="K238">
        <v>1</v>
      </c>
      <c r="Q238">
        <v>1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Y238">
        <v>1</v>
      </c>
    </row>
    <row r="239" spans="1:25" x14ac:dyDescent="0.25">
      <c r="A239" s="4" t="s">
        <v>277</v>
      </c>
      <c r="B239" s="5" t="s">
        <v>218</v>
      </c>
      <c r="C239" s="5" t="s">
        <v>278</v>
      </c>
      <c r="D239" s="5" t="s">
        <v>220</v>
      </c>
      <c r="E239" s="5" t="s">
        <v>20</v>
      </c>
      <c r="F239">
        <v>1</v>
      </c>
      <c r="G239">
        <v>1</v>
      </c>
      <c r="H239">
        <v>1</v>
      </c>
      <c r="L239">
        <v>1</v>
      </c>
      <c r="M239">
        <v>1</v>
      </c>
      <c r="N239">
        <v>1</v>
      </c>
      <c r="O239">
        <v>1</v>
      </c>
      <c r="Q239">
        <v>1</v>
      </c>
      <c r="S239">
        <v>1</v>
      </c>
      <c r="T239">
        <v>1</v>
      </c>
      <c r="U239">
        <v>1</v>
      </c>
      <c r="V239">
        <v>1</v>
      </c>
      <c r="X239">
        <v>1</v>
      </c>
      <c r="Y239">
        <v>1</v>
      </c>
    </row>
    <row r="240" spans="1:25" x14ac:dyDescent="0.25">
      <c r="A240" s="4" t="s">
        <v>279</v>
      </c>
      <c r="B240" s="5" t="s">
        <v>218</v>
      </c>
      <c r="C240" s="5" t="s">
        <v>280</v>
      </c>
      <c r="D240" s="5" t="s">
        <v>220</v>
      </c>
      <c r="E240" s="5" t="s">
        <v>20</v>
      </c>
      <c r="F240">
        <v>1</v>
      </c>
      <c r="G240">
        <v>1</v>
      </c>
      <c r="H240">
        <v>1</v>
      </c>
      <c r="K240">
        <v>1</v>
      </c>
      <c r="L240">
        <v>1</v>
      </c>
      <c r="M240">
        <v>1</v>
      </c>
      <c r="N240">
        <v>1</v>
      </c>
      <c r="Q240">
        <v>1</v>
      </c>
      <c r="S240">
        <v>1</v>
      </c>
      <c r="U240">
        <v>1</v>
      </c>
      <c r="V240">
        <v>1</v>
      </c>
      <c r="W240">
        <v>1</v>
      </c>
      <c r="X240">
        <v>1</v>
      </c>
      <c r="Y240">
        <v>1</v>
      </c>
    </row>
    <row r="241" spans="1:25" x14ac:dyDescent="0.25">
      <c r="A241" s="4" t="s">
        <v>281</v>
      </c>
      <c r="B241" s="5" t="s">
        <v>236</v>
      </c>
      <c r="C241" s="5" t="s">
        <v>282</v>
      </c>
      <c r="D241" s="5" t="s">
        <v>238</v>
      </c>
      <c r="E241" s="5" t="s">
        <v>20</v>
      </c>
      <c r="F241">
        <v>1</v>
      </c>
      <c r="G241">
        <v>1</v>
      </c>
      <c r="H241">
        <v>1</v>
      </c>
      <c r="K241">
        <v>1</v>
      </c>
      <c r="Q241">
        <v>1</v>
      </c>
      <c r="S241">
        <v>1</v>
      </c>
      <c r="V241">
        <v>1</v>
      </c>
      <c r="X241">
        <v>1</v>
      </c>
    </row>
    <row r="242" spans="1:25" x14ac:dyDescent="0.25">
      <c r="A242" s="4" t="s">
        <v>283</v>
      </c>
      <c r="B242" s="5" t="s">
        <v>218</v>
      </c>
      <c r="C242" s="5" t="s">
        <v>284</v>
      </c>
      <c r="D242" s="5" t="s">
        <v>220</v>
      </c>
      <c r="E242" s="5" t="s">
        <v>20</v>
      </c>
      <c r="F242">
        <v>1</v>
      </c>
      <c r="G242">
        <v>1</v>
      </c>
      <c r="H242">
        <v>1</v>
      </c>
      <c r="K242">
        <v>1</v>
      </c>
      <c r="M242">
        <v>1</v>
      </c>
      <c r="N242">
        <v>1</v>
      </c>
      <c r="Q242">
        <v>1</v>
      </c>
      <c r="U242">
        <v>1</v>
      </c>
      <c r="V242">
        <v>1</v>
      </c>
      <c r="W242">
        <v>1</v>
      </c>
      <c r="Y242">
        <v>1</v>
      </c>
    </row>
    <row r="243" spans="1:25" x14ac:dyDescent="0.25">
      <c r="A243" s="4" t="s">
        <v>285</v>
      </c>
      <c r="B243" s="5" t="s">
        <v>252</v>
      </c>
      <c r="C243" s="5" t="s">
        <v>286</v>
      </c>
      <c r="D243" s="5" t="s">
        <v>254</v>
      </c>
      <c r="E243" s="5" t="s">
        <v>20</v>
      </c>
      <c r="F243">
        <v>1</v>
      </c>
      <c r="G243">
        <v>1</v>
      </c>
      <c r="H243">
        <v>1</v>
      </c>
      <c r="K243">
        <v>1</v>
      </c>
      <c r="L243">
        <v>1</v>
      </c>
      <c r="M243">
        <v>1</v>
      </c>
      <c r="Q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</row>
    <row r="244" spans="1:25" x14ac:dyDescent="0.25">
      <c r="A244" s="4" t="s">
        <v>287</v>
      </c>
      <c r="B244" s="5" t="s">
        <v>242</v>
      </c>
      <c r="C244" s="5" t="s">
        <v>288</v>
      </c>
      <c r="D244" s="5" t="s">
        <v>244</v>
      </c>
      <c r="E244" s="5" t="s">
        <v>20</v>
      </c>
      <c r="F244">
        <v>1</v>
      </c>
      <c r="H244">
        <v>1</v>
      </c>
      <c r="K244">
        <v>1</v>
      </c>
      <c r="M244">
        <v>1</v>
      </c>
      <c r="N244">
        <v>1</v>
      </c>
      <c r="Q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Y244">
        <v>1</v>
      </c>
    </row>
    <row r="245" spans="1:25" x14ac:dyDescent="0.25">
      <c r="A245" s="4" t="s">
        <v>289</v>
      </c>
      <c r="B245" s="5" t="s">
        <v>242</v>
      </c>
      <c r="C245" s="5" t="s">
        <v>290</v>
      </c>
      <c r="D245" s="5" t="s">
        <v>244</v>
      </c>
      <c r="E245" s="5" t="s">
        <v>20</v>
      </c>
      <c r="F245">
        <v>1</v>
      </c>
      <c r="G245">
        <v>1</v>
      </c>
      <c r="H245">
        <v>1</v>
      </c>
      <c r="K245">
        <v>1</v>
      </c>
      <c r="L245">
        <v>1</v>
      </c>
      <c r="M245">
        <v>1</v>
      </c>
      <c r="Q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</row>
    <row r="246" spans="1:25" x14ac:dyDescent="0.25">
      <c r="A246" s="4" t="s">
        <v>291</v>
      </c>
      <c r="B246" s="5" t="s">
        <v>195</v>
      </c>
      <c r="C246" s="5" t="s">
        <v>292</v>
      </c>
      <c r="D246" s="5" t="s">
        <v>197</v>
      </c>
      <c r="E246" s="5" t="s">
        <v>20</v>
      </c>
      <c r="F246">
        <v>1</v>
      </c>
      <c r="G246">
        <v>1</v>
      </c>
      <c r="H246">
        <v>1</v>
      </c>
      <c r="K246">
        <v>1</v>
      </c>
      <c r="L246">
        <v>1</v>
      </c>
      <c r="M246">
        <v>1</v>
      </c>
      <c r="N246">
        <v>1</v>
      </c>
      <c r="Q246">
        <v>1</v>
      </c>
      <c r="S246">
        <v>1</v>
      </c>
      <c r="U246">
        <v>1</v>
      </c>
      <c r="V246">
        <v>1</v>
      </c>
      <c r="W246">
        <v>1</v>
      </c>
      <c r="X246">
        <v>1</v>
      </c>
      <c r="Y246">
        <v>1</v>
      </c>
    </row>
    <row r="247" spans="1:25" x14ac:dyDescent="0.25">
      <c r="A247" s="4" t="s">
        <v>293</v>
      </c>
      <c r="B247" s="5" t="s">
        <v>248</v>
      </c>
      <c r="C247" s="5" t="s">
        <v>294</v>
      </c>
      <c r="D247" s="5" t="s">
        <v>250</v>
      </c>
      <c r="E247" s="5" t="s">
        <v>20</v>
      </c>
      <c r="F247">
        <v>1</v>
      </c>
      <c r="G247">
        <v>1</v>
      </c>
      <c r="K247">
        <v>1</v>
      </c>
      <c r="L247">
        <v>1</v>
      </c>
      <c r="M247">
        <v>1</v>
      </c>
      <c r="N247">
        <v>1</v>
      </c>
      <c r="S247">
        <v>1</v>
      </c>
      <c r="U247">
        <v>1</v>
      </c>
      <c r="V247">
        <v>1</v>
      </c>
      <c r="W247">
        <v>1</v>
      </c>
      <c r="Y247">
        <v>1</v>
      </c>
    </row>
    <row r="248" spans="1:25" x14ac:dyDescent="0.25">
      <c r="A248" s="4" t="s">
        <v>295</v>
      </c>
      <c r="B248" s="5" t="s">
        <v>236</v>
      </c>
      <c r="C248" s="5" t="s">
        <v>296</v>
      </c>
      <c r="D248" s="5" t="s">
        <v>238</v>
      </c>
      <c r="E248" s="5" t="s">
        <v>20</v>
      </c>
      <c r="F248">
        <v>1</v>
      </c>
      <c r="G248">
        <v>1</v>
      </c>
      <c r="H248">
        <v>1</v>
      </c>
      <c r="K248">
        <v>1</v>
      </c>
      <c r="M248">
        <v>1</v>
      </c>
      <c r="N248">
        <v>1</v>
      </c>
      <c r="Q248">
        <v>1</v>
      </c>
      <c r="R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</row>
    <row r="249" spans="1:25" x14ac:dyDescent="0.25">
      <c r="A249" s="4" t="s">
        <v>297</v>
      </c>
      <c r="B249" s="5" t="s">
        <v>242</v>
      </c>
      <c r="C249" s="5" t="s">
        <v>298</v>
      </c>
      <c r="D249" s="5" t="s">
        <v>244</v>
      </c>
      <c r="E249" s="5" t="s">
        <v>20</v>
      </c>
      <c r="F249">
        <v>1</v>
      </c>
      <c r="G249">
        <v>1</v>
      </c>
      <c r="K249">
        <v>1</v>
      </c>
      <c r="L249">
        <v>1</v>
      </c>
      <c r="M249">
        <v>1</v>
      </c>
      <c r="Q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</row>
    <row r="250" spans="1:25" x14ac:dyDescent="0.25">
      <c r="A250" s="4" t="s">
        <v>299</v>
      </c>
      <c r="B250" s="5" t="s">
        <v>195</v>
      </c>
      <c r="C250" s="5" t="s">
        <v>300</v>
      </c>
      <c r="D250" s="5" t="s">
        <v>197</v>
      </c>
      <c r="E250" s="5" t="s">
        <v>20</v>
      </c>
      <c r="F250">
        <v>1</v>
      </c>
      <c r="G250">
        <v>1</v>
      </c>
      <c r="H250">
        <v>1</v>
      </c>
      <c r="K250">
        <v>1</v>
      </c>
      <c r="L250">
        <v>1</v>
      </c>
      <c r="M250">
        <v>1</v>
      </c>
      <c r="N250">
        <v>1</v>
      </c>
      <c r="P250">
        <v>1</v>
      </c>
      <c r="Q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</row>
    <row r="251" spans="1:25" x14ac:dyDescent="0.25">
      <c r="A251" s="4" t="s">
        <v>301</v>
      </c>
      <c r="B251" s="5" t="s">
        <v>195</v>
      </c>
      <c r="C251" s="5" t="s">
        <v>302</v>
      </c>
      <c r="D251" s="5" t="s">
        <v>197</v>
      </c>
      <c r="E251" s="5" t="s">
        <v>20</v>
      </c>
      <c r="F251">
        <v>1</v>
      </c>
      <c r="G251">
        <v>1</v>
      </c>
      <c r="H251">
        <v>1</v>
      </c>
      <c r="K251">
        <v>1</v>
      </c>
      <c r="L251">
        <v>1</v>
      </c>
      <c r="M251">
        <v>1</v>
      </c>
      <c r="N251">
        <v>1</v>
      </c>
      <c r="Q251">
        <v>1</v>
      </c>
      <c r="S251">
        <v>1</v>
      </c>
      <c r="U251">
        <v>1</v>
      </c>
      <c r="V251">
        <v>1</v>
      </c>
      <c r="W251">
        <v>1</v>
      </c>
    </row>
    <row r="252" spans="1:25" x14ac:dyDescent="0.25">
      <c r="A252" s="4" t="s">
        <v>303</v>
      </c>
      <c r="B252" s="5" t="s">
        <v>304</v>
      </c>
      <c r="C252" s="5" t="s">
        <v>305</v>
      </c>
      <c r="D252" s="5" t="s">
        <v>306</v>
      </c>
      <c r="E252" s="5" t="s">
        <v>20</v>
      </c>
      <c r="F252">
        <v>1</v>
      </c>
      <c r="G252">
        <v>1</v>
      </c>
      <c r="H252">
        <v>1</v>
      </c>
      <c r="K252">
        <v>1</v>
      </c>
      <c r="L252">
        <v>1</v>
      </c>
      <c r="M252">
        <v>1</v>
      </c>
      <c r="Q252">
        <v>1</v>
      </c>
      <c r="S252">
        <v>1</v>
      </c>
      <c r="T252">
        <v>1</v>
      </c>
      <c r="V252">
        <v>1</v>
      </c>
      <c r="W252">
        <v>1</v>
      </c>
      <c r="X252">
        <v>1</v>
      </c>
      <c r="Y252">
        <v>1</v>
      </c>
    </row>
    <row r="253" spans="1:25" x14ac:dyDescent="0.25">
      <c r="A253" s="4" t="s">
        <v>307</v>
      </c>
      <c r="B253" s="5" t="s">
        <v>242</v>
      </c>
      <c r="C253" s="5" t="s">
        <v>308</v>
      </c>
      <c r="D253" s="5" t="s">
        <v>244</v>
      </c>
      <c r="E253" s="5" t="s">
        <v>20</v>
      </c>
      <c r="F253">
        <v>1</v>
      </c>
      <c r="G253">
        <v>1</v>
      </c>
      <c r="H253">
        <v>1</v>
      </c>
      <c r="K253">
        <v>1</v>
      </c>
      <c r="L253">
        <v>1</v>
      </c>
      <c r="M253">
        <v>1</v>
      </c>
      <c r="Q253">
        <v>1</v>
      </c>
      <c r="S253">
        <v>1</v>
      </c>
      <c r="T253">
        <v>1</v>
      </c>
      <c r="V253">
        <v>1</v>
      </c>
      <c r="W253">
        <v>1</v>
      </c>
      <c r="Y253">
        <v>1</v>
      </c>
    </row>
    <row r="254" spans="1:25" x14ac:dyDescent="0.25">
      <c r="A254" s="4" t="s">
        <v>309</v>
      </c>
      <c r="B254" s="5" t="s">
        <v>218</v>
      </c>
      <c r="C254" s="5" t="s">
        <v>310</v>
      </c>
      <c r="D254" s="5" t="s">
        <v>220</v>
      </c>
      <c r="E254" s="5" t="s">
        <v>20</v>
      </c>
      <c r="F254">
        <v>1</v>
      </c>
      <c r="H254">
        <v>1</v>
      </c>
      <c r="K254">
        <v>1</v>
      </c>
      <c r="M254">
        <v>1</v>
      </c>
      <c r="Q254">
        <v>1</v>
      </c>
      <c r="U254">
        <v>1</v>
      </c>
      <c r="V254">
        <v>1</v>
      </c>
      <c r="W254">
        <v>1</v>
      </c>
      <c r="X254">
        <v>1</v>
      </c>
      <c r="Y254">
        <v>1</v>
      </c>
    </row>
    <row r="255" spans="1:25" x14ac:dyDescent="0.25">
      <c r="A255" s="4" t="s">
        <v>311</v>
      </c>
      <c r="B255" s="5" t="s">
        <v>236</v>
      </c>
      <c r="C255" s="5" t="s">
        <v>312</v>
      </c>
      <c r="D255" s="5" t="s">
        <v>238</v>
      </c>
      <c r="E255" s="5" t="s">
        <v>20</v>
      </c>
      <c r="F255">
        <v>1</v>
      </c>
      <c r="G255">
        <v>1</v>
      </c>
      <c r="H255">
        <v>1</v>
      </c>
      <c r="K255">
        <v>1</v>
      </c>
      <c r="L255">
        <v>1</v>
      </c>
      <c r="M255">
        <v>1</v>
      </c>
      <c r="N255">
        <v>1</v>
      </c>
      <c r="Q255">
        <v>1</v>
      </c>
      <c r="U255">
        <v>1</v>
      </c>
      <c r="V255">
        <v>1</v>
      </c>
      <c r="X255">
        <v>1</v>
      </c>
      <c r="Y255">
        <v>1</v>
      </c>
    </row>
    <row r="256" spans="1:25" x14ac:dyDescent="0.25">
      <c r="A256" s="4" t="s">
        <v>313</v>
      </c>
      <c r="B256" s="5" t="s">
        <v>218</v>
      </c>
      <c r="C256" s="5" t="s">
        <v>314</v>
      </c>
      <c r="D256" s="5" t="s">
        <v>220</v>
      </c>
      <c r="E256" s="5" t="s">
        <v>20</v>
      </c>
      <c r="F256">
        <v>1</v>
      </c>
      <c r="H256">
        <v>1</v>
      </c>
      <c r="K256">
        <v>1</v>
      </c>
      <c r="Q256">
        <v>1</v>
      </c>
      <c r="U256">
        <v>1</v>
      </c>
      <c r="V256">
        <v>1</v>
      </c>
      <c r="W256">
        <v>1</v>
      </c>
      <c r="X256">
        <v>1</v>
      </c>
    </row>
    <row r="257" spans="1:25" x14ac:dyDescent="0.25">
      <c r="A257" s="4" t="s">
        <v>315</v>
      </c>
      <c r="B257" s="5" t="s">
        <v>304</v>
      </c>
      <c r="C257" s="5" t="s">
        <v>316</v>
      </c>
      <c r="D257" s="5" t="s">
        <v>306</v>
      </c>
      <c r="E257" s="5" t="s">
        <v>20</v>
      </c>
      <c r="F257">
        <v>1</v>
      </c>
      <c r="G257">
        <v>1</v>
      </c>
      <c r="H257">
        <v>1</v>
      </c>
      <c r="L257">
        <v>1</v>
      </c>
      <c r="Q257">
        <v>1</v>
      </c>
      <c r="S257">
        <v>1</v>
      </c>
      <c r="V257">
        <v>1</v>
      </c>
      <c r="W257">
        <v>1</v>
      </c>
    </row>
    <row r="258" spans="1:25" x14ac:dyDescent="0.25">
      <c r="A258" s="4" t="s">
        <v>317</v>
      </c>
      <c r="B258" s="5" t="s">
        <v>230</v>
      </c>
      <c r="C258" s="5" t="s">
        <v>318</v>
      </c>
      <c r="D258" s="5" t="s">
        <v>232</v>
      </c>
      <c r="E258" s="5" t="s">
        <v>20</v>
      </c>
      <c r="F258">
        <v>1</v>
      </c>
      <c r="K258">
        <v>1</v>
      </c>
      <c r="S258">
        <v>1</v>
      </c>
      <c r="T258">
        <v>1</v>
      </c>
      <c r="V258">
        <v>1</v>
      </c>
    </row>
    <row r="259" spans="1:25" x14ac:dyDescent="0.25">
      <c r="A259" s="4" t="s">
        <v>319</v>
      </c>
      <c r="B259" s="5" t="s">
        <v>214</v>
      </c>
      <c r="C259" s="5" t="s">
        <v>320</v>
      </c>
      <c r="D259" s="5" t="s">
        <v>216</v>
      </c>
      <c r="E259" s="5" t="s">
        <v>20</v>
      </c>
      <c r="F259">
        <v>1</v>
      </c>
      <c r="G259">
        <v>1</v>
      </c>
      <c r="K259">
        <v>1</v>
      </c>
      <c r="L259">
        <v>1</v>
      </c>
      <c r="M259">
        <v>1</v>
      </c>
      <c r="O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</row>
    <row r="260" spans="1:25" x14ac:dyDescent="0.25">
      <c r="A260" s="4" t="s">
        <v>321</v>
      </c>
      <c r="B260" s="5" t="s">
        <v>214</v>
      </c>
      <c r="C260" s="5" t="s">
        <v>322</v>
      </c>
      <c r="D260" s="5" t="s">
        <v>216</v>
      </c>
      <c r="E260" s="5" t="s">
        <v>20</v>
      </c>
      <c r="F260">
        <v>1</v>
      </c>
      <c r="U260">
        <v>1</v>
      </c>
      <c r="V260">
        <v>1</v>
      </c>
      <c r="W260">
        <v>1</v>
      </c>
    </row>
    <row r="261" spans="1:25" x14ac:dyDescent="0.25">
      <c r="A261" s="4" t="s">
        <v>323</v>
      </c>
      <c r="B261" s="5" t="s">
        <v>304</v>
      </c>
      <c r="C261" s="5" t="s">
        <v>324</v>
      </c>
      <c r="D261" s="5" t="s">
        <v>306</v>
      </c>
      <c r="E261" s="5" t="s">
        <v>20</v>
      </c>
      <c r="G261">
        <v>1</v>
      </c>
      <c r="H261">
        <v>1</v>
      </c>
      <c r="K261">
        <v>1</v>
      </c>
      <c r="M261">
        <v>1</v>
      </c>
      <c r="Q261">
        <v>1</v>
      </c>
      <c r="S261">
        <v>1</v>
      </c>
      <c r="U261">
        <v>1</v>
      </c>
      <c r="V261">
        <v>1</v>
      </c>
      <c r="W261">
        <v>1</v>
      </c>
      <c r="X261">
        <v>1</v>
      </c>
      <c r="Y261">
        <v>1</v>
      </c>
    </row>
    <row r="262" spans="1:25" x14ac:dyDescent="0.25">
      <c r="A262" s="4" t="s">
        <v>325</v>
      </c>
      <c r="B262" s="5" t="s">
        <v>214</v>
      </c>
      <c r="C262" s="5" t="s">
        <v>326</v>
      </c>
      <c r="D262" s="5" t="s">
        <v>216</v>
      </c>
      <c r="E262" s="5" t="s">
        <v>20</v>
      </c>
      <c r="F262">
        <v>1</v>
      </c>
      <c r="G262">
        <v>1</v>
      </c>
      <c r="K262">
        <v>1</v>
      </c>
      <c r="Q262">
        <v>1</v>
      </c>
      <c r="U262">
        <v>1</v>
      </c>
      <c r="V262">
        <v>1</v>
      </c>
      <c r="X262">
        <v>1</v>
      </c>
    </row>
    <row r="263" spans="1:25" x14ac:dyDescent="0.25">
      <c r="A263" s="4" t="s">
        <v>327</v>
      </c>
      <c r="B263" s="5" t="s">
        <v>214</v>
      </c>
      <c r="C263" s="5" t="s">
        <v>328</v>
      </c>
      <c r="D263" s="5" t="s">
        <v>216</v>
      </c>
      <c r="E263" s="5" t="s">
        <v>20</v>
      </c>
      <c r="F263">
        <v>1</v>
      </c>
      <c r="G263">
        <v>1</v>
      </c>
      <c r="H263">
        <v>1</v>
      </c>
      <c r="K263">
        <v>1</v>
      </c>
      <c r="M263">
        <v>1</v>
      </c>
      <c r="Q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</row>
    <row r="264" spans="1:25" x14ac:dyDescent="0.25">
      <c r="A264" s="4" t="s">
        <v>329</v>
      </c>
      <c r="B264" s="5" t="s">
        <v>252</v>
      </c>
      <c r="C264" s="5" t="s">
        <v>330</v>
      </c>
      <c r="D264" s="5" t="s">
        <v>254</v>
      </c>
      <c r="E264" s="5" t="s">
        <v>20</v>
      </c>
      <c r="F264">
        <v>1</v>
      </c>
      <c r="G264">
        <v>1</v>
      </c>
      <c r="H264">
        <v>1</v>
      </c>
      <c r="K264">
        <v>1</v>
      </c>
      <c r="L264">
        <v>1</v>
      </c>
      <c r="M264">
        <v>1</v>
      </c>
      <c r="N264">
        <v>1</v>
      </c>
      <c r="Q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Y264">
        <v>1</v>
      </c>
    </row>
    <row r="265" spans="1:25" x14ac:dyDescent="0.25">
      <c r="A265" s="4" t="s">
        <v>331</v>
      </c>
      <c r="B265" s="5" t="s">
        <v>214</v>
      </c>
      <c r="C265" s="5" t="s">
        <v>332</v>
      </c>
      <c r="D265" s="5" t="s">
        <v>216</v>
      </c>
      <c r="E265" s="5" t="s">
        <v>20</v>
      </c>
      <c r="F265">
        <v>1</v>
      </c>
      <c r="G265">
        <v>1</v>
      </c>
      <c r="H265">
        <v>1</v>
      </c>
      <c r="K265">
        <v>1</v>
      </c>
      <c r="M265">
        <v>1</v>
      </c>
      <c r="Q265">
        <v>1</v>
      </c>
      <c r="U265">
        <v>1</v>
      </c>
      <c r="V265">
        <v>1</v>
      </c>
      <c r="W265">
        <v>1</v>
      </c>
      <c r="X265">
        <v>1</v>
      </c>
      <c r="Y265">
        <v>1</v>
      </c>
    </row>
    <row r="266" spans="1:25" x14ac:dyDescent="0.25">
      <c r="A266" s="4" t="s">
        <v>333</v>
      </c>
      <c r="B266" s="5" t="s">
        <v>248</v>
      </c>
      <c r="C266" s="5" t="s">
        <v>334</v>
      </c>
      <c r="D266" s="5" t="s">
        <v>250</v>
      </c>
      <c r="E266" s="5" t="s">
        <v>20</v>
      </c>
      <c r="F266">
        <v>1</v>
      </c>
      <c r="G266">
        <v>1</v>
      </c>
      <c r="H266">
        <v>1</v>
      </c>
      <c r="K266">
        <v>1</v>
      </c>
      <c r="L266">
        <v>1</v>
      </c>
      <c r="M266">
        <v>1</v>
      </c>
      <c r="Q266">
        <v>1</v>
      </c>
      <c r="S266">
        <v>1</v>
      </c>
      <c r="T266">
        <v>1</v>
      </c>
      <c r="U266">
        <v>1</v>
      </c>
      <c r="V266">
        <v>1</v>
      </c>
      <c r="X266">
        <v>1</v>
      </c>
      <c r="Y266">
        <v>1</v>
      </c>
    </row>
    <row r="267" spans="1:25" x14ac:dyDescent="0.25">
      <c r="A267" s="4" t="s">
        <v>335</v>
      </c>
      <c r="B267" s="5" t="s">
        <v>199</v>
      </c>
      <c r="C267" s="5" t="s">
        <v>336</v>
      </c>
      <c r="D267" s="5" t="s">
        <v>0</v>
      </c>
      <c r="E267" s="5" t="s">
        <v>20</v>
      </c>
      <c r="F267">
        <v>1</v>
      </c>
      <c r="G267">
        <v>1</v>
      </c>
      <c r="H267">
        <v>1</v>
      </c>
      <c r="K267">
        <v>1</v>
      </c>
      <c r="L267">
        <v>1</v>
      </c>
      <c r="M267">
        <v>1</v>
      </c>
      <c r="O267">
        <v>1</v>
      </c>
      <c r="Q267">
        <v>1</v>
      </c>
      <c r="S267">
        <v>1</v>
      </c>
      <c r="U267">
        <v>1</v>
      </c>
      <c r="V267">
        <v>1</v>
      </c>
      <c r="W267">
        <v>1</v>
      </c>
      <c r="X267">
        <v>1</v>
      </c>
    </row>
    <row r="268" spans="1:25" x14ac:dyDescent="0.25">
      <c r="A268" s="4" t="s">
        <v>337</v>
      </c>
      <c r="B268" s="5" t="s">
        <v>199</v>
      </c>
      <c r="C268" s="5" t="s">
        <v>338</v>
      </c>
      <c r="D268" s="5" t="s">
        <v>0</v>
      </c>
      <c r="E268" s="5" t="s">
        <v>20</v>
      </c>
      <c r="F268">
        <v>1</v>
      </c>
      <c r="G268">
        <v>1</v>
      </c>
      <c r="H268">
        <v>1</v>
      </c>
      <c r="K268">
        <v>1</v>
      </c>
      <c r="M268">
        <v>1</v>
      </c>
      <c r="N268">
        <v>1</v>
      </c>
      <c r="Q268">
        <v>1</v>
      </c>
      <c r="S268">
        <v>1</v>
      </c>
      <c r="T268">
        <v>1</v>
      </c>
      <c r="U268">
        <v>1</v>
      </c>
      <c r="V268">
        <v>1</v>
      </c>
      <c r="Y268">
        <v>1</v>
      </c>
    </row>
    <row r="269" spans="1:25" x14ac:dyDescent="0.25">
      <c r="A269" s="4" t="s">
        <v>339</v>
      </c>
      <c r="B269" s="5" t="s">
        <v>230</v>
      </c>
      <c r="C269" s="5" t="s">
        <v>340</v>
      </c>
      <c r="D269" s="5" t="s">
        <v>232</v>
      </c>
      <c r="E269" s="5" t="s">
        <v>20</v>
      </c>
      <c r="F269">
        <v>1</v>
      </c>
      <c r="M269">
        <v>1</v>
      </c>
      <c r="N269">
        <v>1</v>
      </c>
      <c r="Q269">
        <v>1</v>
      </c>
      <c r="S269">
        <v>1</v>
      </c>
      <c r="T269">
        <v>1</v>
      </c>
      <c r="V269">
        <v>1</v>
      </c>
    </row>
    <row r="270" spans="1:25" x14ac:dyDescent="0.25">
      <c r="A270" s="4" t="s">
        <v>341</v>
      </c>
      <c r="B270" s="5" t="s">
        <v>199</v>
      </c>
      <c r="C270" s="5" t="s">
        <v>342</v>
      </c>
      <c r="D270" s="5" t="s">
        <v>0</v>
      </c>
      <c r="E270" s="5" t="s">
        <v>20</v>
      </c>
      <c r="G270">
        <v>1</v>
      </c>
      <c r="H270">
        <v>1</v>
      </c>
      <c r="K270">
        <v>1</v>
      </c>
      <c r="M270">
        <v>1</v>
      </c>
      <c r="N270">
        <v>1</v>
      </c>
      <c r="Q270">
        <v>1</v>
      </c>
      <c r="S270">
        <v>1</v>
      </c>
      <c r="U270">
        <v>1</v>
      </c>
      <c r="V270">
        <v>1</v>
      </c>
      <c r="W270">
        <v>1</v>
      </c>
      <c r="X270">
        <v>1</v>
      </c>
      <c r="Y270">
        <v>1</v>
      </c>
    </row>
    <row r="271" spans="1:25" x14ac:dyDescent="0.25">
      <c r="A271" s="4" t="s">
        <v>343</v>
      </c>
      <c r="B271" s="5" t="s">
        <v>195</v>
      </c>
      <c r="C271" s="5" t="s">
        <v>344</v>
      </c>
      <c r="D271" s="5" t="s">
        <v>197</v>
      </c>
      <c r="E271" s="5" t="s">
        <v>20</v>
      </c>
      <c r="F271">
        <v>1</v>
      </c>
      <c r="G271">
        <v>1</v>
      </c>
      <c r="M271">
        <v>1</v>
      </c>
      <c r="N271">
        <v>1</v>
      </c>
      <c r="Q271">
        <v>1</v>
      </c>
      <c r="S271">
        <v>1</v>
      </c>
      <c r="U271">
        <v>1</v>
      </c>
      <c r="V271">
        <v>1</v>
      </c>
      <c r="W271">
        <v>1</v>
      </c>
      <c r="Y271">
        <v>1</v>
      </c>
    </row>
    <row r="272" spans="1:25" x14ac:dyDescent="0.25">
      <c r="A272" s="4" t="s">
        <v>345</v>
      </c>
      <c r="B272" s="5" t="s">
        <v>236</v>
      </c>
      <c r="C272" s="5" t="s">
        <v>346</v>
      </c>
      <c r="D272" s="5" t="s">
        <v>238</v>
      </c>
      <c r="E272" s="5" t="s">
        <v>20</v>
      </c>
      <c r="F272">
        <v>1</v>
      </c>
      <c r="G272">
        <v>1</v>
      </c>
      <c r="H272">
        <v>1</v>
      </c>
      <c r="K272">
        <v>1</v>
      </c>
      <c r="L272">
        <v>1</v>
      </c>
      <c r="M272">
        <v>1</v>
      </c>
      <c r="N272">
        <v>1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</row>
    <row r="273" spans="1:25" x14ac:dyDescent="0.25">
      <c r="A273" s="4" t="s">
        <v>347</v>
      </c>
      <c r="B273" s="5" t="s">
        <v>218</v>
      </c>
      <c r="C273" s="5" t="s">
        <v>348</v>
      </c>
      <c r="D273" s="5" t="s">
        <v>220</v>
      </c>
      <c r="E273" s="5" t="s">
        <v>20</v>
      </c>
      <c r="F273">
        <v>1</v>
      </c>
      <c r="G273">
        <v>1</v>
      </c>
      <c r="H273">
        <v>1</v>
      </c>
      <c r="K273">
        <v>1</v>
      </c>
      <c r="L273">
        <v>1</v>
      </c>
      <c r="M273">
        <v>1</v>
      </c>
      <c r="N273">
        <v>1</v>
      </c>
      <c r="Q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Y273">
        <v>1</v>
      </c>
    </row>
    <row r="274" spans="1:25" x14ac:dyDescent="0.25">
      <c r="A274" s="4" t="s">
        <v>349</v>
      </c>
      <c r="B274" s="5" t="s">
        <v>218</v>
      </c>
      <c r="C274" s="5" t="s">
        <v>350</v>
      </c>
      <c r="D274" s="5" t="s">
        <v>220</v>
      </c>
      <c r="E274" s="5" t="s">
        <v>20</v>
      </c>
      <c r="F274">
        <v>1</v>
      </c>
      <c r="H274">
        <v>1</v>
      </c>
      <c r="K274">
        <v>1</v>
      </c>
      <c r="L274">
        <v>1</v>
      </c>
      <c r="M274">
        <v>1</v>
      </c>
      <c r="Q274">
        <v>1</v>
      </c>
      <c r="S274">
        <v>1</v>
      </c>
      <c r="U274">
        <v>1</v>
      </c>
      <c r="V274">
        <v>1</v>
      </c>
      <c r="W274">
        <v>1</v>
      </c>
      <c r="Y274">
        <v>1</v>
      </c>
    </row>
    <row r="275" spans="1:25" x14ac:dyDescent="0.25">
      <c r="A275" s="4" t="s">
        <v>351</v>
      </c>
      <c r="B275" s="5" t="s">
        <v>214</v>
      </c>
      <c r="C275" s="5" t="s">
        <v>352</v>
      </c>
      <c r="D275" s="5" t="s">
        <v>216</v>
      </c>
      <c r="E275" s="5" t="s">
        <v>20</v>
      </c>
      <c r="F275">
        <v>1</v>
      </c>
      <c r="H275">
        <v>1</v>
      </c>
      <c r="K275">
        <v>1</v>
      </c>
      <c r="L275">
        <v>1</v>
      </c>
      <c r="Q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</row>
    <row r="276" spans="1:25" x14ac:dyDescent="0.25">
      <c r="A276" s="4" t="s">
        <v>353</v>
      </c>
      <c r="B276" s="5" t="s">
        <v>214</v>
      </c>
      <c r="C276" s="5" t="s">
        <v>354</v>
      </c>
      <c r="D276" s="5" t="s">
        <v>216</v>
      </c>
      <c r="E276" s="5" t="s">
        <v>20</v>
      </c>
      <c r="F276">
        <v>1</v>
      </c>
      <c r="K276">
        <v>1</v>
      </c>
      <c r="N276">
        <v>1</v>
      </c>
      <c r="Q276">
        <v>1</v>
      </c>
      <c r="U276">
        <v>1</v>
      </c>
      <c r="V276">
        <v>1</v>
      </c>
      <c r="X276">
        <v>1</v>
      </c>
      <c r="Y276">
        <v>1</v>
      </c>
    </row>
    <row r="277" spans="1:25" x14ac:dyDescent="0.25">
      <c r="A277" s="4" t="s">
        <v>355</v>
      </c>
      <c r="B277" s="5" t="s">
        <v>195</v>
      </c>
      <c r="C277" s="5" t="s">
        <v>356</v>
      </c>
      <c r="D277" s="5" t="s">
        <v>197</v>
      </c>
      <c r="E277" s="5" t="s">
        <v>20</v>
      </c>
      <c r="F277">
        <v>1</v>
      </c>
      <c r="G277">
        <v>1</v>
      </c>
      <c r="H277">
        <v>1</v>
      </c>
      <c r="K277">
        <v>1</v>
      </c>
      <c r="M277">
        <v>1</v>
      </c>
      <c r="N277">
        <v>1</v>
      </c>
      <c r="P277">
        <v>1</v>
      </c>
      <c r="Q277">
        <v>1</v>
      </c>
      <c r="S277">
        <v>1</v>
      </c>
      <c r="U277">
        <v>1</v>
      </c>
      <c r="V277">
        <v>1</v>
      </c>
      <c r="W277">
        <v>1</v>
      </c>
      <c r="X277">
        <v>1</v>
      </c>
      <c r="Y277">
        <v>1</v>
      </c>
    </row>
    <row r="278" spans="1:25" x14ac:dyDescent="0.25">
      <c r="A278" s="4" t="s">
        <v>357</v>
      </c>
      <c r="B278" s="5" t="s">
        <v>248</v>
      </c>
      <c r="C278" s="5" t="s">
        <v>358</v>
      </c>
      <c r="D278" s="5" t="s">
        <v>250</v>
      </c>
      <c r="E278" s="5" t="s">
        <v>20</v>
      </c>
      <c r="F278">
        <v>1</v>
      </c>
      <c r="G278">
        <v>1</v>
      </c>
      <c r="H278">
        <v>1</v>
      </c>
      <c r="K278">
        <v>1</v>
      </c>
      <c r="L278">
        <v>1</v>
      </c>
      <c r="M278">
        <v>1</v>
      </c>
      <c r="N278">
        <v>1</v>
      </c>
      <c r="Q278">
        <v>1</v>
      </c>
      <c r="S278">
        <v>1</v>
      </c>
      <c r="U278">
        <v>1</v>
      </c>
      <c r="V278">
        <v>1</v>
      </c>
      <c r="W278">
        <v>1</v>
      </c>
      <c r="X278">
        <v>1</v>
      </c>
      <c r="Y278">
        <v>1</v>
      </c>
    </row>
    <row r="279" spans="1:25" x14ac:dyDescent="0.25">
      <c r="A279" s="4" t="s">
        <v>359</v>
      </c>
      <c r="B279" s="5" t="s">
        <v>248</v>
      </c>
      <c r="C279" s="5" t="s">
        <v>360</v>
      </c>
      <c r="D279" s="5" t="s">
        <v>250</v>
      </c>
      <c r="E279" s="5" t="s">
        <v>20</v>
      </c>
      <c r="F279">
        <v>1</v>
      </c>
      <c r="G279">
        <v>1</v>
      </c>
      <c r="H279">
        <v>1</v>
      </c>
      <c r="K279">
        <v>1</v>
      </c>
      <c r="L279">
        <v>1</v>
      </c>
      <c r="M279">
        <v>1</v>
      </c>
      <c r="N279">
        <v>1</v>
      </c>
      <c r="Q279">
        <v>1</v>
      </c>
      <c r="S279">
        <v>1</v>
      </c>
      <c r="T279">
        <v>1</v>
      </c>
      <c r="U279">
        <v>1</v>
      </c>
      <c r="V279">
        <v>1</v>
      </c>
      <c r="X279">
        <v>1</v>
      </c>
      <c r="Y279">
        <v>1</v>
      </c>
    </row>
    <row r="280" spans="1:25" x14ac:dyDescent="0.25">
      <c r="A280" s="4" t="s">
        <v>361</v>
      </c>
      <c r="B280" s="5" t="s">
        <v>304</v>
      </c>
      <c r="C280" s="5" t="s">
        <v>362</v>
      </c>
      <c r="D280" s="5" t="s">
        <v>306</v>
      </c>
      <c r="E280" s="5" t="s">
        <v>20</v>
      </c>
      <c r="F280">
        <v>1</v>
      </c>
      <c r="G280">
        <v>1</v>
      </c>
      <c r="H280">
        <v>1</v>
      </c>
      <c r="K280">
        <v>1</v>
      </c>
      <c r="M280">
        <v>1</v>
      </c>
      <c r="Q280">
        <v>1</v>
      </c>
      <c r="S280">
        <v>1</v>
      </c>
      <c r="U280">
        <v>1</v>
      </c>
      <c r="V280">
        <v>1</v>
      </c>
      <c r="W280">
        <v>1</v>
      </c>
      <c r="X280">
        <v>1</v>
      </c>
      <c r="Y280">
        <v>1</v>
      </c>
    </row>
    <row r="281" spans="1:25" x14ac:dyDescent="0.25">
      <c r="A281" s="4" t="s">
        <v>363</v>
      </c>
      <c r="B281" s="5" t="s">
        <v>195</v>
      </c>
      <c r="C281" s="5" t="s">
        <v>364</v>
      </c>
      <c r="D281" s="5" t="s">
        <v>197</v>
      </c>
      <c r="E281" s="5" t="s">
        <v>20</v>
      </c>
      <c r="F281">
        <v>1</v>
      </c>
      <c r="H281">
        <v>1</v>
      </c>
      <c r="K281">
        <v>1</v>
      </c>
      <c r="L281">
        <v>1</v>
      </c>
      <c r="M281">
        <v>1</v>
      </c>
      <c r="N281">
        <v>1</v>
      </c>
      <c r="Q281">
        <v>1</v>
      </c>
      <c r="S281">
        <v>1</v>
      </c>
      <c r="U281">
        <v>1</v>
      </c>
      <c r="V281">
        <v>1</v>
      </c>
      <c r="W281">
        <v>1</v>
      </c>
      <c r="X281">
        <v>1</v>
      </c>
      <c r="Y281">
        <v>1</v>
      </c>
    </row>
    <row r="282" spans="1:25" x14ac:dyDescent="0.25">
      <c r="A282" s="4" t="s">
        <v>365</v>
      </c>
      <c r="B282" s="5" t="s">
        <v>195</v>
      </c>
      <c r="C282" s="5" t="s">
        <v>366</v>
      </c>
      <c r="D282" s="5" t="s">
        <v>197</v>
      </c>
      <c r="E282" s="5" t="s">
        <v>20</v>
      </c>
      <c r="F282">
        <v>1</v>
      </c>
      <c r="G282">
        <v>1</v>
      </c>
      <c r="H282">
        <v>1</v>
      </c>
      <c r="K282">
        <v>1</v>
      </c>
      <c r="M282">
        <v>1</v>
      </c>
      <c r="N282">
        <v>1</v>
      </c>
      <c r="Q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1</v>
      </c>
    </row>
    <row r="283" spans="1:25" x14ac:dyDescent="0.25">
      <c r="A283" s="4" t="s">
        <v>367</v>
      </c>
      <c r="B283" s="5" t="s">
        <v>368</v>
      </c>
      <c r="C283" s="5" t="s">
        <v>369</v>
      </c>
      <c r="D283" s="5" t="s">
        <v>370</v>
      </c>
      <c r="E283" s="5" t="s">
        <v>20</v>
      </c>
      <c r="Q283">
        <v>1</v>
      </c>
      <c r="S283">
        <v>1</v>
      </c>
      <c r="V283">
        <v>1</v>
      </c>
      <c r="X283">
        <v>1</v>
      </c>
      <c r="Y283">
        <v>1</v>
      </c>
    </row>
    <row r="284" spans="1:25" x14ac:dyDescent="0.25">
      <c r="A284" s="4" t="s">
        <v>371</v>
      </c>
      <c r="B284" s="5" t="s">
        <v>230</v>
      </c>
      <c r="C284" s="5" t="s">
        <v>372</v>
      </c>
      <c r="D284" s="5" t="s">
        <v>232</v>
      </c>
      <c r="E284" s="5" t="s">
        <v>20</v>
      </c>
      <c r="F284">
        <v>1</v>
      </c>
      <c r="H284">
        <v>1</v>
      </c>
      <c r="K284">
        <v>1</v>
      </c>
      <c r="M284">
        <v>1</v>
      </c>
      <c r="Q284">
        <v>1</v>
      </c>
      <c r="U284">
        <v>1</v>
      </c>
      <c r="V284">
        <v>1</v>
      </c>
      <c r="W284">
        <v>1</v>
      </c>
      <c r="Y284">
        <v>1</v>
      </c>
    </row>
    <row r="285" spans="1:25" x14ac:dyDescent="0.25">
      <c r="A285" s="4" t="s">
        <v>373</v>
      </c>
      <c r="B285" s="5" t="s">
        <v>368</v>
      </c>
      <c r="C285" s="5" t="s">
        <v>374</v>
      </c>
      <c r="D285" s="5" t="s">
        <v>370</v>
      </c>
      <c r="E285" s="5" t="s">
        <v>20</v>
      </c>
      <c r="F285">
        <v>1</v>
      </c>
      <c r="G285">
        <v>1</v>
      </c>
      <c r="H285">
        <v>1</v>
      </c>
      <c r="K285">
        <v>1</v>
      </c>
      <c r="L285">
        <v>1</v>
      </c>
      <c r="M285">
        <v>1</v>
      </c>
      <c r="Q285">
        <v>1</v>
      </c>
      <c r="S285">
        <v>1</v>
      </c>
      <c r="U285">
        <v>1</v>
      </c>
      <c r="Y285">
        <v>1</v>
      </c>
    </row>
    <row r="286" spans="1:25" x14ac:dyDescent="0.25">
      <c r="A286" s="4" t="s">
        <v>375</v>
      </c>
      <c r="B286" s="5" t="s">
        <v>368</v>
      </c>
      <c r="C286" s="5" t="s">
        <v>376</v>
      </c>
      <c r="D286" s="5" t="s">
        <v>370</v>
      </c>
      <c r="E286" s="5" t="s">
        <v>20</v>
      </c>
      <c r="F286">
        <v>1</v>
      </c>
      <c r="G286">
        <v>1</v>
      </c>
      <c r="H286">
        <v>1</v>
      </c>
      <c r="K286">
        <v>1</v>
      </c>
      <c r="L286">
        <v>1</v>
      </c>
      <c r="M286">
        <v>1</v>
      </c>
      <c r="Q286">
        <v>1</v>
      </c>
      <c r="S286">
        <v>1</v>
      </c>
      <c r="U286">
        <v>1</v>
      </c>
      <c r="V286">
        <v>1</v>
      </c>
      <c r="W286">
        <v>1</v>
      </c>
      <c r="X286">
        <v>1</v>
      </c>
      <c r="Y286">
        <v>1</v>
      </c>
    </row>
    <row r="287" spans="1:25" x14ac:dyDescent="0.25">
      <c r="A287" s="4" t="s">
        <v>377</v>
      </c>
      <c r="B287" s="5" t="s">
        <v>236</v>
      </c>
      <c r="C287" s="5" t="s">
        <v>378</v>
      </c>
      <c r="D287" s="5" t="s">
        <v>238</v>
      </c>
      <c r="E287" s="5" t="s">
        <v>20</v>
      </c>
      <c r="F287">
        <v>1</v>
      </c>
      <c r="G287">
        <v>1</v>
      </c>
      <c r="H287">
        <v>1</v>
      </c>
      <c r="K287">
        <v>1</v>
      </c>
      <c r="M287">
        <v>1</v>
      </c>
      <c r="N287">
        <v>1</v>
      </c>
      <c r="Q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Y287">
        <v>1</v>
      </c>
    </row>
    <row r="288" spans="1:25" x14ac:dyDescent="0.25">
      <c r="A288" s="4" t="s">
        <v>379</v>
      </c>
      <c r="B288" s="5" t="s">
        <v>199</v>
      </c>
      <c r="C288" s="5" t="s">
        <v>380</v>
      </c>
      <c r="D288" s="5" t="s">
        <v>0</v>
      </c>
      <c r="E288" s="5" t="s">
        <v>20</v>
      </c>
      <c r="F288">
        <v>1</v>
      </c>
      <c r="G288">
        <v>1</v>
      </c>
      <c r="H288">
        <v>1</v>
      </c>
      <c r="K288">
        <v>1</v>
      </c>
      <c r="M288">
        <v>1</v>
      </c>
      <c r="Q288">
        <v>1</v>
      </c>
      <c r="R288">
        <v>1</v>
      </c>
      <c r="T288">
        <v>1</v>
      </c>
      <c r="U288">
        <v>1</v>
      </c>
      <c r="V288">
        <v>1</v>
      </c>
      <c r="W288">
        <v>1</v>
      </c>
    </row>
    <row r="289" spans="1:25" x14ac:dyDescent="0.25">
      <c r="A289" s="4" t="s">
        <v>381</v>
      </c>
      <c r="B289" s="5" t="s">
        <v>218</v>
      </c>
      <c r="C289" s="5" t="s">
        <v>382</v>
      </c>
      <c r="D289" s="5" t="s">
        <v>220</v>
      </c>
      <c r="E289" s="5" t="s">
        <v>20</v>
      </c>
      <c r="F289">
        <v>1</v>
      </c>
      <c r="G289">
        <v>1</v>
      </c>
      <c r="H289">
        <v>1</v>
      </c>
      <c r="K289">
        <v>1</v>
      </c>
      <c r="L289">
        <v>1</v>
      </c>
      <c r="Q289">
        <v>1</v>
      </c>
      <c r="S289">
        <v>1</v>
      </c>
      <c r="U289">
        <v>1</v>
      </c>
      <c r="V289">
        <v>1</v>
      </c>
      <c r="W289">
        <v>1</v>
      </c>
    </row>
    <row r="290" spans="1:25" x14ac:dyDescent="0.25">
      <c r="A290" s="4" t="s">
        <v>383</v>
      </c>
      <c r="B290" s="5" t="s">
        <v>218</v>
      </c>
      <c r="C290" s="5" t="s">
        <v>384</v>
      </c>
      <c r="D290" s="5" t="s">
        <v>220</v>
      </c>
      <c r="E290" s="5" t="s">
        <v>20</v>
      </c>
      <c r="F290">
        <v>1</v>
      </c>
      <c r="H290">
        <v>1</v>
      </c>
      <c r="L290">
        <v>1</v>
      </c>
      <c r="M290">
        <v>1</v>
      </c>
      <c r="N290">
        <v>1</v>
      </c>
      <c r="Q290">
        <v>1</v>
      </c>
      <c r="S290">
        <v>1</v>
      </c>
      <c r="U290">
        <v>1</v>
      </c>
    </row>
    <row r="291" spans="1:25" x14ac:dyDescent="0.25">
      <c r="A291" s="4" t="s">
        <v>385</v>
      </c>
      <c r="B291" s="5" t="s">
        <v>204</v>
      </c>
      <c r="C291" s="5" t="s">
        <v>386</v>
      </c>
      <c r="D291" s="5" t="s">
        <v>206</v>
      </c>
      <c r="E291" s="5" t="s">
        <v>20</v>
      </c>
      <c r="F291">
        <v>1</v>
      </c>
      <c r="H291">
        <v>1</v>
      </c>
      <c r="K291">
        <v>1</v>
      </c>
      <c r="M291">
        <v>1</v>
      </c>
      <c r="N291">
        <v>1</v>
      </c>
      <c r="Q291">
        <v>1</v>
      </c>
      <c r="T291">
        <v>1</v>
      </c>
      <c r="U291">
        <v>1</v>
      </c>
      <c r="V291">
        <v>1</v>
      </c>
      <c r="W291">
        <v>1</v>
      </c>
    </row>
    <row r="292" spans="1:25" x14ac:dyDescent="0.25">
      <c r="A292" s="4" t="s">
        <v>387</v>
      </c>
      <c r="B292" s="5" t="s">
        <v>204</v>
      </c>
      <c r="C292" s="5" t="s">
        <v>388</v>
      </c>
      <c r="D292" s="5" t="s">
        <v>206</v>
      </c>
      <c r="E292" s="5" t="s">
        <v>20</v>
      </c>
      <c r="F292">
        <v>1</v>
      </c>
      <c r="G292">
        <v>1</v>
      </c>
      <c r="H292">
        <v>1</v>
      </c>
      <c r="K292">
        <v>1</v>
      </c>
      <c r="L292">
        <v>1</v>
      </c>
      <c r="M292">
        <v>1</v>
      </c>
      <c r="Q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Y292">
        <v>1</v>
      </c>
    </row>
    <row r="293" spans="1:25" x14ac:dyDescent="0.25">
      <c r="A293" s="4" t="s">
        <v>389</v>
      </c>
      <c r="B293" s="5" t="s">
        <v>304</v>
      </c>
      <c r="C293" s="5" t="s">
        <v>390</v>
      </c>
      <c r="D293" s="5" t="s">
        <v>306</v>
      </c>
      <c r="E293" s="5" t="s">
        <v>20</v>
      </c>
      <c r="F293">
        <v>1</v>
      </c>
      <c r="G293">
        <v>1</v>
      </c>
      <c r="H293">
        <v>1</v>
      </c>
      <c r="K293">
        <v>1</v>
      </c>
      <c r="M293">
        <v>1</v>
      </c>
      <c r="Q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Y293">
        <v>1</v>
      </c>
    </row>
    <row r="294" spans="1:25" x14ac:dyDescent="0.25">
      <c r="A294" s="4" t="s">
        <v>391</v>
      </c>
      <c r="B294" s="5" t="s">
        <v>236</v>
      </c>
      <c r="C294" s="5" t="s">
        <v>392</v>
      </c>
      <c r="D294" s="5" t="s">
        <v>238</v>
      </c>
      <c r="E294" s="5" t="s">
        <v>20</v>
      </c>
      <c r="F294">
        <v>1</v>
      </c>
      <c r="G294">
        <v>1</v>
      </c>
      <c r="H294">
        <v>1</v>
      </c>
      <c r="K294">
        <v>1</v>
      </c>
      <c r="M294">
        <v>1</v>
      </c>
      <c r="N294">
        <v>1</v>
      </c>
      <c r="Q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</row>
    <row r="295" spans="1:25" x14ac:dyDescent="0.25">
      <c r="A295" s="4" t="s">
        <v>393</v>
      </c>
      <c r="B295" s="5" t="s">
        <v>236</v>
      </c>
      <c r="C295" s="5" t="s">
        <v>394</v>
      </c>
      <c r="D295" s="5" t="s">
        <v>238</v>
      </c>
      <c r="E295" s="5" t="s">
        <v>20</v>
      </c>
      <c r="F295">
        <v>1</v>
      </c>
      <c r="G295">
        <v>1</v>
      </c>
      <c r="H295">
        <v>1</v>
      </c>
      <c r="K295">
        <v>1</v>
      </c>
      <c r="L295">
        <v>1</v>
      </c>
      <c r="M295">
        <v>1</v>
      </c>
      <c r="Q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Y295">
        <v>1</v>
      </c>
    </row>
    <row r="296" spans="1:25" x14ac:dyDescent="0.25">
      <c r="A296" s="4" t="s">
        <v>395</v>
      </c>
      <c r="B296" s="5" t="s">
        <v>214</v>
      </c>
      <c r="C296" s="5" t="s">
        <v>396</v>
      </c>
      <c r="D296" s="5" t="s">
        <v>216</v>
      </c>
      <c r="E296" s="5" t="s">
        <v>20</v>
      </c>
      <c r="F296">
        <v>1</v>
      </c>
      <c r="G296">
        <v>1</v>
      </c>
      <c r="H296">
        <v>1</v>
      </c>
      <c r="K296">
        <v>1</v>
      </c>
      <c r="Q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</row>
    <row r="297" spans="1:25" x14ac:dyDescent="0.25">
      <c r="A297" s="4" t="s">
        <v>397</v>
      </c>
      <c r="B297" s="5" t="s">
        <v>248</v>
      </c>
      <c r="C297" s="5" t="s">
        <v>398</v>
      </c>
      <c r="D297" s="5" t="s">
        <v>250</v>
      </c>
      <c r="E297" s="5" t="s">
        <v>20</v>
      </c>
      <c r="F297">
        <v>1</v>
      </c>
      <c r="G297">
        <v>1</v>
      </c>
      <c r="H297">
        <v>1</v>
      </c>
      <c r="K297">
        <v>1</v>
      </c>
      <c r="L297">
        <v>1</v>
      </c>
      <c r="M297">
        <v>1</v>
      </c>
      <c r="Q297">
        <v>1</v>
      </c>
      <c r="S297">
        <v>1</v>
      </c>
      <c r="U297">
        <v>1</v>
      </c>
      <c r="V297">
        <v>1</v>
      </c>
      <c r="W297">
        <v>1</v>
      </c>
      <c r="X297">
        <v>1</v>
      </c>
      <c r="Y297">
        <v>1</v>
      </c>
    </row>
    <row r="298" spans="1:25" x14ac:dyDescent="0.25">
      <c r="A298" s="4" t="s">
        <v>399</v>
      </c>
      <c r="B298" s="5" t="s">
        <v>248</v>
      </c>
      <c r="C298" s="5" t="s">
        <v>400</v>
      </c>
      <c r="D298" s="5" t="s">
        <v>250</v>
      </c>
      <c r="E298" s="5" t="s">
        <v>20</v>
      </c>
      <c r="F298">
        <v>1</v>
      </c>
      <c r="H298">
        <v>1</v>
      </c>
      <c r="K298">
        <v>1</v>
      </c>
      <c r="L298">
        <v>1</v>
      </c>
      <c r="M298">
        <v>1</v>
      </c>
      <c r="Q298">
        <v>1</v>
      </c>
      <c r="S298">
        <v>1</v>
      </c>
      <c r="U298">
        <v>1</v>
      </c>
      <c r="V298">
        <v>1</v>
      </c>
      <c r="W298">
        <v>1</v>
      </c>
      <c r="X298">
        <v>1</v>
      </c>
      <c r="Y298">
        <v>1</v>
      </c>
    </row>
    <row r="299" spans="1:25" x14ac:dyDescent="0.25">
      <c r="A299" s="4" t="s">
        <v>401</v>
      </c>
      <c r="B299" s="5" t="s">
        <v>368</v>
      </c>
      <c r="C299" s="5" t="s">
        <v>402</v>
      </c>
      <c r="D299" s="5" t="s">
        <v>370</v>
      </c>
      <c r="E299" s="5" t="s">
        <v>20</v>
      </c>
      <c r="F299">
        <v>1</v>
      </c>
      <c r="G299">
        <v>1</v>
      </c>
      <c r="H299">
        <v>1</v>
      </c>
      <c r="K299">
        <v>1</v>
      </c>
      <c r="L299">
        <v>1</v>
      </c>
      <c r="M299">
        <v>1</v>
      </c>
      <c r="N299">
        <v>1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</row>
    <row r="300" spans="1:25" x14ac:dyDescent="0.25">
      <c r="A300" s="4" t="s">
        <v>403</v>
      </c>
      <c r="B300" s="5" t="s">
        <v>368</v>
      </c>
      <c r="C300" s="5" t="s">
        <v>404</v>
      </c>
      <c r="D300" s="5" t="s">
        <v>370</v>
      </c>
      <c r="E300" s="5" t="s">
        <v>20</v>
      </c>
      <c r="F300">
        <v>1</v>
      </c>
      <c r="K300">
        <v>1</v>
      </c>
      <c r="M300">
        <v>1</v>
      </c>
      <c r="Q300">
        <v>1</v>
      </c>
      <c r="V300">
        <v>1</v>
      </c>
      <c r="W300">
        <v>1</v>
      </c>
      <c r="Y300">
        <v>1</v>
      </c>
    </row>
    <row r="301" spans="1:25" x14ac:dyDescent="0.25">
      <c r="A301" s="4" t="s">
        <v>405</v>
      </c>
      <c r="B301" s="5" t="s">
        <v>368</v>
      </c>
      <c r="C301" s="5" t="s">
        <v>406</v>
      </c>
      <c r="D301" s="5" t="s">
        <v>370</v>
      </c>
      <c r="E301" s="5" t="s">
        <v>20</v>
      </c>
      <c r="F301">
        <v>1</v>
      </c>
      <c r="G301">
        <v>1</v>
      </c>
      <c r="K301">
        <v>1</v>
      </c>
      <c r="L301">
        <v>1</v>
      </c>
      <c r="Q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</row>
    <row r="302" spans="1:25" x14ac:dyDescent="0.25">
      <c r="A302" s="4" t="s">
        <v>407</v>
      </c>
      <c r="B302" s="5" t="s">
        <v>368</v>
      </c>
      <c r="C302" s="5" t="s">
        <v>408</v>
      </c>
      <c r="D302" s="5" t="s">
        <v>370</v>
      </c>
      <c r="E302" s="5" t="s">
        <v>20</v>
      </c>
      <c r="F302">
        <v>1</v>
      </c>
      <c r="G302">
        <v>1</v>
      </c>
      <c r="H302">
        <v>1</v>
      </c>
      <c r="K302">
        <v>1</v>
      </c>
      <c r="L302">
        <v>1</v>
      </c>
      <c r="Q302">
        <v>1</v>
      </c>
      <c r="S302">
        <v>1</v>
      </c>
      <c r="T302">
        <v>1</v>
      </c>
      <c r="V302">
        <v>1</v>
      </c>
      <c r="W302">
        <v>1</v>
      </c>
      <c r="X302">
        <v>1</v>
      </c>
      <c r="Y302">
        <v>1</v>
      </c>
    </row>
    <row r="303" spans="1:25" x14ac:dyDescent="0.25">
      <c r="A303" s="4" t="s">
        <v>409</v>
      </c>
      <c r="B303" s="5" t="s">
        <v>368</v>
      </c>
      <c r="C303" s="5" t="s">
        <v>410</v>
      </c>
      <c r="D303" s="5" t="s">
        <v>370</v>
      </c>
      <c r="E303" s="5" t="s">
        <v>20</v>
      </c>
      <c r="F303">
        <v>1</v>
      </c>
      <c r="G303">
        <v>1</v>
      </c>
      <c r="H303">
        <v>1</v>
      </c>
      <c r="K303">
        <v>1</v>
      </c>
      <c r="L303">
        <v>1</v>
      </c>
      <c r="M303">
        <v>1</v>
      </c>
      <c r="Q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1</v>
      </c>
    </row>
    <row r="304" spans="1:25" x14ac:dyDescent="0.25">
      <c r="A304" s="4" t="s">
        <v>411</v>
      </c>
      <c r="B304" s="5">
        <v>971</v>
      </c>
      <c r="C304" s="5" t="s">
        <v>412</v>
      </c>
      <c r="D304" s="5" t="s">
        <v>413</v>
      </c>
      <c r="E304" s="5" t="s">
        <v>20</v>
      </c>
      <c r="F304">
        <v>1</v>
      </c>
      <c r="G304">
        <v>1</v>
      </c>
      <c r="K304">
        <v>1</v>
      </c>
      <c r="L304">
        <v>1</v>
      </c>
      <c r="M304">
        <v>1</v>
      </c>
      <c r="N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</row>
    <row r="305" spans="1:25" x14ac:dyDescent="0.25">
      <c r="A305" s="4" t="s">
        <v>414</v>
      </c>
      <c r="B305" s="5">
        <v>972</v>
      </c>
      <c r="C305" s="5" t="s">
        <v>415</v>
      </c>
      <c r="D305" s="5" t="s">
        <v>413</v>
      </c>
      <c r="E305" s="5" t="s">
        <v>20</v>
      </c>
      <c r="F305">
        <v>1</v>
      </c>
      <c r="G305">
        <v>1</v>
      </c>
      <c r="N305">
        <v>1</v>
      </c>
      <c r="V305">
        <v>1</v>
      </c>
      <c r="W305">
        <v>1</v>
      </c>
      <c r="X305">
        <v>1</v>
      </c>
      <c r="Y305">
        <v>1</v>
      </c>
    </row>
    <row r="306" spans="1:25" x14ac:dyDescent="0.25">
      <c r="A306" s="4" t="s">
        <v>416</v>
      </c>
      <c r="B306" s="5">
        <v>973</v>
      </c>
      <c r="C306" s="5" t="s">
        <v>417</v>
      </c>
      <c r="D306" s="5" t="s">
        <v>413</v>
      </c>
      <c r="E306" s="5" t="s">
        <v>20</v>
      </c>
      <c r="F306">
        <v>1</v>
      </c>
      <c r="G306">
        <v>1</v>
      </c>
      <c r="H306">
        <v>1</v>
      </c>
      <c r="K306">
        <v>1</v>
      </c>
      <c r="L306">
        <v>1</v>
      </c>
      <c r="Q306">
        <v>1</v>
      </c>
      <c r="S306">
        <v>1</v>
      </c>
      <c r="U306">
        <v>1</v>
      </c>
      <c r="V306">
        <v>1</v>
      </c>
      <c r="W306">
        <v>1</v>
      </c>
      <c r="X306">
        <v>1</v>
      </c>
      <c r="Y306">
        <v>1</v>
      </c>
    </row>
    <row r="307" spans="1:25" x14ac:dyDescent="0.25">
      <c r="A307" s="4" t="s">
        <v>418</v>
      </c>
      <c r="B307" s="5">
        <v>974</v>
      </c>
      <c r="C307" s="5" t="s">
        <v>419</v>
      </c>
      <c r="D307" s="5" t="s">
        <v>413</v>
      </c>
      <c r="E307" s="5" t="s">
        <v>20</v>
      </c>
      <c r="F307">
        <v>1</v>
      </c>
      <c r="G307">
        <v>1</v>
      </c>
      <c r="H307">
        <v>1</v>
      </c>
      <c r="K307">
        <v>1</v>
      </c>
      <c r="L307">
        <v>1</v>
      </c>
      <c r="M307">
        <v>1</v>
      </c>
      <c r="Q307">
        <v>1</v>
      </c>
      <c r="S307">
        <v>1</v>
      </c>
      <c r="T307">
        <v>1</v>
      </c>
      <c r="U307">
        <v>1</v>
      </c>
      <c r="V307">
        <v>1</v>
      </c>
      <c r="W307">
        <v>1</v>
      </c>
    </row>
    <row r="308" spans="1:25" x14ac:dyDescent="0.25">
      <c r="A308" s="4" t="s">
        <v>420</v>
      </c>
      <c r="B308" s="5">
        <v>976</v>
      </c>
      <c r="C308" s="5" t="s">
        <v>421</v>
      </c>
      <c r="D308" s="5" t="s">
        <v>413</v>
      </c>
      <c r="E308" s="5" t="s">
        <v>20</v>
      </c>
      <c r="G308">
        <v>1</v>
      </c>
      <c r="S308">
        <v>1</v>
      </c>
      <c r="U308">
        <v>1</v>
      </c>
      <c r="V308">
        <v>1</v>
      </c>
      <c r="Y308">
        <v>1</v>
      </c>
    </row>
    <row r="309" spans="1:25" x14ac:dyDescent="0.25">
      <c r="A309" s="4" t="s">
        <v>422</v>
      </c>
      <c r="B309" s="5">
        <v>987</v>
      </c>
      <c r="C309" s="5" t="s">
        <v>423</v>
      </c>
      <c r="D309" s="5" t="s">
        <v>413</v>
      </c>
      <c r="E309" s="5" t="s">
        <v>20</v>
      </c>
      <c r="F309">
        <v>1</v>
      </c>
      <c r="G309">
        <v>1</v>
      </c>
      <c r="H309">
        <v>1</v>
      </c>
      <c r="K309">
        <v>1</v>
      </c>
      <c r="L309">
        <v>1</v>
      </c>
      <c r="M309">
        <v>1</v>
      </c>
      <c r="N309">
        <v>1</v>
      </c>
      <c r="Q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</row>
    <row r="310" spans="1:25" x14ac:dyDescent="0.25">
      <c r="A310" s="4" t="s">
        <v>424</v>
      </c>
      <c r="B310" s="5">
        <v>988</v>
      </c>
      <c r="C310" s="5" t="s">
        <v>425</v>
      </c>
      <c r="D310" s="5" t="s">
        <v>413</v>
      </c>
      <c r="E310" s="5" t="s">
        <v>20</v>
      </c>
      <c r="F310">
        <v>1</v>
      </c>
      <c r="G310">
        <v>1</v>
      </c>
      <c r="H310">
        <v>1</v>
      </c>
      <c r="K310">
        <v>1</v>
      </c>
      <c r="L310">
        <v>1</v>
      </c>
      <c r="N310">
        <v>1</v>
      </c>
      <c r="Q310">
        <v>1</v>
      </c>
      <c r="S310">
        <v>1</v>
      </c>
      <c r="T310">
        <v>1</v>
      </c>
      <c r="U310">
        <v>1</v>
      </c>
      <c r="V310">
        <v>1</v>
      </c>
      <c r="X310">
        <v>1</v>
      </c>
      <c r="Y310">
        <v>1</v>
      </c>
    </row>
    <row r="311" spans="1:25" x14ac:dyDescent="0.25">
      <c r="A311" s="4" t="s">
        <v>194</v>
      </c>
      <c r="B311" s="5" t="s">
        <v>195</v>
      </c>
      <c r="C311" s="5" t="s">
        <v>196</v>
      </c>
      <c r="D311" s="5" t="s">
        <v>197</v>
      </c>
      <c r="E311" s="5" t="s">
        <v>19</v>
      </c>
      <c r="F311">
        <v>1</v>
      </c>
      <c r="G311">
        <v>1</v>
      </c>
      <c r="H311">
        <v>1</v>
      </c>
      <c r="K311">
        <v>1</v>
      </c>
      <c r="M311">
        <v>1</v>
      </c>
      <c r="N311">
        <v>1</v>
      </c>
      <c r="O311">
        <v>1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</row>
    <row r="312" spans="1:25" x14ac:dyDescent="0.25">
      <c r="A312" s="4" t="s">
        <v>198</v>
      </c>
      <c r="B312" s="5" t="s">
        <v>199</v>
      </c>
      <c r="C312" s="5" t="s">
        <v>200</v>
      </c>
      <c r="D312" s="5" t="s">
        <v>0</v>
      </c>
      <c r="E312" s="5" t="s">
        <v>19</v>
      </c>
      <c r="F312">
        <v>1</v>
      </c>
      <c r="G312">
        <v>1</v>
      </c>
      <c r="H312">
        <v>1</v>
      </c>
      <c r="K312">
        <v>1</v>
      </c>
      <c r="L312">
        <v>1</v>
      </c>
      <c r="M312">
        <v>1</v>
      </c>
      <c r="Q312">
        <v>1</v>
      </c>
      <c r="S312">
        <v>1</v>
      </c>
      <c r="U312">
        <v>1</v>
      </c>
      <c r="V312">
        <v>1</v>
      </c>
      <c r="W312">
        <v>1</v>
      </c>
      <c r="X312">
        <v>1</v>
      </c>
      <c r="Y312">
        <v>1</v>
      </c>
    </row>
    <row r="313" spans="1:25" x14ac:dyDescent="0.25">
      <c r="A313" s="4" t="s">
        <v>201</v>
      </c>
      <c r="B313" s="5" t="s">
        <v>195</v>
      </c>
      <c r="C313" s="5" t="s">
        <v>202</v>
      </c>
      <c r="D313" s="5" t="s">
        <v>197</v>
      </c>
      <c r="E313" s="5" t="s">
        <v>19</v>
      </c>
      <c r="F313">
        <v>1</v>
      </c>
      <c r="H313">
        <v>1</v>
      </c>
      <c r="K313">
        <v>1</v>
      </c>
      <c r="L313">
        <v>1</v>
      </c>
      <c r="M313">
        <v>1</v>
      </c>
      <c r="N313">
        <v>1</v>
      </c>
      <c r="Q313">
        <v>1</v>
      </c>
      <c r="S313">
        <v>1</v>
      </c>
      <c r="U313">
        <v>1</v>
      </c>
      <c r="V313">
        <v>1</v>
      </c>
      <c r="W313">
        <v>1</v>
      </c>
      <c r="X313">
        <v>1</v>
      </c>
      <c r="Y313">
        <v>1</v>
      </c>
    </row>
    <row r="314" spans="1:25" x14ac:dyDescent="0.25">
      <c r="A314" s="4" t="s">
        <v>203</v>
      </c>
      <c r="B314" s="5" t="s">
        <v>204</v>
      </c>
      <c r="C314" s="5" t="s">
        <v>205</v>
      </c>
      <c r="D314" s="5" t="s">
        <v>206</v>
      </c>
      <c r="E314" s="5" t="s">
        <v>19</v>
      </c>
    </row>
    <row r="315" spans="1:25" x14ac:dyDescent="0.25">
      <c r="A315" s="4" t="s">
        <v>207</v>
      </c>
      <c r="B315" s="5" t="s">
        <v>204</v>
      </c>
      <c r="C315" s="5" t="s">
        <v>208</v>
      </c>
      <c r="D315" s="5" t="s">
        <v>206</v>
      </c>
      <c r="E315" s="5" t="s">
        <v>19</v>
      </c>
      <c r="F315">
        <v>1</v>
      </c>
      <c r="G315">
        <v>1</v>
      </c>
      <c r="K315">
        <v>1</v>
      </c>
      <c r="M315">
        <v>1</v>
      </c>
      <c r="S315">
        <v>1</v>
      </c>
      <c r="U315">
        <v>1</v>
      </c>
      <c r="V315">
        <v>1</v>
      </c>
      <c r="W315">
        <v>1</v>
      </c>
      <c r="X315">
        <v>1</v>
      </c>
      <c r="Y315">
        <v>1</v>
      </c>
    </row>
    <row r="316" spans="1:25" x14ac:dyDescent="0.25">
      <c r="A316" s="4" t="s">
        <v>209</v>
      </c>
      <c r="B316" s="5" t="s">
        <v>204</v>
      </c>
      <c r="C316" s="5" t="s">
        <v>210</v>
      </c>
      <c r="D316" s="5" t="s">
        <v>206</v>
      </c>
      <c r="E316" s="5" t="s">
        <v>19</v>
      </c>
      <c r="F316">
        <v>1</v>
      </c>
      <c r="K316">
        <v>1</v>
      </c>
      <c r="L316">
        <v>1</v>
      </c>
      <c r="N316">
        <v>1</v>
      </c>
      <c r="S316">
        <v>1</v>
      </c>
      <c r="U316">
        <v>1</v>
      </c>
      <c r="V316">
        <v>1</v>
      </c>
      <c r="W316">
        <v>1</v>
      </c>
      <c r="Y316">
        <v>1</v>
      </c>
    </row>
    <row r="317" spans="1:25" x14ac:dyDescent="0.25">
      <c r="A317" s="4" t="s">
        <v>211</v>
      </c>
      <c r="B317" s="5" t="s">
        <v>195</v>
      </c>
      <c r="C317" s="5" t="s">
        <v>212</v>
      </c>
      <c r="D317" s="5" t="s">
        <v>197</v>
      </c>
      <c r="E317" s="5" t="s">
        <v>19</v>
      </c>
      <c r="F317">
        <v>1</v>
      </c>
      <c r="G317">
        <v>1</v>
      </c>
      <c r="H317">
        <v>1</v>
      </c>
      <c r="K317">
        <v>1</v>
      </c>
      <c r="L317">
        <v>1</v>
      </c>
      <c r="M317">
        <v>1</v>
      </c>
      <c r="Q317">
        <v>1</v>
      </c>
      <c r="S317">
        <v>1</v>
      </c>
      <c r="U317">
        <v>1</v>
      </c>
      <c r="V317">
        <v>1</v>
      </c>
      <c r="W317">
        <v>1</v>
      </c>
    </row>
    <row r="318" spans="1:25" x14ac:dyDescent="0.25">
      <c r="A318" s="4" t="s">
        <v>213</v>
      </c>
      <c r="B318" s="5" t="s">
        <v>214</v>
      </c>
      <c r="C318" s="5" t="s">
        <v>215</v>
      </c>
      <c r="D318" s="5" t="s">
        <v>216</v>
      </c>
      <c r="E318" s="5" t="s">
        <v>19</v>
      </c>
    </row>
    <row r="319" spans="1:25" x14ac:dyDescent="0.25">
      <c r="A319" s="4" t="s">
        <v>217</v>
      </c>
      <c r="B319" s="5" t="s">
        <v>218</v>
      </c>
      <c r="C319" s="5" t="s">
        <v>219</v>
      </c>
      <c r="D319" s="5" t="s">
        <v>220</v>
      </c>
      <c r="E319" s="5" t="s">
        <v>19</v>
      </c>
      <c r="F319">
        <v>1</v>
      </c>
      <c r="K319">
        <v>1</v>
      </c>
      <c r="Q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Y319">
        <v>1</v>
      </c>
    </row>
    <row r="320" spans="1:25" x14ac:dyDescent="0.25">
      <c r="A320" s="4" t="s">
        <v>221</v>
      </c>
      <c r="B320" s="5" t="s">
        <v>214</v>
      </c>
      <c r="C320" s="5" t="s">
        <v>222</v>
      </c>
      <c r="D320" s="5" t="s">
        <v>216</v>
      </c>
      <c r="E320" s="5" t="s">
        <v>19</v>
      </c>
      <c r="F320">
        <v>1</v>
      </c>
      <c r="Q320">
        <v>1</v>
      </c>
      <c r="S320">
        <v>1</v>
      </c>
      <c r="V320">
        <v>1</v>
      </c>
    </row>
    <row r="321" spans="1:25" x14ac:dyDescent="0.25">
      <c r="A321" s="4" t="s">
        <v>223</v>
      </c>
      <c r="B321" s="5" t="s">
        <v>218</v>
      </c>
      <c r="C321" s="5" t="s">
        <v>224</v>
      </c>
      <c r="D321" s="5" t="s">
        <v>220</v>
      </c>
      <c r="E321" s="5" t="s">
        <v>19</v>
      </c>
      <c r="F321">
        <v>1</v>
      </c>
      <c r="Q321">
        <v>1</v>
      </c>
      <c r="U321">
        <v>1</v>
      </c>
      <c r="Y321">
        <v>1</v>
      </c>
    </row>
    <row r="322" spans="1:25" x14ac:dyDescent="0.25">
      <c r="A322" s="4" t="s">
        <v>225</v>
      </c>
      <c r="B322" s="5" t="s">
        <v>218</v>
      </c>
      <c r="C322" s="5" t="s">
        <v>226</v>
      </c>
      <c r="D322" s="5" t="s">
        <v>220</v>
      </c>
      <c r="E322" s="5" t="s">
        <v>19</v>
      </c>
      <c r="G322">
        <v>1</v>
      </c>
      <c r="H322">
        <v>1</v>
      </c>
      <c r="L322">
        <v>1</v>
      </c>
      <c r="Q322">
        <v>1</v>
      </c>
      <c r="S322">
        <v>1</v>
      </c>
      <c r="U322">
        <v>1</v>
      </c>
      <c r="V322">
        <v>1</v>
      </c>
      <c r="W322">
        <v>1</v>
      </c>
    </row>
    <row r="323" spans="1:25" x14ac:dyDescent="0.25">
      <c r="A323" s="4" t="s">
        <v>227</v>
      </c>
      <c r="B323" s="5" t="s">
        <v>204</v>
      </c>
      <c r="C323" s="5" t="s">
        <v>228</v>
      </c>
      <c r="D323" s="5" t="s">
        <v>206</v>
      </c>
      <c r="E323" s="5" t="s">
        <v>19</v>
      </c>
      <c r="F323">
        <v>1</v>
      </c>
      <c r="H323">
        <v>1</v>
      </c>
      <c r="M323">
        <v>1</v>
      </c>
      <c r="Q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</row>
    <row r="324" spans="1:25" x14ac:dyDescent="0.25">
      <c r="A324" s="4" t="s">
        <v>229</v>
      </c>
      <c r="B324" s="5" t="s">
        <v>230</v>
      </c>
      <c r="C324" s="5" t="s">
        <v>231</v>
      </c>
      <c r="D324" s="5" t="s">
        <v>232</v>
      </c>
      <c r="E324" s="5" t="s">
        <v>19</v>
      </c>
      <c r="F324">
        <v>1</v>
      </c>
      <c r="G324">
        <v>1</v>
      </c>
      <c r="K324">
        <v>1</v>
      </c>
      <c r="M324">
        <v>1</v>
      </c>
      <c r="N324">
        <v>1</v>
      </c>
      <c r="S324">
        <v>1</v>
      </c>
      <c r="T324">
        <v>1</v>
      </c>
      <c r="U324">
        <v>1</v>
      </c>
      <c r="V324">
        <v>1</v>
      </c>
      <c r="W324">
        <v>1</v>
      </c>
    </row>
    <row r="325" spans="1:25" x14ac:dyDescent="0.25">
      <c r="A325" s="4" t="s">
        <v>233</v>
      </c>
      <c r="B325" s="5" t="s">
        <v>195</v>
      </c>
      <c r="C325" s="5" t="s">
        <v>234</v>
      </c>
      <c r="D325" s="5" t="s">
        <v>197</v>
      </c>
      <c r="E325" s="5" t="s">
        <v>19</v>
      </c>
      <c r="F325">
        <v>1</v>
      </c>
      <c r="G325">
        <v>1</v>
      </c>
      <c r="K325">
        <v>1</v>
      </c>
      <c r="M325">
        <v>1</v>
      </c>
      <c r="P325">
        <v>1</v>
      </c>
      <c r="R325">
        <v>1</v>
      </c>
      <c r="U325">
        <v>1</v>
      </c>
      <c r="V325">
        <v>1</v>
      </c>
      <c r="W325">
        <v>1</v>
      </c>
      <c r="X325">
        <v>1</v>
      </c>
    </row>
    <row r="326" spans="1:25" x14ac:dyDescent="0.25">
      <c r="A326" s="4" t="s">
        <v>235</v>
      </c>
      <c r="B326" s="5" t="s">
        <v>236</v>
      </c>
      <c r="C326" s="5" t="s">
        <v>237</v>
      </c>
      <c r="D326" s="5" t="s">
        <v>238</v>
      </c>
      <c r="E326" s="5" t="s">
        <v>19</v>
      </c>
      <c r="F326">
        <v>1</v>
      </c>
      <c r="G326">
        <v>1</v>
      </c>
      <c r="H326">
        <v>1</v>
      </c>
      <c r="K326">
        <v>1</v>
      </c>
      <c r="Q326">
        <v>1</v>
      </c>
      <c r="U326">
        <v>1</v>
      </c>
      <c r="V326">
        <v>1</v>
      </c>
      <c r="W326">
        <v>1</v>
      </c>
      <c r="Y326">
        <v>1</v>
      </c>
    </row>
    <row r="327" spans="1:25" x14ac:dyDescent="0.25">
      <c r="A327" s="4" t="s">
        <v>239</v>
      </c>
      <c r="B327" s="5" t="s">
        <v>236</v>
      </c>
      <c r="C327" s="5" t="s">
        <v>240</v>
      </c>
      <c r="D327" s="5" t="s">
        <v>238</v>
      </c>
      <c r="E327" s="5" t="s">
        <v>19</v>
      </c>
      <c r="F327">
        <v>1</v>
      </c>
      <c r="G327">
        <v>1</v>
      </c>
      <c r="H327">
        <v>1</v>
      </c>
      <c r="K327">
        <v>1</v>
      </c>
      <c r="M327">
        <v>1</v>
      </c>
      <c r="Q327">
        <v>1</v>
      </c>
      <c r="S327">
        <v>1</v>
      </c>
      <c r="U327">
        <v>1</v>
      </c>
      <c r="V327">
        <v>1</v>
      </c>
      <c r="W327">
        <v>1</v>
      </c>
      <c r="X327">
        <v>1</v>
      </c>
      <c r="Y327">
        <v>1</v>
      </c>
    </row>
    <row r="328" spans="1:25" x14ac:dyDescent="0.25">
      <c r="A328" s="4" t="s">
        <v>241</v>
      </c>
      <c r="B328" s="5" t="s">
        <v>242</v>
      </c>
      <c r="C328" s="5" t="s">
        <v>243</v>
      </c>
      <c r="D328" s="5" t="s">
        <v>244</v>
      </c>
      <c r="E328" s="5" t="s">
        <v>19</v>
      </c>
      <c r="F328">
        <v>1</v>
      </c>
      <c r="G328">
        <v>1</v>
      </c>
      <c r="L328">
        <v>1</v>
      </c>
      <c r="M328">
        <v>1</v>
      </c>
      <c r="Q328">
        <v>1</v>
      </c>
      <c r="S328">
        <v>1</v>
      </c>
      <c r="T328">
        <v>1</v>
      </c>
      <c r="U328">
        <v>1</v>
      </c>
      <c r="Y328">
        <v>1</v>
      </c>
    </row>
    <row r="329" spans="1:25" x14ac:dyDescent="0.25">
      <c r="A329" s="4" t="s">
        <v>245</v>
      </c>
      <c r="B329" s="5" t="s">
        <v>236</v>
      </c>
      <c r="C329" s="5" t="s">
        <v>246</v>
      </c>
      <c r="D329" s="5" t="s">
        <v>238</v>
      </c>
      <c r="E329" s="5" t="s">
        <v>19</v>
      </c>
      <c r="F329">
        <v>1</v>
      </c>
      <c r="G329">
        <v>1</v>
      </c>
      <c r="H329">
        <v>1</v>
      </c>
      <c r="M329">
        <v>1</v>
      </c>
      <c r="N329">
        <v>1</v>
      </c>
      <c r="Q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</row>
    <row r="330" spans="1:25" x14ac:dyDescent="0.25">
      <c r="A330" s="4" t="s">
        <v>247</v>
      </c>
      <c r="B330" s="49" t="s">
        <v>248</v>
      </c>
      <c r="C330" s="5" t="s">
        <v>249</v>
      </c>
      <c r="D330" s="5" t="s">
        <v>250</v>
      </c>
      <c r="E330" s="5" t="s">
        <v>19</v>
      </c>
      <c r="F330">
        <v>1</v>
      </c>
      <c r="G330">
        <v>1</v>
      </c>
      <c r="H330">
        <v>1</v>
      </c>
      <c r="K330">
        <v>1</v>
      </c>
      <c r="L330">
        <v>1</v>
      </c>
      <c r="M330">
        <v>1</v>
      </c>
      <c r="N330">
        <v>1</v>
      </c>
      <c r="Q330">
        <v>1</v>
      </c>
      <c r="S330">
        <v>1</v>
      </c>
      <c r="T330">
        <v>1</v>
      </c>
      <c r="V330">
        <v>1</v>
      </c>
      <c r="W330">
        <v>1</v>
      </c>
      <c r="Y330">
        <v>1</v>
      </c>
    </row>
    <row r="331" spans="1:25" x14ac:dyDescent="0.25">
      <c r="A331" s="4" t="s">
        <v>251</v>
      </c>
      <c r="B331" s="49" t="s">
        <v>252</v>
      </c>
      <c r="C331" s="5" t="s">
        <v>253</v>
      </c>
      <c r="D331" s="5" t="s">
        <v>254</v>
      </c>
      <c r="E331" s="5" t="s">
        <v>19</v>
      </c>
      <c r="F331">
        <v>1</v>
      </c>
      <c r="G331">
        <v>1</v>
      </c>
      <c r="H331">
        <v>1</v>
      </c>
      <c r="L331">
        <v>1</v>
      </c>
      <c r="M331">
        <v>1</v>
      </c>
      <c r="Q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Y331">
        <v>1</v>
      </c>
    </row>
    <row r="332" spans="1:25" x14ac:dyDescent="0.25">
      <c r="A332" s="4" t="s">
        <v>255</v>
      </c>
      <c r="B332" s="5" t="s">
        <v>236</v>
      </c>
      <c r="C332" s="5" t="s">
        <v>256</v>
      </c>
      <c r="D332" s="5" t="s">
        <v>238</v>
      </c>
      <c r="E332" s="5" t="s">
        <v>19</v>
      </c>
      <c r="F332">
        <v>1</v>
      </c>
      <c r="M332">
        <v>1</v>
      </c>
    </row>
    <row r="333" spans="1:25" x14ac:dyDescent="0.25">
      <c r="A333" s="4" t="s">
        <v>257</v>
      </c>
      <c r="B333" s="5" t="s">
        <v>236</v>
      </c>
      <c r="C333" s="5" t="s">
        <v>258</v>
      </c>
      <c r="D333" s="5" t="s">
        <v>238</v>
      </c>
      <c r="E333" s="5" t="s">
        <v>19</v>
      </c>
      <c r="F333">
        <v>1</v>
      </c>
      <c r="G333">
        <v>1</v>
      </c>
      <c r="H333">
        <v>1</v>
      </c>
      <c r="L333">
        <v>1</v>
      </c>
      <c r="M333">
        <v>1</v>
      </c>
      <c r="Q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</row>
    <row r="334" spans="1:25" x14ac:dyDescent="0.25">
      <c r="A334" s="4" t="s">
        <v>259</v>
      </c>
      <c r="B334" s="5" t="s">
        <v>248</v>
      </c>
      <c r="C334" s="5" t="s">
        <v>260</v>
      </c>
      <c r="D334" s="5" t="s">
        <v>250</v>
      </c>
      <c r="E334" s="5" t="s">
        <v>19</v>
      </c>
      <c r="H334">
        <v>1</v>
      </c>
      <c r="K334">
        <v>1</v>
      </c>
      <c r="M334">
        <v>1</v>
      </c>
      <c r="N334">
        <v>1</v>
      </c>
      <c r="Q334">
        <v>1</v>
      </c>
      <c r="S334">
        <v>1</v>
      </c>
      <c r="V334">
        <v>1</v>
      </c>
      <c r="Y334">
        <v>1</v>
      </c>
    </row>
    <row r="335" spans="1:25" x14ac:dyDescent="0.25">
      <c r="A335" s="4" t="s">
        <v>261</v>
      </c>
      <c r="B335" s="5" t="s">
        <v>195</v>
      </c>
      <c r="C335" s="5" t="s">
        <v>262</v>
      </c>
      <c r="D335" s="5" t="s">
        <v>197</v>
      </c>
      <c r="E335" s="5" t="s">
        <v>19</v>
      </c>
      <c r="F335">
        <v>1</v>
      </c>
      <c r="H335">
        <v>1</v>
      </c>
      <c r="L335">
        <v>1</v>
      </c>
      <c r="M335">
        <v>1</v>
      </c>
      <c r="Q335">
        <v>1</v>
      </c>
      <c r="S335">
        <v>1</v>
      </c>
      <c r="U335">
        <v>1</v>
      </c>
      <c r="V335">
        <v>1</v>
      </c>
      <c r="W335">
        <v>1</v>
      </c>
      <c r="Y335">
        <v>1</v>
      </c>
    </row>
    <row r="336" spans="1:25" x14ac:dyDescent="0.25">
      <c r="A336" s="4" t="s">
        <v>263</v>
      </c>
      <c r="B336" s="5" t="s">
        <v>230</v>
      </c>
      <c r="C336" s="5" t="s">
        <v>264</v>
      </c>
      <c r="D336" s="5" t="s">
        <v>232</v>
      </c>
      <c r="E336" s="5" t="s">
        <v>19</v>
      </c>
      <c r="F336">
        <v>1</v>
      </c>
      <c r="G336">
        <v>1</v>
      </c>
      <c r="H336">
        <v>1</v>
      </c>
      <c r="K336">
        <v>1</v>
      </c>
      <c r="O336">
        <v>1</v>
      </c>
      <c r="P336">
        <v>1</v>
      </c>
      <c r="Q336">
        <v>1</v>
      </c>
      <c r="S336">
        <v>1</v>
      </c>
      <c r="U336">
        <v>1</v>
      </c>
      <c r="V336">
        <v>1</v>
      </c>
      <c r="W336">
        <v>1</v>
      </c>
      <c r="Y336">
        <v>1</v>
      </c>
    </row>
    <row r="337" spans="1:25" x14ac:dyDescent="0.25">
      <c r="A337" s="4" t="s">
        <v>265</v>
      </c>
      <c r="B337" s="5" t="s">
        <v>242</v>
      </c>
      <c r="C337" s="5" t="s">
        <v>266</v>
      </c>
      <c r="D337" s="5" t="s">
        <v>244</v>
      </c>
      <c r="E337" s="5" t="s">
        <v>19</v>
      </c>
      <c r="F337">
        <v>1</v>
      </c>
      <c r="G337">
        <v>1</v>
      </c>
      <c r="H337">
        <v>1</v>
      </c>
      <c r="M337">
        <v>1</v>
      </c>
      <c r="Q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Y337">
        <v>1</v>
      </c>
    </row>
    <row r="338" spans="1:25" x14ac:dyDescent="0.25">
      <c r="A338" s="4" t="s">
        <v>267</v>
      </c>
      <c r="B338" s="5" t="s">
        <v>252</v>
      </c>
      <c r="C338" s="5" t="s">
        <v>268</v>
      </c>
      <c r="D338" s="5" t="s">
        <v>254</v>
      </c>
      <c r="E338" s="5" t="s">
        <v>19</v>
      </c>
      <c r="F338">
        <v>1</v>
      </c>
      <c r="G338">
        <v>1</v>
      </c>
      <c r="H338">
        <v>1</v>
      </c>
      <c r="K338">
        <v>1</v>
      </c>
      <c r="M338">
        <v>1</v>
      </c>
      <c r="N338">
        <v>1</v>
      </c>
      <c r="Q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</row>
    <row r="339" spans="1:25" x14ac:dyDescent="0.25">
      <c r="A339" s="4" t="s">
        <v>269</v>
      </c>
      <c r="B339" s="49" t="s">
        <v>270</v>
      </c>
      <c r="C339" s="5" t="s">
        <v>271</v>
      </c>
      <c r="D339" s="5" t="s">
        <v>272</v>
      </c>
      <c r="E339" s="5" t="s">
        <v>19</v>
      </c>
      <c r="H339">
        <v>1</v>
      </c>
      <c r="K339">
        <v>1</v>
      </c>
      <c r="M339">
        <v>1</v>
      </c>
      <c r="S339">
        <v>1</v>
      </c>
      <c r="U339">
        <v>1</v>
      </c>
      <c r="V339">
        <v>1</v>
      </c>
      <c r="W339">
        <v>1</v>
      </c>
    </row>
    <row r="340" spans="1:25" x14ac:dyDescent="0.25">
      <c r="A340" s="4" t="s">
        <v>273</v>
      </c>
      <c r="B340" s="49" t="s">
        <v>270</v>
      </c>
      <c r="C340" s="5" t="s">
        <v>274</v>
      </c>
      <c r="D340" s="5" t="s">
        <v>272</v>
      </c>
      <c r="E340" s="5" t="s">
        <v>19</v>
      </c>
      <c r="F340">
        <v>1</v>
      </c>
      <c r="H340">
        <v>1</v>
      </c>
      <c r="N340">
        <v>1</v>
      </c>
      <c r="S340">
        <v>1</v>
      </c>
      <c r="V340">
        <v>1</v>
      </c>
      <c r="W340">
        <v>1</v>
      </c>
      <c r="X340">
        <v>1</v>
      </c>
    </row>
    <row r="341" spans="1:25" x14ac:dyDescent="0.25">
      <c r="A341" s="4" t="s">
        <v>275</v>
      </c>
      <c r="B341" s="5" t="s">
        <v>218</v>
      </c>
      <c r="C341" s="5" t="s">
        <v>276</v>
      </c>
      <c r="D341" s="5" t="s">
        <v>220</v>
      </c>
      <c r="E341" s="5" t="s">
        <v>19</v>
      </c>
      <c r="F341">
        <v>1</v>
      </c>
      <c r="G341">
        <v>1</v>
      </c>
      <c r="H341">
        <v>1</v>
      </c>
      <c r="M341">
        <v>1</v>
      </c>
      <c r="Q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Y341">
        <v>1</v>
      </c>
    </row>
    <row r="342" spans="1:25" x14ac:dyDescent="0.25">
      <c r="A342" s="4" t="s">
        <v>277</v>
      </c>
      <c r="B342" s="5" t="s">
        <v>218</v>
      </c>
      <c r="C342" s="5" t="s">
        <v>278</v>
      </c>
      <c r="D342" s="5" t="s">
        <v>220</v>
      </c>
      <c r="E342" s="5" t="s">
        <v>19</v>
      </c>
      <c r="F342">
        <v>1</v>
      </c>
      <c r="G342">
        <v>1</v>
      </c>
      <c r="H342">
        <v>1</v>
      </c>
      <c r="L342">
        <v>1</v>
      </c>
      <c r="M342">
        <v>1</v>
      </c>
      <c r="N342">
        <v>1</v>
      </c>
      <c r="Q342">
        <v>1</v>
      </c>
      <c r="S342">
        <v>1</v>
      </c>
      <c r="T342">
        <v>1</v>
      </c>
      <c r="V342">
        <v>1</v>
      </c>
    </row>
    <row r="343" spans="1:25" x14ac:dyDescent="0.25">
      <c r="A343" s="4" t="s">
        <v>279</v>
      </c>
      <c r="B343" s="5" t="s">
        <v>218</v>
      </c>
      <c r="C343" s="5" t="s">
        <v>280</v>
      </c>
      <c r="D343" s="5" t="s">
        <v>220</v>
      </c>
      <c r="E343" s="5" t="s">
        <v>19</v>
      </c>
      <c r="F343">
        <v>1</v>
      </c>
      <c r="G343">
        <v>1</v>
      </c>
      <c r="H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Q343">
        <v>1</v>
      </c>
      <c r="S343">
        <v>1</v>
      </c>
      <c r="V343">
        <v>1</v>
      </c>
      <c r="W343">
        <v>1</v>
      </c>
      <c r="X343">
        <v>1</v>
      </c>
      <c r="Y343">
        <v>1</v>
      </c>
    </row>
    <row r="344" spans="1:25" x14ac:dyDescent="0.25">
      <c r="A344" s="4" t="s">
        <v>281</v>
      </c>
      <c r="B344" s="5" t="s">
        <v>236</v>
      </c>
      <c r="C344" s="5" t="s">
        <v>282</v>
      </c>
      <c r="D344" s="5" t="s">
        <v>238</v>
      </c>
      <c r="E344" s="5" t="s">
        <v>19</v>
      </c>
      <c r="F344">
        <v>1</v>
      </c>
      <c r="G344">
        <v>1</v>
      </c>
      <c r="M344">
        <v>1</v>
      </c>
      <c r="N344">
        <v>1</v>
      </c>
      <c r="Q344">
        <v>1</v>
      </c>
      <c r="S344">
        <v>1</v>
      </c>
      <c r="V344">
        <v>1</v>
      </c>
    </row>
    <row r="345" spans="1:25" x14ac:dyDescent="0.25">
      <c r="A345" s="4" t="s">
        <v>283</v>
      </c>
      <c r="B345" s="5" t="s">
        <v>218</v>
      </c>
      <c r="C345" s="5" t="s">
        <v>284</v>
      </c>
      <c r="D345" s="5" t="s">
        <v>220</v>
      </c>
      <c r="E345" s="5" t="s">
        <v>19</v>
      </c>
      <c r="F345">
        <v>1</v>
      </c>
      <c r="G345">
        <v>1</v>
      </c>
      <c r="H345">
        <v>1</v>
      </c>
      <c r="M345">
        <v>1</v>
      </c>
      <c r="Q345">
        <v>1</v>
      </c>
      <c r="S345">
        <v>1</v>
      </c>
      <c r="V345">
        <v>1</v>
      </c>
      <c r="W345">
        <v>1</v>
      </c>
      <c r="Y345">
        <v>1</v>
      </c>
    </row>
    <row r="346" spans="1:25" x14ac:dyDescent="0.25">
      <c r="A346" s="4" t="s">
        <v>285</v>
      </c>
      <c r="B346" s="5" t="s">
        <v>252</v>
      </c>
      <c r="C346" s="5" t="s">
        <v>286</v>
      </c>
      <c r="D346" s="5" t="s">
        <v>254</v>
      </c>
      <c r="E346" s="5" t="s">
        <v>19</v>
      </c>
      <c r="F346">
        <v>1</v>
      </c>
      <c r="G346">
        <v>1</v>
      </c>
      <c r="H346">
        <v>1</v>
      </c>
      <c r="L346">
        <v>1</v>
      </c>
      <c r="N346">
        <v>1</v>
      </c>
      <c r="Q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</row>
    <row r="347" spans="1:25" x14ac:dyDescent="0.25">
      <c r="A347" s="4" t="s">
        <v>287</v>
      </c>
      <c r="B347" s="5" t="s">
        <v>242</v>
      </c>
      <c r="C347" s="5" t="s">
        <v>288</v>
      </c>
      <c r="D347" s="5" t="s">
        <v>244</v>
      </c>
      <c r="E347" s="5" t="s">
        <v>19</v>
      </c>
      <c r="F347">
        <v>1</v>
      </c>
      <c r="H347">
        <v>1</v>
      </c>
      <c r="K347">
        <v>1</v>
      </c>
      <c r="M347">
        <v>1</v>
      </c>
      <c r="N347">
        <v>1</v>
      </c>
      <c r="P347">
        <v>1</v>
      </c>
      <c r="Q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Y347">
        <v>1</v>
      </c>
    </row>
    <row r="348" spans="1:25" x14ac:dyDescent="0.25">
      <c r="A348" s="4" t="s">
        <v>289</v>
      </c>
      <c r="B348" s="5" t="s">
        <v>242</v>
      </c>
      <c r="C348" s="5" t="s">
        <v>290</v>
      </c>
      <c r="D348" s="5" t="s">
        <v>244</v>
      </c>
      <c r="E348" s="5" t="s">
        <v>19</v>
      </c>
      <c r="F348">
        <v>1</v>
      </c>
      <c r="G348">
        <v>1</v>
      </c>
      <c r="H348">
        <v>1</v>
      </c>
      <c r="K348">
        <v>1</v>
      </c>
      <c r="L348">
        <v>1</v>
      </c>
      <c r="M348">
        <v>1</v>
      </c>
      <c r="Q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1</v>
      </c>
    </row>
    <row r="349" spans="1:25" x14ac:dyDescent="0.25">
      <c r="A349" s="4" t="s">
        <v>291</v>
      </c>
      <c r="B349" s="5" t="s">
        <v>195</v>
      </c>
      <c r="C349" s="5" t="s">
        <v>292</v>
      </c>
      <c r="D349" s="5" t="s">
        <v>197</v>
      </c>
      <c r="E349" s="5" t="s">
        <v>19</v>
      </c>
      <c r="F349">
        <v>1</v>
      </c>
      <c r="G349">
        <v>1</v>
      </c>
      <c r="H349">
        <v>1</v>
      </c>
      <c r="K349">
        <v>1</v>
      </c>
      <c r="M349">
        <v>1</v>
      </c>
      <c r="N349">
        <v>1</v>
      </c>
      <c r="Q349">
        <v>1</v>
      </c>
      <c r="S349">
        <v>1</v>
      </c>
      <c r="U349">
        <v>1</v>
      </c>
      <c r="V349">
        <v>1</v>
      </c>
      <c r="W349">
        <v>1</v>
      </c>
      <c r="X349">
        <v>1</v>
      </c>
      <c r="Y349">
        <v>1</v>
      </c>
    </row>
    <row r="350" spans="1:25" x14ac:dyDescent="0.25">
      <c r="A350" s="4" t="s">
        <v>293</v>
      </c>
      <c r="B350" s="5" t="s">
        <v>248</v>
      </c>
      <c r="C350" s="5" t="s">
        <v>294</v>
      </c>
      <c r="D350" s="5" t="s">
        <v>250</v>
      </c>
      <c r="E350" s="5" t="s">
        <v>19</v>
      </c>
      <c r="F350">
        <v>1</v>
      </c>
      <c r="G350">
        <v>1</v>
      </c>
      <c r="K350">
        <v>1</v>
      </c>
      <c r="M350">
        <v>1</v>
      </c>
      <c r="S350">
        <v>1</v>
      </c>
      <c r="V350">
        <v>1</v>
      </c>
      <c r="W350">
        <v>1</v>
      </c>
      <c r="Y350">
        <v>1</v>
      </c>
    </row>
    <row r="351" spans="1:25" x14ac:dyDescent="0.25">
      <c r="A351" s="4" t="s">
        <v>295</v>
      </c>
      <c r="B351" s="5" t="s">
        <v>236</v>
      </c>
      <c r="C351" s="5" t="s">
        <v>296</v>
      </c>
      <c r="D351" s="5" t="s">
        <v>238</v>
      </c>
      <c r="E351" s="5" t="s">
        <v>19</v>
      </c>
      <c r="F351">
        <v>1</v>
      </c>
      <c r="H351">
        <v>1</v>
      </c>
      <c r="K351">
        <v>1</v>
      </c>
      <c r="L351">
        <v>1</v>
      </c>
      <c r="M351">
        <v>1</v>
      </c>
      <c r="Q351">
        <v>1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</row>
    <row r="352" spans="1:25" x14ac:dyDescent="0.25">
      <c r="A352" s="4" t="s">
        <v>297</v>
      </c>
      <c r="B352" s="5" t="s">
        <v>242</v>
      </c>
      <c r="C352" s="5" t="s">
        <v>298</v>
      </c>
      <c r="D352" s="5" t="s">
        <v>244</v>
      </c>
      <c r="E352" s="5" t="s">
        <v>19</v>
      </c>
      <c r="F352">
        <v>1</v>
      </c>
      <c r="G352">
        <v>1</v>
      </c>
      <c r="K352">
        <v>1</v>
      </c>
      <c r="L352">
        <v>1</v>
      </c>
      <c r="M352">
        <v>1</v>
      </c>
    </row>
    <row r="353" spans="1:25" x14ac:dyDescent="0.25">
      <c r="A353" s="4" t="s">
        <v>299</v>
      </c>
      <c r="B353" s="5" t="s">
        <v>195</v>
      </c>
      <c r="C353" s="5" t="s">
        <v>300</v>
      </c>
      <c r="D353" s="5" t="s">
        <v>197</v>
      </c>
      <c r="E353" s="5" t="s">
        <v>19</v>
      </c>
      <c r="F353">
        <v>1</v>
      </c>
      <c r="G353">
        <v>1</v>
      </c>
      <c r="H353">
        <v>1</v>
      </c>
      <c r="Q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Y353">
        <v>1</v>
      </c>
    </row>
    <row r="354" spans="1:25" x14ac:dyDescent="0.25">
      <c r="A354" s="4" t="s">
        <v>301</v>
      </c>
      <c r="B354" s="5" t="s">
        <v>195</v>
      </c>
      <c r="C354" s="5" t="s">
        <v>302</v>
      </c>
      <c r="D354" s="5" t="s">
        <v>197</v>
      </c>
      <c r="E354" s="5" t="s">
        <v>19</v>
      </c>
      <c r="F354">
        <v>1</v>
      </c>
      <c r="G354">
        <v>1</v>
      </c>
      <c r="K354">
        <v>1</v>
      </c>
      <c r="L354">
        <v>1</v>
      </c>
      <c r="M354">
        <v>1</v>
      </c>
      <c r="N354">
        <v>1</v>
      </c>
      <c r="Q354">
        <v>1</v>
      </c>
      <c r="S354">
        <v>1</v>
      </c>
      <c r="U354">
        <v>1</v>
      </c>
      <c r="V354">
        <v>1</v>
      </c>
      <c r="W354">
        <v>1</v>
      </c>
    </row>
    <row r="355" spans="1:25" x14ac:dyDescent="0.25">
      <c r="A355" s="4" t="s">
        <v>303</v>
      </c>
      <c r="B355" s="5" t="s">
        <v>304</v>
      </c>
      <c r="C355" s="5" t="s">
        <v>305</v>
      </c>
      <c r="D355" s="5" t="s">
        <v>306</v>
      </c>
      <c r="E355" s="5" t="s">
        <v>19</v>
      </c>
      <c r="F355">
        <v>1</v>
      </c>
      <c r="G355">
        <v>1</v>
      </c>
      <c r="H355">
        <v>1</v>
      </c>
      <c r="K355">
        <v>1</v>
      </c>
      <c r="M355">
        <v>1</v>
      </c>
      <c r="Q355">
        <v>1</v>
      </c>
      <c r="S355">
        <v>1</v>
      </c>
      <c r="T355">
        <v>1</v>
      </c>
      <c r="V355">
        <v>1</v>
      </c>
      <c r="W355">
        <v>1</v>
      </c>
      <c r="Y355">
        <v>1</v>
      </c>
    </row>
    <row r="356" spans="1:25" x14ac:dyDescent="0.25">
      <c r="A356" s="4" t="s">
        <v>307</v>
      </c>
      <c r="B356" s="5" t="s">
        <v>242</v>
      </c>
      <c r="C356" s="5" t="s">
        <v>308</v>
      </c>
      <c r="D356" s="5" t="s">
        <v>244</v>
      </c>
      <c r="E356" s="5" t="s">
        <v>19</v>
      </c>
      <c r="F356">
        <v>1</v>
      </c>
      <c r="K356">
        <v>1</v>
      </c>
      <c r="Q356">
        <v>1</v>
      </c>
      <c r="S356">
        <v>1</v>
      </c>
      <c r="T356">
        <v>1</v>
      </c>
      <c r="V356">
        <v>1</v>
      </c>
      <c r="W356">
        <v>1</v>
      </c>
      <c r="X356">
        <v>1</v>
      </c>
      <c r="Y356">
        <v>1</v>
      </c>
    </row>
    <row r="357" spans="1:25" x14ac:dyDescent="0.25">
      <c r="A357" s="4" t="s">
        <v>309</v>
      </c>
      <c r="B357" s="5" t="s">
        <v>218</v>
      </c>
      <c r="C357" s="5" t="s">
        <v>310</v>
      </c>
      <c r="D357" s="5" t="s">
        <v>220</v>
      </c>
      <c r="E357" s="5" t="s">
        <v>19</v>
      </c>
      <c r="F357">
        <v>1</v>
      </c>
      <c r="G357">
        <v>1</v>
      </c>
      <c r="H357">
        <v>1</v>
      </c>
      <c r="K357">
        <v>1</v>
      </c>
      <c r="L357">
        <v>1</v>
      </c>
      <c r="M357">
        <v>1</v>
      </c>
      <c r="Q357">
        <v>1</v>
      </c>
      <c r="S357">
        <v>1</v>
      </c>
      <c r="U357">
        <v>1</v>
      </c>
      <c r="V357">
        <v>1</v>
      </c>
      <c r="W357">
        <v>1</v>
      </c>
      <c r="X357">
        <v>1</v>
      </c>
      <c r="Y357">
        <v>1</v>
      </c>
    </row>
    <row r="358" spans="1:25" x14ac:dyDescent="0.25">
      <c r="A358" s="4" t="s">
        <v>311</v>
      </c>
      <c r="B358" s="5" t="s">
        <v>236</v>
      </c>
      <c r="C358" s="5" t="s">
        <v>312</v>
      </c>
      <c r="D358" s="5" t="s">
        <v>238</v>
      </c>
      <c r="E358" s="5" t="s">
        <v>19</v>
      </c>
      <c r="F358">
        <v>1</v>
      </c>
      <c r="G358">
        <v>1</v>
      </c>
      <c r="H358">
        <v>1</v>
      </c>
      <c r="K358">
        <v>1</v>
      </c>
      <c r="M358">
        <v>1</v>
      </c>
      <c r="Q358">
        <v>1</v>
      </c>
      <c r="S358">
        <v>1</v>
      </c>
      <c r="U358">
        <v>1</v>
      </c>
      <c r="V358">
        <v>1</v>
      </c>
      <c r="W358">
        <v>1</v>
      </c>
      <c r="Y358">
        <v>1</v>
      </c>
    </row>
    <row r="359" spans="1:25" x14ac:dyDescent="0.25">
      <c r="A359" s="4" t="s">
        <v>313</v>
      </c>
      <c r="B359" s="5" t="s">
        <v>218</v>
      </c>
      <c r="C359" s="5" t="s">
        <v>314</v>
      </c>
      <c r="D359" s="5" t="s">
        <v>220</v>
      </c>
      <c r="E359" s="5" t="s">
        <v>19</v>
      </c>
      <c r="F359">
        <v>1</v>
      </c>
      <c r="H359">
        <v>1</v>
      </c>
      <c r="K359">
        <v>1</v>
      </c>
      <c r="Q359">
        <v>1</v>
      </c>
      <c r="S359">
        <v>1</v>
      </c>
      <c r="U359">
        <v>1</v>
      </c>
      <c r="V359">
        <v>1</v>
      </c>
      <c r="W359">
        <v>1</v>
      </c>
      <c r="X359">
        <v>1</v>
      </c>
      <c r="Y359">
        <v>1</v>
      </c>
    </row>
    <row r="360" spans="1:25" x14ac:dyDescent="0.25">
      <c r="A360" s="4" t="s">
        <v>315</v>
      </c>
      <c r="B360" s="5" t="s">
        <v>304</v>
      </c>
      <c r="C360" s="5" t="s">
        <v>316</v>
      </c>
      <c r="D360" s="5" t="s">
        <v>306</v>
      </c>
      <c r="E360" s="5" t="s">
        <v>19</v>
      </c>
      <c r="F360">
        <v>1</v>
      </c>
      <c r="G360">
        <v>1</v>
      </c>
      <c r="H360">
        <v>1</v>
      </c>
      <c r="K360">
        <v>1</v>
      </c>
      <c r="N360">
        <v>1</v>
      </c>
      <c r="Q360">
        <v>1</v>
      </c>
      <c r="S360">
        <v>1</v>
      </c>
      <c r="V360">
        <v>1</v>
      </c>
      <c r="W360">
        <v>1</v>
      </c>
      <c r="Y360">
        <v>1</v>
      </c>
    </row>
    <row r="361" spans="1:25" x14ac:dyDescent="0.25">
      <c r="A361" s="4" t="s">
        <v>317</v>
      </c>
      <c r="B361" s="5" t="s">
        <v>230</v>
      </c>
      <c r="C361" s="5" t="s">
        <v>318</v>
      </c>
      <c r="D361" s="5" t="s">
        <v>232</v>
      </c>
      <c r="E361" s="5" t="s">
        <v>19</v>
      </c>
      <c r="H361">
        <v>1</v>
      </c>
      <c r="Q361">
        <v>1</v>
      </c>
      <c r="S361">
        <v>1</v>
      </c>
      <c r="V361">
        <v>1</v>
      </c>
      <c r="W361">
        <v>1</v>
      </c>
      <c r="Y361">
        <v>1</v>
      </c>
    </row>
    <row r="362" spans="1:25" x14ac:dyDescent="0.25">
      <c r="A362" s="4" t="s">
        <v>319</v>
      </c>
      <c r="B362" s="5" t="s">
        <v>214</v>
      </c>
      <c r="C362" s="5" t="s">
        <v>320</v>
      </c>
      <c r="D362" s="5" t="s">
        <v>216</v>
      </c>
      <c r="E362" s="5" t="s">
        <v>19</v>
      </c>
      <c r="F362">
        <v>1</v>
      </c>
      <c r="G362">
        <v>1</v>
      </c>
      <c r="K362">
        <v>1</v>
      </c>
      <c r="L362">
        <v>1</v>
      </c>
      <c r="N362">
        <v>1</v>
      </c>
      <c r="S362">
        <v>1</v>
      </c>
      <c r="U362">
        <v>1</v>
      </c>
      <c r="V362">
        <v>1</v>
      </c>
      <c r="W362">
        <v>1</v>
      </c>
      <c r="Y362">
        <v>1</v>
      </c>
    </row>
    <row r="363" spans="1:25" x14ac:dyDescent="0.25">
      <c r="A363" s="4" t="s">
        <v>321</v>
      </c>
      <c r="B363" s="5" t="s">
        <v>214</v>
      </c>
      <c r="C363" s="5" t="s">
        <v>322</v>
      </c>
      <c r="D363" s="5" t="s">
        <v>216</v>
      </c>
      <c r="E363" s="5" t="s">
        <v>19</v>
      </c>
      <c r="F363">
        <v>1</v>
      </c>
      <c r="K363">
        <v>1</v>
      </c>
      <c r="M363">
        <v>1</v>
      </c>
      <c r="N363">
        <v>1</v>
      </c>
      <c r="V363">
        <v>1</v>
      </c>
      <c r="W363">
        <v>1</v>
      </c>
      <c r="Y363">
        <v>1</v>
      </c>
    </row>
    <row r="364" spans="1:25" x14ac:dyDescent="0.25">
      <c r="A364" s="4" t="s">
        <v>323</v>
      </c>
      <c r="B364" s="5" t="s">
        <v>304</v>
      </c>
      <c r="C364" s="5" t="s">
        <v>324</v>
      </c>
      <c r="D364" s="5" t="s">
        <v>306</v>
      </c>
      <c r="E364" s="5" t="s">
        <v>19</v>
      </c>
      <c r="G364">
        <v>1</v>
      </c>
      <c r="H364">
        <v>1</v>
      </c>
      <c r="K364">
        <v>1</v>
      </c>
      <c r="M364">
        <v>1</v>
      </c>
      <c r="N364">
        <v>1</v>
      </c>
      <c r="Q364">
        <v>1</v>
      </c>
      <c r="S364">
        <v>1</v>
      </c>
      <c r="U364">
        <v>1</v>
      </c>
      <c r="V364">
        <v>1</v>
      </c>
      <c r="W364">
        <v>1</v>
      </c>
      <c r="Y364">
        <v>1</v>
      </c>
    </row>
    <row r="365" spans="1:25" x14ac:dyDescent="0.25">
      <c r="A365" s="4" t="s">
        <v>325</v>
      </c>
      <c r="B365" s="5" t="s">
        <v>214</v>
      </c>
      <c r="C365" s="5" t="s">
        <v>326</v>
      </c>
      <c r="D365" s="5" t="s">
        <v>216</v>
      </c>
      <c r="E365" s="5" t="s">
        <v>19</v>
      </c>
      <c r="F365">
        <v>1</v>
      </c>
      <c r="G365">
        <v>1</v>
      </c>
      <c r="K365">
        <v>1</v>
      </c>
      <c r="M365">
        <v>1</v>
      </c>
      <c r="U365">
        <v>1</v>
      </c>
      <c r="V365">
        <v>1</v>
      </c>
      <c r="W365">
        <v>1</v>
      </c>
    </row>
    <row r="366" spans="1:25" x14ac:dyDescent="0.25">
      <c r="A366" s="4" t="s">
        <v>327</v>
      </c>
      <c r="B366" s="5" t="s">
        <v>214</v>
      </c>
      <c r="C366" s="5" t="s">
        <v>328</v>
      </c>
      <c r="D366" s="5" t="s">
        <v>216</v>
      </c>
      <c r="E366" s="5" t="s">
        <v>19</v>
      </c>
      <c r="F366">
        <v>1</v>
      </c>
      <c r="H366">
        <v>1</v>
      </c>
      <c r="M366">
        <v>1</v>
      </c>
      <c r="Q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</row>
    <row r="367" spans="1:25" x14ac:dyDescent="0.25">
      <c r="A367" s="4" t="s">
        <v>329</v>
      </c>
      <c r="B367" s="5" t="s">
        <v>252</v>
      </c>
      <c r="C367" s="5" t="s">
        <v>330</v>
      </c>
      <c r="D367" s="5" t="s">
        <v>254</v>
      </c>
      <c r="E367" s="5" t="s">
        <v>19</v>
      </c>
      <c r="F367">
        <v>1</v>
      </c>
      <c r="G367">
        <v>1</v>
      </c>
      <c r="H367">
        <v>1</v>
      </c>
      <c r="K367">
        <v>1</v>
      </c>
      <c r="L367">
        <v>1</v>
      </c>
      <c r="M367">
        <v>1</v>
      </c>
      <c r="N367">
        <v>1</v>
      </c>
      <c r="Q367">
        <v>1</v>
      </c>
      <c r="S367">
        <v>1</v>
      </c>
      <c r="T367">
        <v>1</v>
      </c>
      <c r="U367">
        <v>1</v>
      </c>
      <c r="V367">
        <v>1</v>
      </c>
      <c r="X367">
        <v>1</v>
      </c>
      <c r="Y367">
        <v>1</v>
      </c>
    </row>
    <row r="368" spans="1:25" x14ac:dyDescent="0.25">
      <c r="A368" s="4" t="s">
        <v>331</v>
      </c>
      <c r="B368" s="5" t="s">
        <v>214</v>
      </c>
      <c r="C368" s="5" t="s">
        <v>332</v>
      </c>
      <c r="D368" s="5" t="s">
        <v>216</v>
      </c>
      <c r="E368" s="5" t="s">
        <v>19</v>
      </c>
      <c r="F368">
        <v>1</v>
      </c>
      <c r="M368">
        <v>1</v>
      </c>
      <c r="Q368">
        <v>1</v>
      </c>
      <c r="U368">
        <v>1</v>
      </c>
      <c r="V368">
        <v>1</v>
      </c>
      <c r="W368">
        <v>1</v>
      </c>
      <c r="X368">
        <v>1</v>
      </c>
      <c r="Y368">
        <v>1</v>
      </c>
    </row>
    <row r="369" spans="1:25" x14ac:dyDescent="0.25">
      <c r="A369" s="4" t="s">
        <v>333</v>
      </c>
      <c r="B369" s="5" t="s">
        <v>248</v>
      </c>
      <c r="C369" s="5" t="s">
        <v>334</v>
      </c>
      <c r="D369" s="5" t="s">
        <v>250</v>
      </c>
      <c r="E369" s="5" t="s">
        <v>19</v>
      </c>
      <c r="F369">
        <v>1</v>
      </c>
      <c r="G369">
        <v>1</v>
      </c>
      <c r="H369">
        <v>1</v>
      </c>
      <c r="L369">
        <v>1</v>
      </c>
      <c r="M369">
        <v>1</v>
      </c>
      <c r="Q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Y369">
        <v>1</v>
      </c>
    </row>
    <row r="370" spans="1:25" x14ac:dyDescent="0.25">
      <c r="A370" s="4" t="s">
        <v>335</v>
      </c>
      <c r="B370" s="5" t="s">
        <v>199</v>
      </c>
      <c r="C370" s="5" t="s">
        <v>336</v>
      </c>
      <c r="D370" s="5" t="s">
        <v>0</v>
      </c>
      <c r="E370" s="5" t="s">
        <v>19</v>
      </c>
      <c r="F370">
        <v>1</v>
      </c>
      <c r="G370">
        <v>1</v>
      </c>
      <c r="H370">
        <v>1</v>
      </c>
      <c r="K370">
        <v>1</v>
      </c>
      <c r="L370">
        <v>1</v>
      </c>
      <c r="M370">
        <v>1</v>
      </c>
      <c r="O370">
        <v>1</v>
      </c>
      <c r="Q370">
        <v>1</v>
      </c>
      <c r="S370">
        <v>1</v>
      </c>
      <c r="U370">
        <v>1</v>
      </c>
      <c r="V370">
        <v>1</v>
      </c>
      <c r="W370">
        <v>1</v>
      </c>
      <c r="X370">
        <v>1</v>
      </c>
      <c r="Y370">
        <v>1</v>
      </c>
    </row>
    <row r="371" spans="1:25" x14ac:dyDescent="0.25">
      <c r="A371" s="4" t="s">
        <v>337</v>
      </c>
      <c r="B371" s="5" t="s">
        <v>199</v>
      </c>
      <c r="C371" s="5" t="s">
        <v>338</v>
      </c>
      <c r="D371" s="5" t="s">
        <v>0</v>
      </c>
      <c r="E371" s="5" t="s">
        <v>19</v>
      </c>
      <c r="F371">
        <v>1</v>
      </c>
      <c r="G371">
        <v>1</v>
      </c>
      <c r="H371">
        <v>1</v>
      </c>
      <c r="K371">
        <v>1</v>
      </c>
      <c r="L371">
        <v>1</v>
      </c>
      <c r="M371">
        <v>1</v>
      </c>
      <c r="N371">
        <v>1</v>
      </c>
      <c r="Q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Y371">
        <v>1</v>
      </c>
    </row>
    <row r="372" spans="1:25" x14ac:dyDescent="0.25">
      <c r="A372" s="4" t="s">
        <v>339</v>
      </c>
      <c r="B372" s="5" t="s">
        <v>230</v>
      </c>
      <c r="C372" s="5" t="s">
        <v>340</v>
      </c>
      <c r="D372" s="5" t="s">
        <v>232</v>
      </c>
      <c r="E372" s="5" t="s">
        <v>19</v>
      </c>
      <c r="F372">
        <v>1</v>
      </c>
      <c r="M372">
        <v>1</v>
      </c>
      <c r="S372">
        <v>1</v>
      </c>
      <c r="T372">
        <v>1</v>
      </c>
      <c r="V372">
        <v>1</v>
      </c>
    </row>
    <row r="373" spans="1:25" x14ac:dyDescent="0.25">
      <c r="A373" s="4" t="s">
        <v>341</v>
      </c>
      <c r="B373" s="5" t="s">
        <v>199</v>
      </c>
      <c r="C373" s="5" t="s">
        <v>342</v>
      </c>
      <c r="D373" s="5" t="s">
        <v>0</v>
      </c>
      <c r="E373" s="5" t="s">
        <v>19</v>
      </c>
      <c r="F373">
        <v>1</v>
      </c>
      <c r="G373">
        <v>1</v>
      </c>
      <c r="H373">
        <v>1</v>
      </c>
      <c r="M373">
        <v>1</v>
      </c>
      <c r="Q373">
        <v>1</v>
      </c>
      <c r="S373">
        <v>1</v>
      </c>
      <c r="U373">
        <v>1</v>
      </c>
      <c r="V373">
        <v>1</v>
      </c>
      <c r="W373">
        <v>1</v>
      </c>
      <c r="X373">
        <v>1</v>
      </c>
      <c r="Y373">
        <v>1</v>
      </c>
    </row>
    <row r="374" spans="1:25" x14ac:dyDescent="0.25">
      <c r="A374" s="4" t="s">
        <v>343</v>
      </c>
      <c r="B374" s="5" t="s">
        <v>195</v>
      </c>
      <c r="C374" s="5" t="s">
        <v>344</v>
      </c>
      <c r="D374" s="5" t="s">
        <v>197</v>
      </c>
      <c r="E374" s="5" t="s">
        <v>19</v>
      </c>
    </row>
    <row r="375" spans="1:25" x14ac:dyDescent="0.25">
      <c r="A375" s="4" t="s">
        <v>345</v>
      </c>
      <c r="B375" s="5" t="s">
        <v>236</v>
      </c>
      <c r="C375" s="5" t="s">
        <v>346</v>
      </c>
      <c r="D375" s="5" t="s">
        <v>238</v>
      </c>
      <c r="E375" s="5" t="s">
        <v>19</v>
      </c>
      <c r="F375">
        <v>1</v>
      </c>
      <c r="G375">
        <v>1</v>
      </c>
      <c r="H375">
        <v>1</v>
      </c>
      <c r="K375">
        <v>1</v>
      </c>
      <c r="L375">
        <v>1</v>
      </c>
      <c r="M375">
        <v>1</v>
      </c>
      <c r="N375">
        <v>1</v>
      </c>
      <c r="O375">
        <v>1</v>
      </c>
      <c r="Q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</row>
    <row r="376" spans="1:25" x14ac:dyDescent="0.25">
      <c r="A376" s="4" t="s">
        <v>347</v>
      </c>
      <c r="B376" s="5" t="s">
        <v>218</v>
      </c>
      <c r="C376" s="5" t="s">
        <v>348</v>
      </c>
      <c r="D376" s="5" t="s">
        <v>220</v>
      </c>
      <c r="E376" s="5" t="s">
        <v>19</v>
      </c>
      <c r="F376">
        <v>1</v>
      </c>
      <c r="G376">
        <v>1</v>
      </c>
      <c r="H376">
        <v>1</v>
      </c>
      <c r="K376">
        <v>1</v>
      </c>
      <c r="L376">
        <v>1</v>
      </c>
      <c r="M376">
        <v>1</v>
      </c>
      <c r="N376">
        <v>1</v>
      </c>
      <c r="Q376">
        <v>1</v>
      </c>
      <c r="S376">
        <v>1</v>
      </c>
      <c r="T376">
        <v>1</v>
      </c>
      <c r="U376">
        <v>1</v>
      </c>
      <c r="V376">
        <v>1</v>
      </c>
      <c r="W376">
        <v>1</v>
      </c>
    </row>
    <row r="377" spans="1:25" x14ac:dyDescent="0.25">
      <c r="A377" s="4" t="s">
        <v>349</v>
      </c>
      <c r="B377" s="5" t="s">
        <v>218</v>
      </c>
      <c r="C377" s="5" t="s">
        <v>350</v>
      </c>
      <c r="D377" s="5" t="s">
        <v>220</v>
      </c>
      <c r="E377" s="5" t="s">
        <v>19</v>
      </c>
      <c r="F377">
        <v>1</v>
      </c>
      <c r="K377">
        <v>1</v>
      </c>
      <c r="L377">
        <v>1</v>
      </c>
      <c r="M377">
        <v>1</v>
      </c>
      <c r="Q377">
        <v>1</v>
      </c>
      <c r="S377">
        <v>1</v>
      </c>
      <c r="V377">
        <v>1</v>
      </c>
    </row>
    <row r="378" spans="1:25" x14ac:dyDescent="0.25">
      <c r="A378" s="4" t="s">
        <v>351</v>
      </c>
      <c r="B378" s="5" t="s">
        <v>214</v>
      </c>
      <c r="C378" s="5" t="s">
        <v>352</v>
      </c>
      <c r="D378" s="5" t="s">
        <v>216</v>
      </c>
      <c r="E378" s="5" t="s">
        <v>19</v>
      </c>
      <c r="F378">
        <v>1</v>
      </c>
      <c r="L378">
        <v>1</v>
      </c>
      <c r="S378">
        <v>1</v>
      </c>
      <c r="U378">
        <v>1</v>
      </c>
      <c r="V378">
        <v>1</v>
      </c>
      <c r="W378">
        <v>1</v>
      </c>
      <c r="Y378">
        <v>1</v>
      </c>
    </row>
    <row r="379" spans="1:25" x14ac:dyDescent="0.25">
      <c r="A379" s="4" t="s">
        <v>353</v>
      </c>
      <c r="B379" s="5" t="s">
        <v>214</v>
      </c>
      <c r="C379" s="5" t="s">
        <v>354</v>
      </c>
      <c r="D379" s="5" t="s">
        <v>216</v>
      </c>
      <c r="E379" s="5" t="s">
        <v>19</v>
      </c>
      <c r="F379">
        <v>1</v>
      </c>
      <c r="N379">
        <v>1</v>
      </c>
      <c r="Q379">
        <v>1</v>
      </c>
      <c r="U379">
        <v>1</v>
      </c>
      <c r="V379">
        <v>1</v>
      </c>
      <c r="W379">
        <v>1</v>
      </c>
      <c r="Y379">
        <v>1</v>
      </c>
    </row>
    <row r="380" spans="1:25" x14ac:dyDescent="0.25">
      <c r="A380" s="4" t="s">
        <v>355</v>
      </c>
      <c r="B380" s="5" t="s">
        <v>195</v>
      </c>
      <c r="C380" s="5" t="s">
        <v>356</v>
      </c>
      <c r="D380" s="5" t="s">
        <v>197</v>
      </c>
      <c r="E380" s="5" t="s">
        <v>19</v>
      </c>
      <c r="F380">
        <v>1</v>
      </c>
      <c r="G380">
        <v>1</v>
      </c>
      <c r="K380">
        <v>1</v>
      </c>
      <c r="M380">
        <v>1</v>
      </c>
      <c r="N380">
        <v>1</v>
      </c>
      <c r="Q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</row>
    <row r="381" spans="1:25" x14ac:dyDescent="0.25">
      <c r="A381" s="4" t="s">
        <v>357</v>
      </c>
      <c r="B381" s="5" t="s">
        <v>248</v>
      </c>
      <c r="C381" s="5" t="s">
        <v>358</v>
      </c>
      <c r="D381" s="5" t="s">
        <v>250</v>
      </c>
      <c r="E381" s="5" t="s">
        <v>19</v>
      </c>
      <c r="F381">
        <v>1</v>
      </c>
      <c r="M381">
        <v>1</v>
      </c>
      <c r="Q381">
        <v>1</v>
      </c>
      <c r="S381">
        <v>1</v>
      </c>
      <c r="U381">
        <v>1</v>
      </c>
      <c r="V381">
        <v>1</v>
      </c>
      <c r="W381">
        <v>1</v>
      </c>
      <c r="Y381">
        <v>1</v>
      </c>
    </row>
    <row r="382" spans="1:25" x14ac:dyDescent="0.25">
      <c r="A382" s="4" t="s">
        <v>359</v>
      </c>
      <c r="B382" s="5" t="s">
        <v>248</v>
      </c>
      <c r="C382" s="5" t="s">
        <v>360</v>
      </c>
      <c r="D382" s="5" t="s">
        <v>250</v>
      </c>
      <c r="E382" s="5" t="s">
        <v>19</v>
      </c>
      <c r="F382">
        <v>1</v>
      </c>
      <c r="G382">
        <v>1</v>
      </c>
      <c r="H382">
        <v>1</v>
      </c>
      <c r="N382">
        <v>1</v>
      </c>
      <c r="Q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Y382">
        <v>1</v>
      </c>
    </row>
    <row r="383" spans="1:25" x14ac:dyDescent="0.25">
      <c r="A383" s="4" t="s">
        <v>361</v>
      </c>
      <c r="B383" s="5" t="s">
        <v>304</v>
      </c>
      <c r="C383" s="5" t="s">
        <v>362</v>
      </c>
      <c r="D383" s="5" t="s">
        <v>306</v>
      </c>
      <c r="E383" s="5" t="s">
        <v>19</v>
      </c>
      <c r="F383">
        <v>1</v>
      </c>
      <c r="Q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</row>
    <row r="384" spans="1:25" x14ac:dyDescent="0.25">
      <c r="A384" s="4" t="s">
        <v>363</v>
      </c>
      <c r="B384" s="5" t="s">
        <v>195</v>
      </c>
      <c r="C384" s="5" t="s">
        <v>364</v>
      </c>
      <c r="D384" s="5" t="s">
        <v>197</v>
      </c>
      <c r="E384" s="5" t="s">
        <v>19</v>
      </c>
      <c r="F384">
        <v>1</v>
      </c>
      <c r="Q384">
        <v>1</v>
      </c>
      <c r="S384">
        <v>1</v>
      </c>
      <c r="U384">
        <v>1</v>
      </c>
      <c r="V384">
        <v>1</v>
      </c>
      <c r="W384">
        <v>1</v>
      </c>
      <c r="X384">
        <v>1</v>
      </c>
      <c r="Y384">
        <v>1</v>
      </c>
    </row>
    <row r="385" spans="1:25" x14ac:dyDescent="0.25">
      <c r="A385" s="4" t="s">
        <v>365</v>
      </c>
      <c r="B385" s="5" t="s">
        <v>195</v>
      </c>
      <c r="C385" s="5" t="s">
        <v>366</v>
      </c>
      <c r="D385" s="5" t="s">
        <v>197</v>
      </c>
      <c r="E385" s="5" t="s">
        <v>19</v>
      </c>
      <c r="F385">
        <v>1</v>
      </c>
      <c r="G385">
        <v>1</v>
      </c>
      <c r="K385">
        <v>1</v>
      </c>
      <c r="M385">
        <v>1</v>
      </c>
      <c r="Q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</row>
    <row r="386" spans="1:25" x14ac:dyDescent="0.25">
      <c r="A386" s="4" t="s">
        <v>367</v>
      </c>
      <c r="B386" s="5" t="s">
        <v>368</v>
      </c>
      <c r="C386" s="5" t="s">
        <v>369</v>
      </c>
      <c r="D386" s="5" t="s">
        <v>370</v>
      </c>
      <c r="E386" s="5" t="s">
        <v>19</v>
      </c>
      <c r="F386">
        <v>1</v>
      </c>
      <c r="H386">
        <v>1</v>
      </c>
      <c r="Q386">
        <v>1</v>
      </c>
      <c r="S386">
        <v>1</v>
      </c>
      <c r="V386">
        <v>1</v>
      </c>
      <c r="W386">
        <v>1</v>
      </c>
      <c r="X386">
        <v>1</v>
      </c>
      <c r="Y386">
        <v>1</v>
      </c>
    </row>
    <row r="387" spans="1:25" x14ac:dyDescent="0.25">
      <c r="A387" s="4" t="s">
        <v>371</v>
      </c>
      <c r="B387" s="5" t="s">
        <v>230</v>
      </c>
      <c r="C387" s="5" t="s">
        <v>372</v>
      </c>
      <c r="D387" s="5" t="s">
        <v>232</v>
      </c>
      <c r="E387" s="5" t="s">
        <v>19</v>
      </c>
      <c r="F387">
        <v>1</v>
      </c>
      <c r="H387">
        <v>1</v>
      </c>
      <c r="K387">
        <v>1</v>
      </c>
      <c r="Q387">
        <v>1</v>
      </c>
      <c r="S387">
        <v>1</v>
      </c>
      <c r="X387">
        <v>1</v>
      </c>
    </row>
    <row r="388" spans="1:25" x14ac:dyDescent="0.25">
      <c r="A388" s="4" t="s">
        <v>373</v>
      </c>
      <c r="B388" s="5" t="s">
        <v>368</v>
      </c>
      <c r="C388" s="5" t="s">
        <v>374</v>
      </c>
      <c r="D388" s="5" t="s">
        <v>370</v>
      </c>
      <c r="E388" s="5" t="s">
        <v>19</v>
      </c>
      <c r="F388">
        <v>1</v>
      </c>
      <c r="G388">
        <v>1</v>
      </c>
      <c r="H388">
        <v>1</v>
      </c>
      <c r="K388">
        <v>1</v>
      </c>
      <c r="L388">
        <v>1</v>
      </c>
      <c r="M388">
        <v>1</v>
      </c>
      <c r="Q388">
        <v>1</v>
      </c>
      <c r="S388">
        <v>1</v>
      </c>
      <c r="U388">
        <v>1</v>
      </c>
      <c r="V388">
        <v>1</v>
      </c>
      <c r="Y388">
        <v>1</v>
      </c>
    </row>
    <row r="389" spans="1:25" x14ac:dyDescent="0.25">
      <c r="A389" s="4" t="s">
        <v>375</v>
      </c>
      <c r="B389" s="5" t="s">
        <v>368</v>
      </c>
      <c r="C389" s="5" t="s">
        <v>376</v>
      </c>
      <c r="D389" s="5" t="s">
        <v>370</v>
      </c>
      <c r="E389" s="5" t="s">
        <v>19</v>
      </c>
      <c r="F389">
        <v>1</v>
      </c>
      <c r="G389">
        <v>1</v>
      </c>
      <c r="H389">
        <v>1</v>
      </c>
      <c r="K389">
        <v>1</v>
      </c>
      <c r="M389">
        <v>1</v>
      </c>
      <c r="Q389">
        <v>1</v>
      </c>
      <c r="S389">
        <v>1</v>
      </c>
      <c r="V389">
        <v>1</v>
      </c>
      <c r="W389">
        <v>1</v>
      </c>
      <c r="X389">
        <v>1</v>
      </c>
      <c r="Y389">
        <v>1</v>
      </c>
    </row>
    <row r="390" spans="1:25" x14ac:dyDescent="0.25">
      <c r="A390" s="4" t="s">
        <v>377</v>
      </c>
      <c r="B390" s="5" t="s">
        <v>236</v>
      </c>
      <c r="C390" s="5" t="s">
        <v>378</v>
      </c>
      <c r="D390" s="5" t="s">
        <v>238</v>
      </c>
      <c r="E390" s="5" t="s">
        <v>19</v>
      </c>
      <c r="F390">
        <v>1</v>
      </c>
      <c r="G390">
        <v>1</v>
      </c>
      <c r="H390">
        <v>1</v>
      </c>
      <c r="K390">
        <v>1</v>
      </c>
      <c r="M390">
        <v>1</v>
      </c>
      <c r="Q390">
        <v>1</v>
      </c>
      <c r="S390">
        <v>1</v>
      </c>
      <c r="U390">
        <v>1</v>
      </c>
      <c r="V390">
        <v>1</v>
      </c>
      <c r="W390">
        <v>1</v>
      </c>
      <c r="X390">
        <v>1</v>
      </c>
      <c r="Y390">
        <v>1</v>
      </c>
    </row>
    <row r="391" spans="1:25" x14ac:dyDescent="0.25">
      <c r="A391" s="4" t="s">
        <v>379</v>
      </c>
      <c r="B391" s="5" t="s">
        <v>199</v>
      </c>
      <c r="C391" s="5" t="s">
        <v>380</v>
      </c>
      <c r="D391" s="5" t="s">
        <v>0</v>
      </c>
      <c r="E391" s="5" t="s">
        <v>19</v>
      </c>
      <c r="F391">
        <v>1</v>
      </c>
      <c r="G391">
        <v>1</v>
      </c>
      <c r="H391">
        <v>1</v>
      </c>
      <c r="M391">
        <v>1</v>
      </c>
      <c r="Q391">
        <v>1</v>
      </c>
      <c r="U391">
        <v>1</v>
      </c>
      <c r="W391">
        <v>1</v>
      </c>
      <c r="X391">
        <v>1</v>
      </c>
      <c r="Y391">
        <v>1</v>
      </c>
    </row>
    <row r="392" spans="1:25" x14ac:dyDescent="0.25">
      <c r="A392" s="4" t="s">
        <v>381</v>
      </c>
      <c r="B392" s="5" t="s">
        <v>218</v>
      </c>
      <c r="C392" s="5" t="s">
        <v>382</v>
      </c>
      <c r="D392" s="5" t="s">
        <v>220</v>
      </c>
      <c r="E392" s="5" t="s">
        <v>19</v>
      </c>
      <c r="H392">
        <v>1</v>
      </c>
      <c r="K392">
        <v>1</v>
      </c>
      <c r="M392">
        <v>1</v>
      </c>
      <c r="Q392">
        <v>1</v>
      </c>
      <c r="S392">
        <v>1</v>
      </c>
      <c r="U392">
        <v>1</v>
      </c>
      <c r="V392">
        <v>1</v>
      </c>
      <c r="W392">
        <v>1</v>
      </c>
      <c r="Y392">
        <v>1</v>
      </c>
    </row>
    <row r="393" spans="1:25" x14ac:dyDescent="0.25">
      <c r="A393" s="4" t="s">
        <v>383</v>
      </c>
      <c r="B393" s="5" t="s">
        <v>218</v>
      </c>
      <c r="C393" s="5" t="s">
        <v>384</v>
      </c>
      <c r="D393" s="5" t="s">
        <v>220</v>
      </c>
      <c r="E393" s="5" t="s">
        <v>19</v>
      </c>
      <c r="F393">
        <v>1</v>
      </c>
      <c r="Q393">
        <v>1</v>
      </c>
      <c r="S393">
        <v>1</v>
      </c>
      <c r="V393">
        <v>1</v>
      </c>
    </row>
    <row r="394" spans="1:25" x14ac:dyDescent="0.25">
      <c r="A394" s="4" t="s">
        <v>385</v>
      </c>
      <c r="B394" s="5" t="s">
        <v>204</v>
      </c>
      <c r="C394" s="5" t="s">
        <v>386</v>
      </c>
      <c r="D394" s="5" t="s">
        <v>206</v>
      </c>
      <c r="E394" s="5" t="s">
        <v>19</v>
      </c>
      <c r="F394">
        <v>1</v>
      </c>
      <c r="H394">
        <v>1</v>
      </c>
      <c r="K394">
        <v>1</v>
      </c>
      <c r="M394">
        <v>1</v>
      </c>
      <c r="N394">
        <v>1</v>
      </c>
      <c r="Q394">
        <v>1</v>
      </c>
      <c r="T394">
        <v>1</v>
      </c>
      <c r="U394">
        <v>1</v>
      </c>
      <c r="V394">
        <v>1</v>
      </c>
      <c r="W394">
        <v>1</v>
      </c>
    </row>
    <row r="395" spans="1:25" x14ac:dyDescent="0.25">
      <c r="A395" s="4" t="s">
        <v>387</v>
      </c>
      <c r="B395" s="5" t="s">
        <v>204</v>
      </c>
      <c r="C395" s="5" t="s">
        <v>388</v>
      </c>
      <c r="D395" s="5" t="s">
        <v>206</v>
      </c>
      <c r="E395" s="5" t="s">
        <v>19</v>
      </c>
      <c r="F395">
        <v>1</v>
      </c>
      <c r="H395">
        <v>1</v>
      </c>
      <c r="K395">
        <v>1</v>
      </c>
      <c r="L395">
        <v>1</v>
      </c>
      <c r="M395">
        <v>1</v>
      </c>
      <c r="Q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</row>
    <row r="396" spans="1:25" x14ac:dyDescent="0.25">
      <c r="A396" s="4" t="s">
        <v>389</v>
      </c>
      <c r="B396" s="5" t="s">
        <v>304</v>
      </c>
      <c r="C396" s="5" t="s">
        <v>390</v>
      </c>
      <c r="D396" s="5" t="s">
        <v>306</v>
      </c>
      <c r="E396" s="5" t="s">
        <v>19</v>
      </c>
      <c r="F396">
        <v>1</v>
      </c>
      <c r="H396">
        <v>1</v>
      </c>
      <c r="K396">
        <v>1</v>
      </c>
      <c r="L396">
        <v>1</v>
      </c>
      <c r="M396">
        <v>1</v>
      </c>
      <c r="Q396">
        <v>1</v>
      </c>
      <c r="S396">
        <v>1</v>
      </c>
      <c r="U396">
        <v>1</v>
      </c>
      <c r="V396">
        <v>1</v>
      </c>
      <c r="W396">
        <v>1</v>
      </c>
      <c r="Y396">
        <v>1</v>
      </c>
    </row>
    <row r="397" spans="1:25" x14ac:dyDescent="0.25">
      <c r="A397" s="4" t="s">
        <v>391</v>
      </c>
      <c r="B397" s="5" t="s">
        <v>236</v>
      </c>
      <c r="C397" s="5" t="s">
        <v>392</v>
      </c>
      <c r="D397" s="5" t="s">
        <v>238</v>
      </c>
      <c r="E397" s="5" t="s">
        <v>19</v>
      </c>
      <c r="F397">
        <v>1</v>
      </c>
      <c r="G397">
        <v>1</v>
      </c>
      <c r="H397">
        <v>1</v>
      </c>
      <c r="K397">
        <v>1</v>
      </c>
      <c r="M397">
        <v>1</v>
      </c>
      <c r="N397">
        <v>1</v>
      </c>
      <c r="Q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</row>
    <row r="398" spans="1:25" x14ac:dyDescent="0.25">
      <c r="A398" s="4" t="s">
        <v>393</v>
      </c>
      <c r="B398" s="5" t="s">
        <v>236</v>
      </c>
      <c r="C398" s="5" t="s">
        <v>394</v>
      </c>
      <c r="D398" s="5" t="s">
        <v>238</v>
      </c>
      <c r="E398" s="5" t="s">
        <v>19</v>
      </c>
      <c r="F398">
        <v>1</v>
      </c>
      <c r="G398">
        <v>1</v>
      </c>
      <c r="H398">
        <v>1</v>
      </c>
      <c r="K398">
        <v>1</v>
      </c>
      <c r="M398">
        <v>1</v>
      </c>
      <c r="Q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Y398">
        <v>1</v>
      </c>
    </row>
    <row r="399" spans="1:25" x14ac:dyDescent="0.25">
      <c r="A399" s="4" t="s">
        <v>395</v>
      </c>
      <c r="B399" s="5" t="s">
        <v>214</v>
      </c>
      <c r="C399" s="5" t="s">
        <v>396</v>
      </c>
      <c r="D399" s="5" t="s">
        <v>216</v>
      </c>
      <c r="E399" s="5" t="s">
        <v>19</v>
      </c>
      <c r="F399">
        <v>1</v>
      </c>
      <c r="G399">
        <v>1</v>
      </c>
      <c r="H399">
        <v>1</v>
      </c>
      <c r="K399">
        <v>1</v>
      </c>
      <c r="M399">
        <v>1</v>
      </c>
      <c r="Q399">
        <v>1</v>
      </c>
      <c r="S399">
        <v>1</v>
      </c>
      <c r="U399">
        <v>1</v>
      </c>
      <c r="V399">
        <v>1</v>
      </c>
      <c r="W399">
        <v>1</v>
      </c>
      <c r="Y399">
        <v>1</v>
      </c>
    </row>
    <row r="400" spans="1:25" x14ac:dyDescent="0.25">
      <c r="A400" s="4" t="s">
        <v>397</v>
      </c>
      <c r="B400" s="5" t="s">
        <v>248</v>
      </c>
      <c r="C400" s="5" t="s">
        <v>398</v>
      </c>
      <c r="D400" s="5" t="s">
        <v>250</v>
      </c>
      <c r="E400" s="5" t="s">
        <v>19</v>
      </c>
      <c r="F400">
        <v>1</v>
      </c>
      <c r="G400">
        <v>1</v>
      </c>
      <c r="H400">
        <v>1</v>
      </c>
      <c r="K400">
        <v>1</v>
      </c>
      <c r="L400">
        <v>1</v>
      </c>
      <c r="M400">
        <v>1</v>
      </c>
      <c r="Q400">
        <v>1</v>
      </c>
      <c r="S400">
        <v>1</v>
      </c>
      <c r="U400">
        <v>1</v>
      </c>
      <c r="V400">
        <v>1</v>
      </c>
      <c r="W400">
        <v>1</v>
      </c>
    </row>
    <row r="401" spans="1:31" x14ac:dyDescent="0.25">
      <c r="A401" s="4" t="s">
        <v>399</v>
      </c>
      <c r="B401" s="5" t="s">
        <v>248</v>
      </c>
      <c r="C401" s="5" t="s">
        <v>400</v>
      </c>
      <c r="D401" s="5" t="s">
        <v>250</v>
      </c>
      <c r="E401" s="5" t="s">
        <v>19</v>
      </c>
      <c r="F401">
        <v>1</v>
      </c>
      <c r="G401">
        <v>1</v>
      </c>
      <c r="H401">
        <v>1</v>
      </c>
      <c r="L401">
        <v>1</v>
      </c>
      <c r="Q401">
        <v>1</v>
      </c>
      <c r="S401">
        <v>1</v>
      </c>
      <c r="U401">
        <v>1</v>
      </c>
      <c r="V401">
        <v>1</v>
      </c>
      <c r="W401">
        <v>1</v>
      </c>
      <c r="Y401">
        <v>1</v>
      </c>
    </row>
    <row r="402" spans="1:31" x14ac:dyDescent="0.25">
      <c r="A402" s="4" t="s">
        <v>401</v>
      </c>
      <c r="B402" s="5" t="s">
        <v>368</v>
      </c>
      <c r="C402" s="5" t="s">
        <v>402</v>
      </c>
      <c r="D402" s="5" t="s">
        <v>370</v>
      </c>
      <c r="E402" s="5" t="s">
        <v>19</v>
      </c>
      <c r="F402">
        <v>1</v>
      </c>
      <c r="H402">
        <v>1</v>
      </c>
      <c r="L402">
        <v>1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</row>
    <row r="403" spans="1:31" x14ac:dyDescent="0.25">
      <c r="A403" s="4" t="s">
        <v>403</v>
      </c>
      <c r="B403" s="5" t="s">
        <v>368</v>
      </c>
      <c r="C403" s="5" t="s">
        <v>404</v>
      </c>
      <c r="D403" s="5" t="s">
        <v>370</v>
      </c>
      <c r="E403" s="5" t="s">
        <v>19</v>
      </c>
      <c r="F403">
        <v>1</v>
      </c>
      <c r="H403">
        <v>1</v>
      </c>
      <c r="K403">
        <v>1</v>
      </c>
    </row>
    <row r="404" spans="1:31" x14ac:dyDescent="0.25">
      <c r="A404" s="4" t="s">
        <v>405</v>
      </c>
      <c r="B404" s="5" t="s">
        <v>368</v>
      </c>
      <c r="C404" s="5" t="s">
        <v>406</v>
      </c>
      <c r="D404" s="5" t="s">
        <v>370</v>
      </c>
      <c r="E404" s="5" t="s">
        <v>19</v>
      </c>
      <c r="F404">
        <v>1</v>
      </c>
      <c r="G404">
        <v>1</v>
      </c>
      <c r="H404">
        <v>1</v>
      </c>
      <c r="K404">
        <v>1</v>
      </c>
      <c r="L404">
        <v>1</v>
      </c>
      <c r="M404">
        <v>1</v>
      </c>
      <c r="Q404">
        <v>1</v>
      </c>
      <c r="S404">
        <v>1</v>
      </c>
      <c r="U404">
        <v>1</v>
      </c>
      <c r="V404">
        <v>1</v>
      </c>
      <c r="W404">
        <v>1</v>
      </c>
      <c r="X404">
        <v>1</v>
      </c>
      <c r="Y404">
        <v>1</v>
      </c>
    </row>
    <row r="405" spans="1:31" x14ac:dyDescent="0.25">
      <c r="A405" s="4" t="s">
        <v>407</v>
      </c>
      <c r="B405" s="5" t="s">
        <v>368</v>
      </c>
      <c r="C405" s="5" t="s">
        <v>408</v>
      </c>
      <c r="D405" s="5" t="s">
        <v>370</v>
      </c>
      <c r="E405" s="5" t="s">
        <v>19</v>
      </c>
      <c r="F405">
        <v>1</v>
      </c>
      <c r="G405">
        <v>1</v>
      </c>
      <c r="H405">
        <v>1</v>
      </c>
      <c r="K405">
        <v>1</v>
      </c>
      <c r="L405">
        <v>1</v>
      </c>
      <c r="Q405">
        <v>1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1</v>
      </c>
    </row>
    <row r="406" spans="1:31" x14ac:dyDescent="0.25">
      <c r="A406" s="4" t="s">
        <v>409</v>
      </c>
      <c r="B406" s="5" t="s">
        <v>368</v>
      </c>
      <c r="C406" s="5" t="s">
        <v>410</v>
      </c>
      <c r="D406" s="5" t="s">
        <v>370</v>
      </c>
      <c r="E406" s="5" t="s">
        <v>19</v>
      </c>
      <c r="F406">
        <v>1</v>
      </c>
      <c r="H406">
        <v>1</v>
      </c>
      <c r="Q406">
        <v>1</v>
      </c>
      <c r="S406">
        <v>1</v>
      </c>
      <c r="T406">
        <v>1</v>
      </c>
    </row>
    <row r="407" spans="1:31" x14ac:dyDescent="0.25">
      <c r="A407" s="4" t="s">
        <v>411</v>
      </c>
      <c r="B407" s="5">
        <v>971</v>
      </c>
      <c r="C407" s="5" t="s">
        <v>412</v>
      </c>
      <c r="D407" s="5" t="s">
        <v>413</v>
      </c>
      <c r="E407" s="5" t="s">
        <v>19</v>
      </c>
      <c r="F407">
        <v>1</v>
      </c>
      <c r="G407">
        <v>1</v>
      </c>
      <c r="K407">
        <v>1</v>
      </c>
      <c r="L407">
        <v>1</v>
      </c>
      <c r="M407">
        <v>1</v>
      </c>
      <c r="S407">
        <v>1</v>
      </c>
      <c r="V407">
        <v>1</v>
      </c>
      <c r="W407">
        <v>1</v>
      </c>
      <c r="X407">
        <v>1</v>
      </c>
      <c r="Y407">
        <v>1</v>
      </c>
    </row>
    <row r="408" spans="1:31" x14ac:dyDescent="0.25">
      <c r="A408" s="4" t="s">
        <v>414</v>
      </c>
      <c r="B408" s="5">
        <v>972</v>
      </c>
      <c r="C408" s="5" t="s">
        <v>415</v>
      </c>
      <c r="D408" s="5" t="s">
        <v>413</v>
      </c>
      <c r="E408" s="5" t="s">
        <v>19</v>
      </c>
      <c r="F408">
        <v>1</v>
      </c>
      <c r="G408">
        <v>1</v>
      </c>
      <c r="H408">
        <v>1</v>
      </c>
      <c r="K408">
        <v>1</v>
      </c>
      <c r="L408">
        <v>1</v>
      </c>
      <c r="M408">
        <v>1</v>
      </c>
      <c r="Q408">
        <v>1</v>
      </c>
      <c r="S408">
        <v>1</v>
      </c>
      <c r="V408">
        <v>1</v>
      </c>
      <c r="W408">
        <v>1</v>
      </c>
      <c r="X408">
        <v>1</v>
      </c>
      <c r="Y408">
        <v>1</v>
      </c>
    </row>
    <row r="409" spans="1:31" x14ac:dyDescent="0.25">
      <c r="A409" s="4" t="s">
        <v>416</v>
      </c>
      <c r="B409" s="5">
        <v>973</v>
      </c>
      <c r="C409" s="5" t="s">
        <v>417</v>
      </c>
      <c r="D409" s="5" t="s">
        <v>413</v>
      </c>
      <c r="E409" s="5" t="s">
        <v>19</v>
      </c>
      <c r="F409">
        <v>1</v>
      </c>
      <c r="L409">
        <v>1</v>
      </c>
      <c r="S409">
        <v>1</v>
      </c>
      <c r="U409">
        <v>1</v>
      </c>
      <c r="V409">
        <v>1</v>
      </c>
      <c r="Y409">
        <v>1</v>
      </c>
    </row>
    <row r="410" spans="1:31" x14ac:dyDescent="0.25">
      <c r="A410" s="4" t="s">
        <v>418</v>
      </c>
      <c r="B410" s="5">
        <v>974</v>
      </c>
      <c r="C410" s="5" t="s">
        <v>419</v>
      </c>
      <c r="D410" s="5" t="s">
        <v>413</v>
      </c>
      <c r="E410" s="5" t="s">
        <v>19</v>
      </c>
      <c r="F410">
        <v>1</v>
      </c>
      <c r="G410">
        <v>1</v>
      </c>
      <c r="H410">
        <v>1</v>
      </c>
      <c r="K410">
        <v>1</v>
      </c>
      <c r="M410">
        <v>1</v>
      </c>
      <c r="Q410">
        <v>1</v>
      </c>
      <c r="S410">
        <v>1</v>
      </c>
      <c r="T410">
        <v>1</v>
      </c>
      <c r="V410">
        <v>1</v>
      </c>
      <c r="W410">
        <v>1</v>
      </c>
    </row>
    <row r="411" spans="1:31" x14ac:dyDescent="0.25">
      <c r="A411" s="4" t="s">
        <v>420</v>
      </c>
      <c r="B411" s="5">
        <v>976</v>
      </c>
      <c r="C411" s="5" t="s">
        <v>421</v>
      </c>
      <c r="D411" s="5" t="s">
        <v>413</v>
      </c>
      <c r="E411" s="5" t="s">
        <v>19</v>
      </c>
      <c r="F411">
        <v>1</v>
      </c>
      <c r="G411">
        <v>1</v>
      </c>
      <c r="M411">
        <v>1</v>
      </c>
      <c r="S411">
        <v>1</v>
      </c>
      <c r="U411">
        <v>1</v>
      </c>
      <c r="V411">
        <v>1</v>
      </c>
      <c r="Y411">
        <v>1</v>
      </c>
    </row>
    <row r="412" spans="1:31" x14ac:dyDescent="0.25">
      <c r="A412" s="4" t="s">
        <v>422</v>
      </c>
      <c r="B412" s="5">
        <v>987</v>
      </c>
      <c r="C412" s="5" t="s">
        <v>423</v>
      </c>
      <c r="D412" s="5" t="s">
        <v>413</v>
      </c>
      <c r="E412" s="5" t="s">
        <v>19</v>
      </c>
      <c r="F412">
        <v>1</v>
      </c>
      <c r="G412">
        <v>1</v>
      </c>
      <c r="H412">
        <v>1</v>
      </c>
      <c r="L412">
        <v>1</v>
      </c>
      <c r="N412">
        <v>1</v>
      </c>
      <c r="Q412">
        <v>1</v>
      </c>
      <c r="S412">
        <v>1</v>
      </c>
      <c r="T412">
        <v>1</v>
      </c>
      <c r="V412">
        <v>1</v>
      </c>
      <c r="W412">
        <v>1</v>
      </c>
      <c r="X412">
        <v>1</v>
      </c>
      <c r="Y412">
        <v>1</v>
      </c>
    </row>
    <row r="413" spans="1:31" x14ac:dyDescent="0.25">
      <c r="A413" s="4" t="s">
        <v>424</v>
      </c>
      <c r="B413" s="5">
        <v>988</v>
      </c>
      <c r="C413" s="5" t="s">
        <v>425</v>
      </c>
      <c r="D413" s="5" t="s">
        <v>413</v>
      </c>
      <c r="E413" s="5" t="s">
        <v>19</v>
      </c>
      <c r="F413">
        <v>1</v>
      </c>
      <c r="H413">
        <v>1</v>
      </c>
      <c r="L413">
        <v>1</v>
      </c>
      <c r="N413">
        <v>1</v>
      </c>
      <c r="Q413">
        <v>1</v>
      </c>
      <c r="S413">
        <v>1</v>
      </c>
      <c r="T413">
        <v>1</v>
      </c>
      <c r="W413">
        <v>1</v>
      </c>
      <c r="Y413">
        <v>1</v>
      </c>
    </row>
    <row r="414" spans="1:31" x14ac:dyDescent="0.25">
      <c r="A414" s="4" t="s">
        <v>194</v>
      </c>
      <c r="B414" s="5" t="s">
        <v>195</v>
      </c>
      <c r="C414" s="5" t="s">
        <v>196</v>
      </c>
      <c r="D414" s="5" t="s">
        <v>197</v>
      </c>
      <c r="E414" s="5" t="s">
        <v>5</v>
      </c>
      <c r="F414">
        <v>1</v>
      </c>
      <c r="H414">
        <v>1</v>
      </c>
      <c r="K414">
        <v>1</v>
      </c>
      <c r="M414">
        <v>1</v>
      </c>
      <c r="N414">
        <v>1</v>
      </c>
      <c r="Q414">
        <v>1</v>
      </c>
      <c r="T414">
        <v>1</v>
      </c>
      <c r="U414">
        <v>1</v>
      </c>
      <c r="V414">
        <v>1</v>
      </c>
      <c r="Y414">
        <v>1</v>
      </c>
      <c r="AA414">
        <v>1</v>
      </c>
    </row>
    <row r="415" spans="1:31" x14ac:dyDescent="0.25">
      <c r="A415" s="4" t="s">
        <v>198</v>
      </c>
      <c r="B415" s="5" t="s">
        <v>199</v>
      </c>
      <c r="C415" s="5" t="s">
        <v>200</v>
      </c>
      <c r="D415" s="5" t="s">
        <v>0</v>
      </c>
      <c r="E415" s="5" t="s">
        <v>5</v>
      </c>
      <c r="F415">
        <v>1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Q415">
        <v>1</v>
      </c>
      <c r="S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AA415">
        <v>1</v>
      </c>
      <c r="AB415">
        <v>1</v>
      </c>
      <c r="AC415">
        <v>1</v>
      </c>
    </row>
    <row r="416" spans="1:31" x14ac:dyDescent="0.25">
      <c r="A416" s="4" t="s">
        <v>201</v>
      </c>
      <c r="B416" s="5" t="s">
        <v>195</v>
      </c>
      <c r="C416" s="5" t="s">
        <v>202</v>
      </c>
      <c r="D416" s="5" t="s">
        <v>197</v>
      </c>
      <c r="E416" s="5" t="s">
        <v>5</v>
      </c>
      <c r="F416">
        <v>1</v>
      </c>
      <c r="H416">
        <v>1</v>
      </c>
      <c r="I416">
        <v>1</v>
      </c>
      <c r="K416">
        <v>1</v>
      </c>
      <c r="L416">
        <v>1</v>
      </c>
      <c r="M416">
        <v>1</v>
      </c>
      <c r="Q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AB416">
        <v>1</v>
      </c>
      <c r="AE416">
        <v>1</v>
      </c>
    </row>
    <row r="417" spans="1:33" x14ac:dyDescent="0.25">
      <c r="A417" s="4" t="s">
        <v>203</v>
      </c>
      <c r="B417" s="5" t="s">
        <v>204</v>
      </c>
      <c r="C417" s="5" t="s">
        <v>205</v>
      </c>
      <c r="D417" s="5" t="s">
        <v>206</v>
      </c>
      <c r="E417" s="5" t="s">
        <v>5</v>
      </c>
      <c r="F417">
        <v>1</v>
      </c>
      <c r="K417">
        <v>1</v>
      </c>
      <c r="M417">
        <v>1</v>
      </c>
      <c r="N417">
        <v>1</v>
      </c>
      <c r="V417">
        <v>1</v>
      </c>
      <c r="X417">
        <v>1</v>
      </c>
      <c r="Y417">
        <v>1</v>
      </c>
      <c r="AF417">
        <v>1</v>
      </c>
      <c r="AG417">
        <v>1</v>
      </c>
    </row>
    <row r="418" spans="1:33" x14ac:dyDescent="0.25">
      <c r="A418" s="4" t="s">
        <v>207</v>
      </c>
      <c r="B418" s="5" t="s">
        <v>204</v>
      </c>
      <c r="C418" s="5" t="s">
        <v>208</v>
      </c>
      <c r="D418" s="5" t="s">
        <v>206</v>
      </c>
      <c r="E418" s="5" t="s">
        <v>5</v>
      </c>
      <c r="F418">
        <v>1</v>
      </c>
      <c r="G418">
        <v>1</v>
      </c>
      <c r="I418">
        <v>1</v>
      </c>
      <c r="K418">
        <v>1</v>
      </c>
      <c r="M418">
        <v>1</v>
      </c>
      <c r="N418">
        <v>1</v>
      </c>
      <c r="S418">
        <v>1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</row>
    <row r="419" spans="1:33" x14ac:dyDescent="0.25">
      <c r="A419" s="4" t="s">
        <v>209</v>
      </c>
      <c r="B419" s="5" t="s">
        <v>204</v>
      </c>
      <c r="C419" s="5" t="s">
        <v>210</v>
      </c>
      <c r="D419" s="5" t="s">
        <v>206</v>
      </c>
      <c r="E419" s="5" t="s">
        <v>5</v>
      </c>
      <c r="F419">
        <v>1</v>
      </c>
      <c r="I419">
        <v>1</v>
      </c>
      <c r="K419">
        <v>1</v>
      </c>
      <c r="L419">
        <v>1</v>
      </c>
      <c r="N419">
        <v>1</v>
      </c>
      <c r="S419">
        <v>1</v>
      </c>
      <c r="V419">
        <v>1</v>
      </c>
      <c r="W419">
        <v>1</v>
      </c>
      <c r="Y419">
        <v>1</v>
      </c>
    </row>
    <row r="420" spans="1:33" x14ac:dyDescent="0.25">
      <c r="A420" s="4" t="s">
        <v>211</v>
      </c>
      <c r="B420" s="5" t="s">
        <v>195</v>
      </c>
      <c r="C420" s="5" t="s">
        <v>212</v>
      </c>
      <c r="D420" s="5" t="s">
        <v>197</v>
      </c>
      <c r="E420" s="5" t="s">
        <v>5</v>
      </c>
      <c r="F420">
        <v>1</v>
      </c>
      <c r="G420">
        <v>1</v>
      </c>
      <c r="I420">
        <v>1</v>
      </c>
      <c r="J420">
        <v>1</v>
      </c>
      <c r="M420">
        <v>1</v>
      </c>
      <c r="N420">
        <v>1</v>
      </c>
      <c r="O420">
        <v>1</v>
      </c>
      <c r="Q420">
        <v>1</v>
      </c>
      <c r="S420">
        <v>1</v>
      </c>
      <c r="U420">
        <v>1</v>
      </c>
      <c r="V420">
        <v>1</v>
      </c>
    </row>
    <row r="421" spans="1:33" x14ac:dyDescent="0.25">
      <c r="A421" s="4" t="s">
        <v>213</v>
      </c>
      <c r="B421" s="5" t="s">
        <v>214</v>
      </c>
      <c r="C421" s="5" t="s">
        <v>215</v>
      </c>
      <c r="D421" s="5" t="s">
        <v>216</v>
      </c>
      <c r="E421" s="5" t="s">
        <v>5</v>
      </c>
      <c r="F421" t="s">
        <v>470</v>
      </c>
      <c r="G421" t="s">
        <v>470</v>
      </c>
      <c r="H421" t="s">
        <v>470</v>
      </c>
      <c r="I421" t="s">
        <v>470</v>
      </c>
      <c r="J421" t="s">
        <v>470</v>
      </c>
      <c r="K421" t="s">
        <v>470</v>
      </c>
      <c r="L421" t="s">
        <v>470</v>
      </c>
      <c r="M421" t="s">
        <v>470</v>
      </c>
      <c r="N421" t="s">
        <v>470</v>
      </c>
      <c r="O421" t="s">
        <v>470</v>
      </c>
      <c r="P421" t="s">
        <v>470</v>
      </c>
      <c r="Q421" t="s">
        <v>470</v>
      </c>
      <c r="R421" t="s">
        <v>470</v>
      </c>
      <c r="S421" t="s">
        <v>470</v>
      </c>
      <c r="T421" t="s">
        <v>470</v>
      </c>
      <c r="U421" t="s">
        <v>470</v>
      </c>
      <c r="V421" t="s">
        <v>470</v>
      </c>
      <c r="W421" t="s">
        <v>470</v>
      </c>
      <c r="X421" t="s">
        <v>470</v>
      </c>
      <c r="Y421" t="s">
        <v>470</v>
      </c>
      <c r="Z421" t="s">
        <v>470</v>
      </c>
      <c r="AA421" t="s">
        <v>470</v>
      </c>
      <c r="AB421" t="s">
        <v>470</v>
      </c>
      <c r="AC421" t="s">
        <v>470</v>
      </c>
      <c r="AD421" t="s">
        <v>470</v>
      </c>
      <c r="AE421" t="s">
        <v>470</v>
      </c>
      <c r="AF421" t="s">
        <v>470</v>
      </c>
      <c r="AG421" t="s">
        <v>470</v>
      </c>
    </row>
    <row r="422" spans="1:33" x14ac:dyDescent="0.25">
      <c r="A422" s="4" t="s">
        <v>217</v>
      </c>
      <c r="B422" s="5" t="s">
        <v>218</v>
      </c>
      <c r="C422" s="5" t="s">
        <v>219</v>
      </c>
      <c r="D422" s="5" t="s">
        <v>220</v>
      </c>
      <c r="E422" s="5" t="s">
        <v>5</v>
      </c>
      <c r="F422">
        <v>1</v>
      </c>
      <c r="K422">
        <v>1</v>
      </c>
      <c r="L422">
        <v>1</v>
      </c>
      <c r="M422">
        <v>1</v>
      </c>
      <c r="N422">
        <v>1</v>
      </c>
      <c r="S422">
        <v>1</v>
      </c>
      <c r="T422">
        <v>1</v>
      </c>
      <c r="V422">
        <v>1</v>
      </c>
      <c r="W422">
        <v>1</v>
      </c>
      <c r="Y422">
        <v>1</v>
      </c>
      <c r="Z422">
        <v>1</v>
      </c>
      <c r="AC422">
        <v>1</v>
      </c>
      <c r="AD422">
        <v>1</v>
      </c>
      <c r="AE422">
        <v>1</v>
      </c>
      <c r="AG422">
        <v>1</v>
      </c>
    </row>
    <row r="423" spans="1:33" x14ac:dyDescent="0.25">
      <c r="A423" s="4" t="s">
        <v>221</v>
      </c>
      <c r="B423" s="5" t="s">
        <v>214</v>
      </c>
      <c r="C423" s="5" t="s">
        <v>222</v>
      </c>
      <c r="D423" s="5" t="s">
        <v>216</v>
      </c>
      <c r="E423" s="5" t="s">
        <v>5</v>
      </c>
      <c r="F423">
        <v>1</v>
      </c>
      <c r="G423">
        <v>1</v>
      </c>
      <c r="H423">
        <v>1</v>
      </c>
      <c r="I423">
        <v>1</v>
      </c>
      <c r="K423">
        <v>1</v>
      </c>
      <c r="M423">
        <v>1</v>
      </c>
      <c r="N423">
        <v>1</v>
      </c>
      <c r="Q423">
        <v>1</v>
      </c>
      <c r="S423">
        <v>1</v>
      </c>
      <c r="V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>
        <v>1</v>
      </c>
    </row>
    <row r="424" spans="1:33" x14ac:dyDescent="0.25">
      <c r="A424" s="4" t="s">
        <v>223</v>
      </c>
      <c r="B424" s="5" t="s">
        <v>218</v>
      </c>
      <c r="C424" s="5" t="s">
        <v>224</v>
      </c>
      <c r="D424" s="5" t="s">
        <v>220</v>
      </c>
      <c r="E424" s="5" t="s">
        <v>5</v>
      </c>
      <c r="F424">
        <v>1</v>
      </c>
      <c r="G424">
        <v>1</v>
      </c>
      <c r="H424">
        <v>1</v>
      </c>
      <c r="I424">
        <v>1</v>
      </c>
      <c r="K424">
        <v>1</v>
      </c>
      <c r="M424">
        <v>1</v>
      </c>
      <c r="Q424">
        <v>1</v>
      </c>
      <c r="V424">
        <v>1</v>
      </c>
      <c r="W424">
        <v>1</v>
      </c>
      <c r="Y424">
        <v>1</v>
      </c>
      <c r="AA424">
        <v>1</v>
      </c>
      <c r="AC424">
        <v>1</v>
      </c>
    </row>
    <row r="425" spans="1:33" x14ac:dyDescent="0.25">
      <c r="A425" s="4" t="s">
        <v>225</v>
      </c>
      <c r="B425" s="5" t="s">
        <v>218</v>
      </c>
      <c r="C425" s="5" t="s">
        <v>226</v>
      </c>
      <c r="D425" s="5" t="s">
        <v>220</v>
      </c>
      <c r="E425" s="5" t="s">
        <v>5</v>
      </c>
      <c r="G425">
        <v>1</v>
      </c>
      <c r="I425">
        <v>1</v>
      </c>
      <c r="K425">
        <v>1</v>
      </c>
      <c r="S425">
        <v>1</v>
      </c>
      <c r="V425">
        <v>1</v>
      </c>
      <c r="W425">
        <v>1</v>
      </c>
      <c r="Y425">
        <v>1</v>
      </c>
    </row>
    <row r="426" spans="1:33" x14ac:dyDescent="0.25">
      <c r="A426" s="4" t="s">
        <v>227</v>
      </c>
      <c r="B426" s="5" t="s">
        <v>204</v>
      </c>
      <c r="C426" s="5" t="s">
        <v>228</v>
      </c>
      <c r="D426" s="5" t="s">
        <v>206</v>
      </c>
      <c r="E426" s="5" t="s">
        <v>5</v>
      </c>
      <c r="F426">
        <v>1</v>
      </c>
      <c r="H426">
        <v>1</v>
      </c>
      <c r="M426">
        <v>1</v>
      </c>
      <c r="N426">
        <v>1</v>
      </c>
      <c r="Q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Y426">
        <v>1</v>
      </c>
      <c r="Z426">
        <v>1</v>
      </c>
      <c r="AA426">
        <v>1</v>
      </c>
      <c r="AC426">
        <v>1</v>
      </c>
      <c r="AD426">
        <v>1</v>
      </c>
    </row>
    <row r="427" spans="1:33" x14ac:dyDescent="0.25">
      <c r="A427" s="4" t="s">
        <v>229</v>
      </c>
      <c r="B427" s="5" t="s">
        <v>230</v>
      </c>
      <c r="C427" s="5" t="s">
        <v>231</v>
      </c>
      <c r="D427" s="5" t="s">
        <v>232</v>
      </c>
      <c r="E427" s="5" t="s">
        <v>5</v>
      </c>
      <c r="F427">
        <v>1</v>
      </c>
      <c r="G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S427">
        <v>1</v>
      </c>
      <c r="T427">
        <v>1</v>
      </c>
      <c r="V427">
        <v>1</v>
      </c>
      <c r="W427">
        <v>1</v>
      </c>
      <c r="Z427">
        <v>1</v>
      </c>
      <c r="AD427">
        <v>1</v>
      </c>
    </row>
    <row r="428" spans="1:33" x14ac:dyDescent="0.25">
      <c r="A428" s="4" t="s">
        <v>233</v>
      </c>
      <c r="B428" s="5" t="s">
        <v>195</v>
      </c>
      <c r="C428" s="5" t="s">
        <v>234</v>
      </c>
      <c r="D428" s="5" t="s">
        <v>197</v>
      </c>
      <c r="E428" s="5" t="s">
        <v>5</v>
      </c>
      <c r="F428">
        <v>1</v>
      </c>
      <c r="G428">
        <v>1</v>
      </c>
      <c r="I428">
        <v>1</v>
      </c>
      <c r="J428">
        <v>1</v>
      </c>
      <c r="K428">
        <v>1</v>
      </c>
      <c r="N428">
        <v>1</v>
      </c>
      <c r="T428">
        <v>1</v>
      </c>
      <c r="V428">
        <v>1</v>
      </c>
      <c r="X428">
        <v>1</v>
      </c>
      <c r="AB428">
        <v>1</v>
      </c>
      <c r="AC428">
        <v>1</v>
      </c>
      <c r="AF428">
        <v>1</v>
      </c>
    </row>
    <row r="429" spans="1:33" x14ac:dyDescent="0.25">
      <c r="A429" s="4" t="s">
        <v>235</v>
      </c>
      <c r="B429" s="5" t="s">
        <v>236</v>
      </c>
      <c r="C429" s="5" t="s">
        <v>237</v>
      </c>
      <c r="D429" s="5" t="s">
        <v>238</v>
      </c>
      <c r="E429" s="5" t="s">
        <v>5</v>
      </c>
      <c r="F429">
        <v>1</v>
      </c>
      <c r="G429">
        <v>1</v>
      </c>
      <c r="H429">
        <v>1</v>
      </c>
      <c r="I429">
        <v>1</v>
      </c>
      <c r="J429">
        <v>1</v>
      </c>
      <c r="K429">
        <v>1</v>
      </c>
      <c r="M429">
        <v>1</v>
      </c>
      <c r="N429">
        <v>1</v>
      </c>
      <c r="Q429">
        <v>1</v>
      </c>
      <c r="S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AA429">
        <v>1</v>
      </c>
      <c r="AC429">
        <v>1</v>
      </c>
      <c r="AF429">
        <v>1</v>
      </c>
      <c r="AG429">
        <v>1</v>
      </c>
    </row>
    <row r="430" spans="1:33" x14ac:dyDescent="0.25">
      <c r="A430" s="4" t="s">
        <v>239</v>
      </c>
      <c r="B430" s="5" t="s">
        <v>236</v>
      </c>
      <c r="C430" s="5" t="s">
        <v>240</v>
      </c>
      <c r="D430" s="5" t="s">
        <v>238</v>
      </c>
      <c r="E430" s="5" t="s">
        <v>5</v>
      </c>
      <c r="F430">
        <v>1</v>
      </c>
      <c r="G430">
        <v>1</v>
      </c>
      <c r="H430">
        <v>1</v>
      </c>
      <c r="I430">
        <v>1</v>
      </c>
      <c r="K430">
        <v>1</v>
      </c>
      <c r="L430">
        <v>1</v>
      </c>
      <c r="M430">
        <v>1</v>
      </c>
      <c r="Q430">
        <v>1</v>
      </c>
      <c r="S430">
        <v>1</v>
      </c>
      <c r="V430">
        <v>1</v>
      </c>
      <c r="W430">
        <v>1</v>
      </c>
      <c r="X430">
        <v>1</v>
      </c>
      <c r="Y430">
        <v>1</v>
      </c>
      <c r="AA430">
        <v>1</v>
      </c>
      <c r="AB430">
        <v>1</v>
      </c>
      <c r="AE430">
        <v>1</v>
      </c>
      <c r="AG430">
        <v>1</v>
      </c>
    </row>
    <row r="431" spans="1:33" x14ac:dyDescent="0.25">
      <c r="A431" s="4" t="s">
        <v>241</v>
      </c>
      <c r="B431" s="5" t="s">
        <v>242</v>
      </c>
      <c r="C431" s="5" t="s">
        <v>243</v>
      </c>
      <c r="D431" s="5" t="s">
        <v>244</v>
      </c>
      <c r="E431" s="5" t="s">
        <v>5</v>
      </c>
      <c r="F431">
        <v>1</v>
      </c>
      <c r="G431">
        <v>1</v>
      </c>
      <c r="H431">
        <v>1</v>
      </c>
      <c r="I431">
        <v>1</v>
      </c>
      <c r="K431">
        <v>1</v>
      </c>
      <c r="L431">
        <v>1</v>
      </c>
      <c r="Q431">
        <v>1</v>
      </c>
      <c r="S431">
        <v>1</v>
      </c>
      <c r="T431">
        <v>1</v>
      </c>
      <c r="W431">
        <v>1</v>
      </c>
      <c r="AB431">
        <v>1</v>
      </c>
    </row>
    <row r="432" spans="1:33" x14ac:dyDescent="0.25">
      <c r="A432" s="4" t="s">
        <v>245</v>
      </c>
      <c r="B432" s="5" t="s">
        <v>236</v>
      </c>
      <c r="C432" s="5" t="s">
        <v>246</v>
      </c>
      <c r="D432" s="5" t="s">
        <v>238</v>
      </c>
      <c r="E432" s="5" t="s">
        <v>5</v>
      </c>
      <c r="F432">
        <v>1</v>
      </c>
      <c r="H432">
        <v>1</v>
      </c>
      <c r="I432">
        <v>1</v>
      </c>
      <c r="K432">
        <v>1</v>
      </c>
      <c r="L432">
        <v>1</v>
      </c>
      <c r="Q432">
        <v>1</v>
      </c>
      <c r="S432">
        <v>1</v>
      </c>
      <c r="V432">
        <v>1</v>
      </c>
      <c r="W432">
        <v>1</v>
      </c>
      <c r="X432">
        <v>1</v>
      </c>
      <c r="Y432">
        <v>1</v>
      </c>
      <c r="AB432">
        <v>1</v>
      </c>
      <c r="AC432">
        <v>1</v>
      </c>
    </row>
    <row r="433" spans="1:33" x14ac:dyDescent="0.25">
      <c r="A433" s="4" t="s">
        <v>247</v>
      </c>
      <c r="B433" s="49" t="s">
        <v>248</v>
      </c>
      <c r="C433" s="5" t="s">
        <v>249</v>
      </c>
      <c r="D433" s="5" t="s">
        <v>250</v>
      </c>
      <c r="E433" s="5" t="s">
        <v>5</v>
      </c>
      <c r="F433">
        <v>1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Q433">
        <v>1</v>
      </c>
      <c r="S433">
        <v>1</v>
      </c>
      <c r="T433">
        <v>1</v>
      </c>
      <c r="V433">
        <v>1</v>
      </c>
      <c r="W433">
        <v>1</v>
      </c>
      <c r="AA433">
        <v>1</v>
      </c>
    </row>
    <row r="434" spans="1:33" x14ac:dyDescent="0.25">
      <c r="A434" s="4" t="s">
        <v>251</v>
      </c>
      <c r="B434" s="49" t="s">
        <v>252</v>
      </c>
      <c r="C434" s="5" t="s">
        <v>253</v>
      </c>
      <c r="D434" s="5" t="s">
        <v>254</v>
      </c>
      <c r="E434" s="5" t="s">
        <v>5</v>
      </c>
      <c r="F434">
        <v>1</v>
      </c>
      <c r="G434">
        <v>1</v>
      </c>
      <c r="H434">
        <v>1</v>
      </c>
      <c r="I434">
        <v>1</v>
      </c>
      <c r="J434">
        <v>1</v>
      </c>
      <c r="Q434">
        <v>1</v>
      </c>
      <c r="S434">
        <v>1</v>
      </c>
      <c r="T434">
        <v>1</v>
      </c>
      <c r="V434">
        <v>1</v>
      </c>
      <c r="W434">
        <v>1</v>
      </c>
      <c r="Y434">
        <v>1</v>
      </c>
      <c r="AA434">
        <v>1</v>
      </c>
      <c r="AB434">
        <v>1</v>
      </c>
      <c r="AC434">
        <v>1</v>
      </c>
    </row>
    <row r="435" spans="1:33" x14ac:dyDescent="0.25">
      <c r="A435" s="4" t="s">
        <v>255</v>
      </c>
      <c r="B435" s="5" t="s">
        <v>236</v>
      </c>
      <c r="C435" s="5" t="s">
        <v>256</v>
      </c>
      <c r="D435" s="5" t="s">
        <v>238</v>
      </c>
      <c r="E435" s="5" t="s">
        <v>5</v>
      </c>
      <c r="F435">
        <v>1</v>
      </c>
      <c r="K435">
        <v>1</v>
      </c>
      <c r="M435">
        <v>1</v>
      </c>
      <c r="S435">
        <v>1</v>
      </c>
      <c r="V435">
        <v>1</v>
      </c>
      <c r="W435">
        <v>1</v>
      </c>
      <c r="X435">
        <v>1</v>
      </c>
      <c r="Y435">
        <v>1</v>
      </c>
      <c r="AA435">
        <v>1</v>
      </c>
      <c r="AB435">
        <v>1</v>
      </c>
    </row>
    <row r="436" spans="1:33" x14ac:dyDescent="0.25">
      <c r="A436" s="4" t="s">
        <v>257</v>
      </c>
      <c r="B436" s="5" t="s">
        <v>236</v>
      </c>
      <c r="C436" s="5" t="s">
        <v>258</v>
      </c>
      <c r="D436" s="5" t="s">
        <v>238</v>
      </c>
      <c r="E436" s="5" t="s">
        <v>5</v>
      </c>
      <c r="F436">
        <v>1</v>
      </c>
      <c r="G436">
        <v>1</v>
      </c>
      <c r="H436">
        <v>1</v>
      </c>
      <c r="I436">
        <v>1</v>
      </c>
      <c r="K436">
        <v>1</v>
      </c>
      <c r="L436">
        <v>1</v>
      </c>
      <c r="M436">
        <v>1</v>
      </c>
      <c r="N436">
        <v>1</v>
      </c>
      <c r="Q436">
        <v>1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Y436">
        <v>1</v>
      </c>
      <c r="AB436">
        <v>1</v>
      </c>
    </row>
    <row r="437" spans="1:33" x14ac:dyDescent="0.25">
      <c r="A437" s="4" t="s">
        <v>259</v>
      </c>
      <c r="B437" s="5" t="s">
        <v>248</v>
      </c>
      <c r="C437" s="5" t="s">
        <v>260</v>
      </c>
      <c r="D437" s="5" t="s">
        <v>250</v>
      </c>
      <c r="E437" s="5" t="s">
        <v>5</v>
      </c>
      <c r="F437">
        <v>1</v>
      </c>
      <c r="G437">
        <v>1</v>
      </c>
      <c r="H437">
        <v>1</v>
      </c>
      <c r="I437">
        <v>1</v>
      </c>
      <c r="K437">
        <v>1</v>
      </c>
      <c r="L437">
        <v>1</v>
      </c>
      <c r="M437">
        <v>1</v>
      </c>
      <c r="N437">
        <v>1</v>
      </c>
      <c r="S437">
        <v>1</v>
      </c>
      <c r="V437">
        <v>1</v>
      </c>
      <c r="X437">
        <v>1</v>
      </c>
      <c r="Y437">
        <v>1</v>
      </c>
      <c r="AB437">
        <v>1</v>
      </c>
      <c r="AC437">
        <v>1</v>
      </c>
      <c r="AG437">
        <v>1</v>
      </c>
    </row>
    <row r="438" spans="1:33" x14ac:dyDescent="0.25">
      <c r="A438" s="4" t="s">
        <v>261</v>
      </c>
      <c r="B438" s="5" t="s">
        <v>195</v>
      </c>
      <c r="C438" s="5" t="s">
        <v>262</v>
      </c>
      <c r="D438" s="5" t="s">
        <v>197</v>
      </c>
      <c r="E438" s="5" t="s">
        <v>5</v>
      </c>
      <c r="F438">
        <v>1</v>
      </c>
      <c r="G438">
        <v>1</v>
      </c>
      <c r="I438">
        <v>1</v>
      </c>
      <c r="L438">
        <v>1</v>
      </c>
      <c r="M438">
        <v>1</v>
      </c>
      <c r="N438">
        <v>1</v>
      </c>
      <c r="Q438">
        <v>1</v>
      </c>
      <c r="S438">
        <v>1</v>
      </c>
      <c r="U438">
        <v>1</v>
      </c>
      <c r="V438">
        <v>1</v>
      </c>
      <c r="Y438">
        <v>1</v>
      </c>
      <c r="Z438">
        <v>1</v>
      </c>
      <c r="AA438">
        <v>1</v>
      </c>
    </row>
    <row r="439" spans="1:33" x14ac:dyDescent="0.25">
      <c r="A439" s="4" t="s">
        <v>263</v>
      </c>
      <c r="B439" s="5" t="s">
        <v>230</v>
      </c>
      <c r="C439" s="5" t="s">
        <v>264</v>
      </c>
      <c r="D439" s="5" t="s">
        <v>232</v>
      </c>
      <c r="E439" s="5" t="s">
        <v>5</v>
      </c>
      <c r="F439">
        <v>1</v>
      </c>
      <c r="G439">
        <v>1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1</v>
      </c>
      <c r="Q439">
        <v>1</v>
      </c>
      <c r="S439">
        <v>1</v>
      </c>
      <c r="V439">
        <v>1</v>
      </c>
      <c r="W439">
        <v>1</v>
      </c>
      <c r="X439">
        <v>1</v>
      </c>
      <c r="Y439">
        <v>1</v>
      </c>
      <c r="AB439">
        <v>1</v>
      </c>
    </row>
    <row r="440" spans="1:33" x14ac:dyDescent="0.25">
      <c r="A440" s="4" t="s">
        <v>265</v>
      </c>
      <c r="B440" s="5" t="s">
        <v>242</v>
      </c>
      <c r="C440" s="5" t="s">
        <v>266</v>
      </c>
      <c r="D440" s="5" t="s">
        <v>244</v>
      </c>
      <c r="E440" s="5" t="s">
        <v>5</v>
      </c>
      <c r="F440">
        <v>1</v>
      </c>
      <c r="G440">
        <v>1</v>
      </c>
      <c r="I440">
        <v>1</v>
      </c>
      <c r="J440">
        <v>1</v>
      </c>
      <c r="K440">
        <v>1</v>
      </c>
      <c r="M440">
        <v>1</v>
      </c>
      <c r="Q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AA440">
        <v>1</v>
      </c>
      <c r="AB440">
        <v>1</v>
      </c>
      <c r="AC440">
        <v>1</v>
      </c>
      <c r="AE440">
        <v>1</v>
      </c>
      <c r="AF440">
        <v>1</v>
      </c>
      <c r="AG440">
        <v>1</v>
      </c>
    </row>
    <row r="441" spans="1:33" x14ac:dyDescent="0.25">
      <c r="A441" s="4" t="s">
        <v>267</v>
      </c>
      <c r="B441" s="5" t="s">
        <v>252</v>
      </c>
      <c r="C441" s="5" t="s">
        <v>268</v>
      </c>
      <c r="D441" s="5" t="s">
        <v>254</v>
      </c>
      <c r="E441" s="5" t="s">
        <v>5</v>
      </c>
      <c r="F441">
        <v>1</v>
      </c>
      <c r="G441">
        <v>1</v>
      </c>
      <c r="H441">
        <v>1</v>
      </c>
      <c r="I441">
        <v>1</v>
      </c>
      <c r="J441">
        <v>1</v>
      </c>
      <c r="M441">
        <v>1</v>
      </c>
      <c r="N441">
        <v>1</v>
      </c>
      <c r="Q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Y441">
        <v>1</v>
      </c>
      <c r="AA441">
        <v>1</v>
      </c>
      <c r="AB441">
        <v>1</v>
      </c>
      <c r="AE441">
        <v>1</v>
      </c>
    </row>
    <row r="442" spans="1:33" x14ac:dyDescent="0.25">
      <c r="A442" s="4" t="s">
        <v>269</v>
      </c>
      <c r="B442" s="49" t="s">
        <v>270</v>
      </c>
      <c r="C442" s="5" t="s">
        <v>271</v>
      </c>
      <c r="D442" s="5" t="s">
        <v>272</v>
      </c>
      <c r="E442" s="5" t="s">
        <v>5</v>
      </c>
      <c r="F442">
        <v>1</v>
      </c>
      <c r="I442">
        <v>1</v>
      </c>
      <c r="K442">
        <v>1</v>
      </c>
      <c r="L442">
        <v>1</v>
      </c>
      <c r="S442">
        <v>1</v>
      </c>
      <c r="V442">
        <v>1</v>
      </c>
      <c r="W442">
        <v>1</v>
      </c>
      <c r="AG442">
        <v>1</v>
      </c>
    </row>
    <row r="443" spans="1:33" x14ac:dyDescent="0.25">
      <c r="A443" s="4" t="s">
        <v>273</v>
      </c>
      <c r="B443" s="49" t="s">
        <v>270</v>
      </c>
      <c r="C443" s="5" t="s">
        <v>274</v>
      </c>
      <c r="D443" s="5" t="s">
        <v>272</v>
      </c>
      <c r="E443" s="5" t="s">
        <v>5</v>
      </c>
      <c r="F443">
        <v>1</v>
      </c>
      <c r="I443">
        <v>1</v>
      </c>
      <c r="K443">
        <v>1</v>
      </c>
      <c r="L443">
        <v>1</v>
      </c>
      <c r="N443">
        <v>1</v>
      </c>
      <c r="S443">
        <v>1</v>
      </c>
      <c r="T443">
        <v>1</v>
      </c>
      <c r="V443">
        <v>1</v>
      </c>
      <c r="W443">
        <v>1</v>
      </c>
      <c r="AB443">
        <v>1</v>
      </c>
      <c r="AC443">
        <v>1</v>
      </c>
      <c r="AE443">
        <v>1</v>
      </c>
    </row>
    <row r="444" spans="1:33" x14ac:dyDescent="0.25">
      <c r="A444" s="4" t="s">
        <v>275</v>
      </c>
      <c r="B444" s="5" t="s">
        <v>218</v>
      </c>
      <c r="C444" s="5" t="s">
        <v>276</v>
      </c>
      <c r="D444" s="5" t="s">
        <v>220</v>
      </c>
      <c r="E444" s="5" t="s">
        <v>5</v>
      </c>
      <c r="F444">
        <v>1</v>
      </c>
      <c r="G444">
        <v>1</v>
      </c>
      <c r="I444">
        <v>1</v>
      </c>
      <c r="L444">
        <v>1</v>
      </c>
      <c r="M444">
        <v>1</v>
      </c>
      <c r="Q444">
        <v>1</v>
      </c>
      <c r="V444">
        <v>1</v>
      </c>
      <c r="W444">
        <v>1</v>
      </c>
      <c r="X444">
        <v>1</v>
      </c>
      <c r="Y444">
        <v>1</v>
      </c>
    </row>
    <row r="445" spans="1:33" x14ac:dyDescent="0.25">
      <c r="A445" s="4" t="s">
        <v>277</v>
      </c>
      <c r="B445" s="5" t="s">
        <v>218</v>
      </c>
      <c r="C445" s="5" t="s">
        <v>278</v>
      </c>
      <c r="D445" s="5" t="s">
        <v>220</v>
      </c>
      <c r="E445" s="5" t="s">
        <v>5</v>
      </c>
      <c r="F445">
        <v>1</v>
      </c>
      <c r="G445">
        <v>1</v>
      </c>
      <c r="H445">
        <v>1</v>
      </c>
      <c r="L445">
        <v>1</v>
      </c>
      <c r="M445">
        <v>1</v>
      </c>
      <c r="N445">
        <v>1</v>
      </c>
      <c r="Q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AA445">
        <v>1</v>
      </c>
      <c r="AB445">
        <v>1</v>
      </c>
      <c r="AC445">
        <v>1</v>
      </c>
    </row>
    <row r="446" spans="1:33" x14ac:dyDescent="0.25">
      <c r="A446" s="4" t="s">
        <v>279</v>
      </c>
      <c r="B446" s="5" t="s">
        <v>218</v>
      </c>
      <c r="C446" s="5" t="s">
        <v>280</v>
      </c>
      <c r="D446" s="5" t="s">
        <v>220</v>
      </c>
      <c r="E446" s="5" t="s">
        <v>5</v>
      </c>
      <c r="F446">
        <v>1</v>
      </c>
      <c r="G446">
        <v>1</v>
      </c>
      <c r="H446">
        <v>1</v>
      </c>
      <c r="I446">
        <v>1</v>
      </c>
      <c r="J446">
        <v>1</v>
      </c>
      <c r="K446">
        <v>1</v>
      </c>
      <c r="L446">
        <v>1</v>
      </c>
      <c r="M446">
        <v>1</v>
      </c>
      <c r="N446">
        <v>1</v>
      </c>
      <c r="O446">
        <v>1</v>
      </c>
      <c r="Q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D446">
        <v>1</v>
      </c>
      <c r="AE446">
        <v>1</v>
      </c>
      <c r="AF446">
        <v>1</v>
      </c>
      <c r="AG446">
        <v>1</v>
      </c>
    </row>
    <row r="447" spans="1:33" x14ac:dyDescent="0.25">
      <c r="A447" s="4" t="s">
        <v>281</v>
      </c>
      <c r="B447" s="5" t="s">
        <v>236</v>
      </c>
      <c r="C447" s="5" t="s">
        <v>282</v>
      </c>
      <c r="D447" s="5" t="s">
        <v>238</v>
      </c>
      <c r="E447" s="5" t="s">
        <v>5</v>
      </c>
      <c r="F447">
        <v>1</v>
      </c>
      <c r="G447">
        <v>1</v>
      </c>
      <c r="H447">
        <v>1</v>
      </c>
      <c r="L447">
        <v>1</v>
      </c>
      <c r="M447">
        <v>1</v>
      </c>
      <c r="R447">
        <v>1</v>
      </c>
      <c r="S447">
        <v>1</v>
      </c>
      <c r="T447">
        <v>1</v>
      </c>
      <c r="V447">
        <v>1</v>
      </c>
    </row>
    <row r="448" spans="1:33" x14ac:dyDescent="0.25">
      <c r="A448" s="4" t="s">
        <v>283</v>
      </c>
      <c r="B448" s="5" t="s">
        <v>218</v>
      </c>
      <c r="C448" s="5" t="s">
        <v>284</v>
      </c>
      <c r="D448" s="5" t="s">
        <v>220</v>
      </c>
      <c r="E448" s="5" t="s">
        <v>5</v>
      </c>
      <c r="F448">
        <v>1</v>
      </c>
      <c r="G448">
        <v>1</v>
      </c>
      <c r="H448">
        <v>1</v>
      </c>
      <c r="I448">
        <v>1</v>
      </c>
      <c r="M448">
        <v>1</v>
      </c>
      <c r="Q448">
        <v>1</v>
      </c>
      <c r="S448">
        <v>1</v>
      </c>
      <c r="W448">
        <v>1</v>
      </c>
      <c r="AB448">
        <v>1</v>
      </c>
      <c r="AC448">
        <v>1</v>
      </c>
      <c r="AD448">
        <v>1</v>
      </c>
    </row>
    <row r="449" spans="1:33" x14ac:dyDescent="0.25">
      <c r="A449" s="4" t="s">
        <v>285</v>
      </c>
      <c r="B449" s="5" t="s">
        <v>252</v>
      </c>
      <c r="C449" s="5" t="s">
        <v>286</v>
      </c>
      <c r="D449" s="5" t="s">
        <v>254</v>
      </c>
      <c r="E449" s="5" t="s">
        <v>5</v>
      </c>
      <c r="F449">
        <v>1</v>
      </c>
      <c r="G449">
        <v>1</v>
      </c>
      <c r="H449">
        <v>1</v>
      </c>
      <c r="I449">
        <v>1</v>
      </c>
      <c r="L449">
        <v>1</v>
      </c>
      <c r="M449">
        <v>1</v>
      </c>
      <c r="Q449">
        <v>1</v>
      </c>
      <c r="S449">
        <v>1</v>
      </c>
      <c r="V449">
        <v>1</v>
      </c>
      <c r="W449">
        <v>1</v>
      </c>
      <c r="X449">
        <v>1</v>
      </c>
      <c r="Y449">
        <v>1</v>
      </c>
      <c r="AB449">
        <v>1</v>
      </c>
      <c r="AC449">
        <v>1</v>
      </c>
    </row>
    <row r="450" spans="1:33" x14ac:dyDescent="0.25">
      <c r="A450" s="4" t="s">
        <v>287</v>
      </c>
      <c r="B450" s="5" t="s">
        <v>242</v>
      </c>
      <c r="C450" s="5" t="s">
        <v>288</v>
      </c>
      <c r="D450" s="5" t="s">
        <v>244</v>
      </c>
      <c r="E450" s="5" t="s">
        <v>5</v>
      </c>
      <c r="F450">
        <v>1</v>
      </c>
      <c r="H450">
        <v>1</v>
      </c>
      <c r="I450">
        <v>1</v>
      </c>
      <c r="J450">
        <v>1</v>
      </c>
      <c r="K450">
        <v>1</v>
      </c>
      <c r="M450">
        <v>1</v>
      </c>
      <c r="Q450">
        <v>1</v>
      </c>
      <c r="S450">
        <v>1</v>
      </c>
      <c r="T450">
        <v>1</v>
      </c>
      <c r="V450">
        <v>1</v>
      </c>
      <c r="W450">
        <v>1</v>
      </c>
      <c r="Y450">
        <v>1</v>
      </c>
      <c r="AA450">
        <v>1</v>
      </c>
      <c r="AB450">
        <v>1</v>
      </c>
      <c r="AC450">
        <v>1</v>
      </c>
      <c r="AD450">
        <v>1</v>
      </c>
      <c r="AE450">
        <v>1</v>
      </c>
      <c r="AG450">
        <v>1</v>
      </c>
    </row>
    <row r="451" spans="1:33" x14ac:dyDescent="0.25">
      <c r="A451" s="4" t="s">
        <v>289</v>
      </c>
      <c r="B451" s="5" t="s">
        <v>242</v>
      </c>
      <c r="C451" s="5" t="s">
        <v>290</v>
      </c>
      <c r="D451" s="5" t="s">
        <v>244</v>
      </c>
      <c r="E451" s="5" t="s">
        <v>5</v>
      </c>
      <c r="F451">
        <v>1</v>
      </c>
      <c r="G451">
        <v>1</v>
      </c>
      <c r="H451">
        <v>1</v>
      </c>
      <c r="I451">
        <v>1</v>
      </c>
      <c r="J451">
        <v>1</v>
      </c>
      <c r="K451">
        <v>1</v>
      </c>
      <c r="M451">
        <v>1</v>
      </c>
      <c r="Q451">
        <v>1</v>
      </c>
      <c r="T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</row>
    <row r="452" spans="1:33" x14ac:dyDescent="0.25">
      <c r="A452" s="4" t="s">
        <v>291</v>
      </c>
      <c r="B452" s="5" t="s">
        <v>195</v>
      </c>
      <c r="C452" s="5" t="s">
        <v>292</v>
      </c>
      <c r="D452" s="5" t="s">
        <v>197</v>
      </c>
      <c r="E452" s="5" t="s">
        <v>5</v>
      </c>
      <c r="F452">
        <v>1</v>
      </c>
      <c r="G452">
        <v>1</v>
      </c>
      <c r="H452">
        <v>1</v>
      </c>
      <c r="I452">
        <v>1</v>
      </c>
      <c r="J452">
        <v>1</v>
      </c>
      <c r="K452">
        <v>1</v>
      </c>
      <c r="L452">
        <v>1</v>
      </c>
      <c r="M452">
        <v>1</v>
      </c>
      <c r="N452">
        <v>1</v>
      </c>
      <c r="O452">
        <v>1</v>
      </c>
      <c r="Q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D452">
        <v>1</v>
      </c>
    </row>
    <row r="453" spans="1:33" x14ac:dyDescent="0.25">
      <c r="A453" s="4" t="s">
        <v>293</v>
      </c>
      <c r="B453" s="5" t="s">
        <v>248</v>
      </c>
      <c r="C453" s="5" t="s">
        <v>294</v>
      </c>
      <c r="D453" s="5" t="s">
        <v>250</v>
      </c>
      <c r="E453" s="5" t="s">
        <v>5</v>
      </c>
      <c r="F453">
        <v>1</v>
      </c>
      <c r="G453">
        <v>1</v>
      </c>
      <c r="I453">
        <v>1</v>
      </c>
      <c r="M453">
        <v>1</v>
      </c>
      <c r="N453">
        <v>1</v>
      </c>
      <c r="S453">
        <v>1</v>
      </c>
      <c r="V453">
        <v>1</v>
      </c>
      <c r="W453">
        <v>1</v>
      </c>
      <c r="Y453">
        <v>1</v>
      </c>
      <c r="AA453">
        <v>1</v>
      </c>
      <c r="AB453">
        <v>1</v>
      </c>
      <c r="AD453">
        <v>1</v>
      </c>
      <c r="AE453">
        <v>1</v>
      </c>
      <c r="AG453">
        <v>1</v>
      </c>
    </row>
    <row r="454" spans="1:33" x14ac:dyDescent="0.25">
      <c r="A454" s="4" t="s">
        <v>295</v>
      </c>
      <c r="B454" s="5" t="s">
        <v>236</v>
      </c>
      <c r="C454" s="5" t="s">
        <v>296</v>
      </c>
      <c r="D454" s="5" t="s">
        <v>238</v>
      </c>
      <c r="E454" s="5" t="s">
        <v>5</v>
      </c>
      <c r="F454">
        <v>1</v>
      </c>
      <c r="G454">
        <v>1</v>
      </c>
      <c r="H454">
        <v>1</v>
      </c>
      <c r="I454">
        <v>1</v>
      </c>
      <c r="K454">
        <v>1</v>
      </c>
      <c r="L454">
        <v>1</v>
      </c>
      <c r="M454">
        <v>1</v>
      </c>
      <c r="N454">
        <v>1</v>
      </c>
      <c r="Q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AB454">
        <v>1</v>
      </c>
      <c r="AC454">
        <v>1</v>
      </c>
      <c r="AD454">
        <v>1</v>
      </c>
    </row>
    <row r="455" spans="1:33" x14ac:dyDescent="0.25">
      <c r="A455" s="4" t="s">
        <v>297</v>
      </c>
      <c r="B455" s="5" t="s">
        <v>242</v>
      </c>
      <c r="C455" s="5" t="s">
        <v>298</v>
      </c>
      <c r="D455" s="5" t="s">
        <v>244</v>
      </c>
      <c r="E455" s="5" t="s">
        <v>5</v>
      </c>
      <c r="F455">
        <v>1</v>
      </c>
      <c r="G455">
        <v>1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1</v>
      </c>
      <c r="O455">
        <v>1</v>
      </c>
      <c r="S455">
        <v>1</v>
      </c>
      <c r="U455">
        <v>1</v>
      </c>
      <c r="V455">
        <v>1</v>
      </c>
      <c r="X455">
        <v>1</v>
      </c>
      <c r="Y455">
        <v>1</v>
      </c>
      <c r="AA455">
        <v>1</v>
      </c>
      <c r="AB455">
        <v>1</v>
      </c>
      <c r="AD455">
        <v>1</v>
      </c>
      <c r="AF455">
        <v>1</v>
      </c>
      <c r="AG455">
        <v>1</v>
      </c>
    </row>
    <row r="456" spans="1:33" x14ac:dyDescent="0.25">
      <c r="A456" s="4" t="s">
        <v>299</v>
      </c>
      <c r="B456" s="5" t="s">
        <v>195</v>
      </c>
      <c r="C456" s="5" t="s">
        <v>300</v>
      </c>
      <c r="D456" s="5" t="s">
        <v>197</v>
      </c>
      <c r="E456" s="5" t="s">
        <v>5</v>
      </c>
      <c r="F456">
        <v>1</v>
      </c>
      <c r="I456">
        <v>1</v>
      </c>
      <c r="K456">
        <v>1</v>
      </c>
      <c r="N456">
        <v>1</v>
      </c>
      <c r="Q456">
        <v>1</v>
      </c>
      <c r="T456">
        <v>1</v>
      </c>
      <c r="U456">
        <v>1</v>
      </c>
      <c r="V456">
        <v>1</v>
      </c>
      <c r="Y456">
        <v>1</v>
      </c>
      <c r="Z456">
        <v>1</v>
      </c>
      <c r="AD456">
        <v>1</v>
      </c>
    </row>
    <row r="457" spans="1:33" x14ac:dyDescent="0.25">
      <c r="A457" s="4" t="s">
        <v>301</v>
      </c>
      <c r="B457" s="5" t="s">
        <v>195</v>
      </c>
      <c r="C457" s="5" t="s">
        <v>302</v>
      </c>
      <c r="D457" s="5" t="s">
        <v>197</v>
      </c>
      <c r="E457" s="5" t="s">
        <v>5</v>
      </c>
      <c r="F457">
        <v>1</v>
      </c>
      <c r="O457">
        <v>1</v>
      </c>
      <c r="S457">
        <v>1</v>
      </c>
      <c r="V457">
        <v>1</v>
      </c>
      <c r="W457">
        <v>1</v>
      </c>
    </row>
    <row r="458" spans="1:33" x14ac:dyDescent="0.25">
      <c r="A458" s="4" t="s">
        <v>303</v>
      </c>
      <c r="B458" s="5" t="s">
        <v>304</v>
      </c>
      <c r="C458" s="5" t="s">
        <v>305</v>
      </c>
      <c r="D458" s="5" t="s">
        <v>306</v>
      </c>
      <c r="E458" s="5" t="s">
        <v>5</v>
      </c>
      <c r="F458">
        <v>1</v>
      </c>
      <c r="G458">
        <v>1</v>
      </c>
      <c r="H458">
        <v>1</v>
      </c>
      <c r="I458">
        <v>1</v>
      </c>
      <c r="K458">
        <v>1</v>
      </c>
      <c r="L458">
        <v>1</v>
      </c>
      <c r="M458">
        <v>1</v>
      </c>
      <c r="N458">
        <v>1</v>
      </c>
      <c r="Q458">
        <v>1</v>
      </c>
      <c r="S458">
        <v>1</v>
      </c>
      <c r="T458">
        <v>1</v>
      </c>
      <c r="V458">
        <v>1</v>
      </c>
      <c r="Y458">
        <v>1</v>
      </c>
      <c r="AB458">
        <v>1</v>
      </c>
      <c r="AE458">
        <v>1</v>
      </c>
      <c r="AG458">
        <v>1</v>
      </c>
    </row>
    <row r="459" spans="1:33" x14ac:dyDescent="0.25">
      <c r="A459" s="4" t="s">
        <v>307</v>
      </c>
      <c r="B459" s="5" t="s">
        <v>242</v>
      </c>
      <c r="C459" s="5" t="s">
        <v>308</v>
      </c>
      <c r="D459" s="5" t="s">
        <v>244</v>
      </c>
      <c r="E459" s="5" t="s">
        <v>5</v>
      </c>
      <c r="F459">
        <v>1</v>
      </c>
      <c r="H459">
        <v>1</v>
      </c>
      <c r="I459">
        <v>1</v>
      </c>
      <c r="J459">
        <v>1</v>
      </c>
      <c r="K459">
        <v>1</v>
      </c>
      <c r="N459">
        <v>1</v>
      </c>
      <c r="Q459">
        <v>1</v>
      </c>
      <c r="T459">
        <v>1</v>
      </c>
      <c r="V459">
        <v>1</v>
      </c>
      <c r="X459">
        <v>1</v>
      </c>
      <c r="Y459">
        <v>1</v>
      </c>
      <c r="AB459">
        <v>1</v>
      </c>
    </row>
    <row r="460" spans="1:33" x14ac:dyDescent="0.25">
      <c r="A460" s="4" t="s">
        <v>309</v>
      </c>
      <c r="B460" s="5" t="s">
        <v>218</v>
      </c>
      <c r="C460" s="5" t="s">
        <v>310</v>
      </c>
      <c r="D460" s="5" t="s">
        <v>220</v>
      </c>
      <c r="E460" s="5" t="s">
        <v>5</v>
      </c>
      <c r="F460">
        <v>1</v>
      </c>
      <c r="G460">
        <v>1</v>
      </c>
      <c r="H460">
        <v>1</v>
      </c>
      <c r="I460">
        <v>1</v>
      </c>
      <c r="K460">
        <v>1</v>
      </c>
      <c r="N460">
        <v>1</v>
      </c>
      <c r="Q460">
        <v>1</v>
      </c>
      <c r="S460">
        <v>1</v>
      </c>
      <c r="U460">
        <v>1</v>
      </c>
      <c r="V460">
        <v>1</v>
      </c>
      <c r="W460">
        <v>1</v>
      </c>
      <c r="X460">
        <v>1</v>
      </c>
      <c r="Y460">
        <v>1</v>
      </c>
      <c r="AA460">
        <v>1</v>
      </c>
      <c r="AB460">
        <v>1</v>
      </c>
      <c r="AE460">
        <v>1</v>
      </c>
      <c r="AF460">
        <v>1</v>
      </c>
    </row>
    <row r="461" spans="1:33" x14ac:dyDescent="0.25">
      <c r="A461" s="4" t="s">
        <v>311</v>
      </c>
      <c r="B461" s="5" t="s">
        <v>236</v>
      </c>
      <c r="C461" s="5" t="s">
        <v>312</v>
      </c>
      <c r="D461" s="5" t="s">
        <v>238</v>
      </c>
      <c r="E461" s="5" t="s">
        <v>5</v>
      </c>
      <c r="F461">
        <v>1</v>
      </c>
      <c r="G461">
        <v>1</v>
      </c>
      <c r="I461">
        <v>1</v>
      </c>
      <c r="L461">
        <v>1</v>
      </c>
      <c r="N461">
        <v>1</v>
      </c>
      <c r="S461">
        <v>1</v>
      </c>
      <c r="U461">
        <v>1</v>
      </c>
      <c r="V461">
        <v>1</v>
      </c>
      <c r="W461">
        <v>1</v>
      </c>
      <c r="Y461">
        <v>1</v>
      </c>
      <c r="AE461">
        <v>1</v>
      </c>
      <c r="AF461">
        <v>1</v>
      </c>
      <c r="AG461">
        <v>1</v>
      </c>
    </row>
    <row r="462" spans="1:33" x14ac:dyDescent="0.25">
      <c r="A462" s="4" t="s">
        <v>313</v>
      </c>
      <c r="B462" s="5" t="s">
        <v>218</v>
      </c>
      <c r="C462" s="5" t="s">
        <v>314</v>
      </c>
      <c r="D462" s="5" t="s">
        <v>220</v>
      </c>
      <c r="E462" s="5" t="s">
        <v>5</v>
      </c>
      <c r="F462">
        <v>1</v>
      </c>
      <c r="H462">
        <v>1</v>
      </c>
      <c r="I462">
        <v>1</v>
      </c>
      <c r="L462">
        <v>1</v>
      </c>
      <c r="Q462">
        <v>1</v>
      </c>
      <c r="S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AB462">
        <v>1</v>
      </c>
      <c r="AG462">
        <v>1</v>
      </c>
    </row>
    <row r="463" spans="1:33" x14ac:dyDescent="0.25">
      <c r="A463" s="4" t="s">
        <v>315</v>
      </c>
      <c r="B463" s="5" t="s">
        <v>304</v>
      </c>
      <c r="C463" s="5" t="s">
        <v>316</v>
      </c>
      <c r="D463" s="5" t="s">
        <v>306</v>
      </c>
      <c r="E463" s="5" t="s">
        <v>5</v>
      </c>
      <c r="F463">
        <v>1</v>
      </c>
      <c r="G463">
        <v>1</v>
      </c>
      <c r="H463">
        <v>1</v>
      </c>
      <c r="I463">
        <v>1</v>
      </c>
      <c r="K463">
        <v>1</v>
      </c>
      <c r="M463">
        <v>1</v>
      </c>
      <c r="N463">
        <v>1</v>
      </c>
      <c r="Q463">
        <v>1</v>
      </c>
      <c r="S463">
        <v>1</v>
      </c>
      <c r="V463">
        <v>1</v>
      </c>
      <c r="W463">
        <v>1</v>
      </c>
      <c r="Y463">
        <v>1</v>
      </c>
      <c r="AB463">
        <v>1</v>
      </c>
      <c r="AC463">
        <v>1</v>
      </c>
      <c r="AG463">
        <v>1</v>
      </c>
    </row>
    <row r="464" spans="1:33" x14ac:dyDescent="0.25">
      <c r="A464" s="4" t="s">
        <v>317</v>
      </c>
      <c r="B464" s="5" t="s">
        <v>230</v>
      </c>
      <c r="C464" s="5" t="s">
        <v>318</v>
      </c>
      <c r="D464" s="5" t="s">
        <v>232</v>
      </c>
      <c r="E464" s="5" t="s">
        <v>5</v>
      </c>
      <c r="F464">
        <v>1</v>
      </c>
      <c r="H464">
        <v>1</v>
      </c>
      <c r="Q464">
        <v>1</v>
      </c>
      <c r="S464">
        <v>1</v>
      </c>
      <c r="V464">
        <v>1</v>
      </c>
      <c r="W464">
        <v>1</v>
      </c>
      <c r="AC464">
        <v>1</v>
      </c>
      <c r="AE464">
        <v>1</v>
      </c>
      <c r="AF464">
        <v>1</v>
      </c>
      <c r="AG464">
        <v>1</v>
      </c>
    </row>
    <row r="465" spans="1:33" x14ac:dyDescent="0.25">
      <c r="A465" s="4" t="s">
        <v>319</v>
      </c>
      <c r="B465" s="5" t="s">
        <v>214</v>
      </c>
      <c r="C465" s="5" t="s">
        <v>320</v>
      </c>
      <c r="D465" s="5" t="s">
        <v>216</v>
      </c>
      <c r="E465" s="5" t="s">
        <v>5</v>
      </c>
      <c r="F465">
        <v>1</v>
      </c>
      <c r="G465">
        <v>1</v>
      </c>
      <c r="I465">
        <v>1</v>
      </c>
      <c r="J465">
        <v>1</v>
      </c>
      <c r="K465">
        <v>1</v>
      </c>
      <c r="L465">
        <v>1</v>
      </c>
      <c r="M465">
        <v>1</v>
      </c>
      <c r="N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Y465">
        <v>1</v>
      </c>
      <c r="AA465">
        <v>1</v>
      </c>
      <c r="AB465">
        <v>1</v>
      </c>
      <c r="AD465">
        <v>1</v>
      </c>
      <c r="AG465">
        <v>1</v>
      </c>
    </row>
    <row r="466" spans="1:33" x14ac:dyDescent="0.25">
      <c r="A466" s="4" t="s">
        <v>321</v>
      </c>
      <c r="B466" s="5" t="s">
        <v>214</v>
      </c>
      <c r="C466" s="5" t="s">
        <v>322</v>
      </c>
      <c r="D466" s="5" t="s">
        <v>216</v>
      </c>
      <c r="E466" s="5" t="s">
        <v>5</v>
      </c>
      <c r="F466">
        <v>1</v>
      </c>
      <c r="M466">
        <v>1</v>
      </c>
      <c r="W466">
        <v>1</v>
      </c>
      <c r="AA466">
        <v>1</v>
      </c>
      <c r="AB466">
        <v>1</v>
      </c>
      <c r="AE466">
        <v>1</v>
      </c>
      <c r="AG466">
        <v>1</v>
      </c>
    </row>
    <row r="467" spans="1:33" x14ac:dyDescent="0.25">
      <c r="A467" s="4" t="s">
        <v>323</v>
      </c>
      <c r="B467" s="5" t="s">
        <v>304</v>
      </c>
      <c r="C467" s="5" t="s">
        <v>324</v>
      </c>
      <c r="D467" s="5" t="s">
        <v>306</v>
      </c>
      <c r="E467" s="5" t="s">
        <v>5</v>
      </c>
      <c r="F467">
        <v>1</v>
      </c>
      <c r="G467">
        <v>1</v>
      </c>
      <c r="H467">
        <v>1</v>
      </c>
      <c r="K467">
        <v>1</v>
      </c>
      <c r="M467">
        <v>1</v>
      </c>
      <c r="Q467">
        <v>1</v>
      </c>
      <c r="R467">
        <v>1</v>
      </c>
      <c r="S467">
        <v>1</v>
      </c>
      <c r="U467">
        <v>1</v>
      </c>
      <c r="V467">
        <v>1</v>
      </c>
      <c r="W467">
        <v>1</v>
      </c>
      <c r="X467">
        <v>1</v>
      </c>
      <c r="Y467">
        <v>1</v>
      </c>
      <c r="AB467">
        <v>1</v>
      </c>
      <c r="AC467">
        <v>1</v>
      </c>
    </row>
    <row r="468" spans="1:33" x14ac:dyDescent="0.25">
      <c r="A468" s="4" t="s">
        <v>325</v>
      </c>
      <c r="B468" s="5" t="s">
        <v>214</v>
      </c>
      <c r="C468" s="5" t="s">
        <v>326</v>
      </c>
      <c r="D468" s="5" t="s">
        <v>216</v>
      </c>
      <c r="E468" s="5" t="s">
        <v>5</v>
      </c>
      <c r="F468">
        <v>1</v>
      </c>
      <c r="G468">
        <v>1</v>
      </c>
      <c r="I468">
        <v>1</v>
      </c>
      <c r="K468">
        <v>1</v>
      </c>
      <c r="M468">
        <v>1</v>
      </c>
      <c r="V468">
        <v>1</v>
      </c>
      <c r="W468">
        <v>1</v>
      </c>
      <c r="Y468">
        <v>1</v>
      </c>
      <c r="AB468">
        <v>1</v>
      </c>
      <c r="AC468">
        <v>1</v>
      </c>
      <c r="AG468">
        <v>1</v>
      </c>
    </row>
    <row r="469" spans="1:33" x14ac:dyDescent="0.25">
      <c r="A469" s="4" t="s">
        <v>327</v>
      </c>
      <c r="B469" s="5" t="s">
        <v>214</v>
      </c>
      <c r="C469" s="5" t="s">
        <v>328</v>
      </c>
      <c r="D469" s="5" t="s">
        <v>216</v>
      </c>
      <c r="E469" s="5" t="s">
        <v>5</v>
      </c>
      <c r="F469">
        <v>1</v>
      </c>
      <c r="G469">
        <v>1</v>
      </c>
      <c r="H469">
        <v>1</v>
      </c>
      <c r="I469">
        <v>1</v>
      </c>
      <c r="M469">
        <v>1</v>
      </c>
      <c r="O469">
        <v>1</v>
      </c>
      <c r="Q469">
        <v>1</v>
      </c>
      <c r="T469">
        <v>1</v>
      </c>
      <c r="V469">
        <v>1</v>
      </c>
      <c r="W469">
        <v>1</v>
      </c>
      <c r="X469">
        <v>1</v>
      </c>
      <c r="Y469">
        <v>1</v>
      </c>
      <c r="AB469">
        <v>1</v>
      </c>
      <c r="AE469">
        <v>1</v>
      </c>
    </row>
    <row r="470" spans="1:33" x14ac:dyDescent="0.25">
      <c r="A470" s="4" t="s">
        <v>329</v>
      </c>
      <c r="B470" s="5" t="s">
        <v>252</v>
      </c>
      <c r="C470" s="5" t="s">
        <v>330</v>
      </c>
      <c r="D470" s="5" t="s">
        <v>254</v>
      </c>
      <c r="E470" s="5" t="s">
        <v>5</v>
      </c>
      <c r="F470">
        <v>1</v>
      </c>
      <c r="G470">
        <v>1</v>
      </c>
      <c r="H470">
        <v>1</v>
      </c>
      <c r="I470">
        <v>1</v>
      </c>
      <c r="K470">
        <v>1</v>
      </c>
      <c r="L470">
        <v>1</v>
      </c>
      <c r="M470">
        <v>1</v>
      </c>
      <c r="N470">
        <v>1</v>
      </c>
      <c r="Q470">
        <v>1</v>
      </c>
      <c r="S470">
        <v>1</v>
      </c>
      <c r="T470">
        <v>1</v>
      </c>
      <c r="U470">
        <v>1</v>
      </c>
      <c r="V470">
        <v>1</v>
      </c>
      <c r="W470">
        <v>1</v>
      </c>
      <c r="AA470">
        <v>1</v>
      </c>
      <c r="AB470">
        <v>1</v>
      </c>
      <c r="AC470">
        <v>1</v>
      </c>
    </row>
    <row r="471" spans="1:33" x14ac:dyDescent="0.25">
      <c r="A471" s="4" t="s">
        <v>331</v>
      </c>
      <c r="B471" s="5" t="s">
        <v>214</v>
      </c>
      <c r="C471" s="5" t="s">
        <v>332</v>
      </c>
      <c r="D471" s="5" t="s">
        <v>216</v>
      </c>
      <c r="E471" s="5" t="s">
        <v>5</v>
      </c>
      <c r="F471">
        <v>1</v>
      </c>
      <c r="G471">
        <v>1</v>
      </c>
      <c r="I471">
        <v>1</v>
      </c>
      <c r="K471">
        <v>1</v>
      </c>
      <c r="M471">
        <v>1</v>
      </c>
      <c r="Q471">
        <v>1</v>
      </c>
      <c r="S471">
        <v>1</v>
      </c>
      <c r="V471">
        <v>1</v>
      </c>
      <c r="W471">
        <v>1</v>
      </c>
      <c r="X471">
        <v>1</v>
      </c>
      <c r="Y471">
        <v>1</v>
      </c>
      <c r="AB471">
        <v>1</v>
      </c>
      <c r="AC471">
        <v>1</v>
      </c>
    </row>
    <row r="472" spans="1:33" x14ac:dyDescent="0.25">
      <c r="A472" s="4" t="s">
        <v>333</v>
      </c>
      <c r="B472" s="5" t="s">
        <v>248</v>
      </c>
      <c r="C472" s="5" t="s">
        <v>334</v>
      </c>
      <c r="D472" s="5" t="s">
        <v>250</v>
      </c>
      <c r="E472" s="5" t="s">
        <v>5</v>
      </c>
      <c r="F472">
        <v>1</v>
      </c>
      <c r="G472">
        <v>1</v>
      </c>
      <c r="H472">
        <v>1</v>
      </c>
      <c r="I472">
        <v>1</v>
      </c>
      <c r="K472">
        <v>1</v>
      </c>
      <c r="L472">
        <v>1</v>
      </c>
      <c r="M472">
        <v>1</v>
      </c>
      <c r="Q472">
        <v>1</v>
      </c>
      <c r="S472">
        <v>1</v>
      </c>
      <c r="T472">
        <v>1</v>
      </c>
      <c r="V472">
        <v>1</v>
      </c>
      <c r="W472">
        <v>1</v>
      </c>
      <c r="Y472">
        <v>1</v>
      </c>
      <c r="AB472">
        <v>1</v>
      </c>
      <c r="AC472">
        <v>1</v>
      </c>
    </row>
    <row r="473" spans="1:33" x14ac:dyDescent="0.25">
      <c r="A473" s="4" t="s">
        <v>335</v>
      </c>
      <c r="B473" s="5" t="s">
        <v>199</v>
      </c>
      <c r="C473" s="5" t="s">
        <v>336</v>
      </c>
      <c r="D473" s="5" t="s">
        <v>0</v>
      </c>
      <c r="E473" s="5" t="s">
        <v>5</v>
      </c>
      <c r="F473">
        <v>1</v>
      </c>
      <c r="G473">
        <v>1</v>
      </c>
      <c r="H473">
        <v>1</v>
      </c>
      <c r="I473">
        <v>1</v>
      </c>
      <c r="M473">
        <v>1</v>
      </c>
      <c r="Q473">
        <v>1</v>
      </c>
      <c r="S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</row>
    <row r="474" spans="1:33" x14ac:dyDescent="0.25">
      <c r="A474" s="4" t="s">
        <v>337</v>
      </c>
      <c r="B474" s="5" t="s">
        <v>199</v>
      </c>
      <c r="C474" s="5" t="s">
        <v>338</v>
      </c>
      <c r="D474" s="5" t="s">
        <v>0</v>
      </c>
      <c r="E474" s="5" t="s">
        <v>5</v>
      </c>
      <c r="F474">
        <v>1</v>
      </c>
      <c r="G474">
        <v>1</v>
      </c>
      <c r="H474">
        <v>1</v>
      </c>
      <c r="I474">
        <v>1</v>
      </c>
      <c r="J474">
        <v>1</v>
      </c>
      <c r="K474">
        <v>1</v>
      </c>
      <c r="L474">
        <v>1</v>
      </c>
      <c r="M474">
        <v>1</v>
      </c>
      <c r="N474">
        <v>1</v>
      </c>
      <c r="Q474">
        <v>1</v>
      </c>
      <c r="S474">
        <v>1</v>
      </c>
      <c r="T474">
        <v>1</v>
      </c>
      <c r="U474">
        <v>1</v>
      </c>
      <c r="V474">
        <v>1</v>
      </c>
      <c r="Y474">
        <v>1</v>
      </c>
      <c r="AA474">
        <v>1</v>
      </c>
      <c r="AB474">
        <v>1</v>
      </c>
      <c r="AC474">
        <v>1</v>
      </c>
      <c r="AE474">
        <v>1</v>
      </c>
      <c r="AG474">
        <v>1</v>
      </c>
    </row>
    <row r="475" spans="1:33" x14ac:dyDescent="0.25">
      <c r="A475" s="4" t="s">
        <v>339</v>
      </c>
      <c r="B475" s="5" t="s">
        <v>230</v>
      </c>
      <c r="C475" s="5" t="s">
        <v>340</v>
      </c>
      <c r="D475" s="5" t="s">
        <v>232</v>
      </c>
      <c r="E475" s="5" t="s">
        <v>5</v>
      </c>
      <c r="F475">
        <v>1</v>
      </c>
      <c r="M475">
        <v>1</v>
      </c>
      <c r="N475">
        <v>1</v>
      </c>
      <c r="Q475">
        <v>1</v>
      </c>
      <c r="S475">
        <v>1</v>
      </c>
      <c r="T475">
        <v>1</v>
      </c>
      <c r="V475">
        <v>1</v>
      </c>
      <c r="W475">
        <v>1</v>
      </c>
      <c r="AA475">
        <v>1</v>
      </c>
      <c r="AB475">
        <v>1</v>
      </c>
    </row>
    <row r="476" spans="1:33" x14ac:dyDescent="0.25">
      <c r="A476" s="4" t="s">
        <v>341</v>
      </c>
      <c r="B476" s="5" t="s">
        <v>199</v>
      </c>
      <c r="C476" s="5" t="s">
        <v>342</v>
      </c>
      <c r="D476" s="5" t="s">
        <v>0</v>
      </c>
      <c r="E476" s="5" t="s">
        <v>5</v>
      </c>
      <c r="G476">
        <v>1</v>
      </c>
      <c r="I476">
        <v>1</v>
      </c>
      <c r="K476">
        <v>1</v>
      </c>
      <c r="S476">
        <v>1</v>
      </c>
      <c r="V476">
        <v>1</v>
      </c>
      <c r="W476">
        <v>1</v>
      </c>
      <c r="X476">
        <v>1</v>
      </c>
      <c r="Y476">
        <v>1</v>
      </c>
      <c r="AA476">
        <v>1</v>
      </c>
      <c r="AB476">
        <v>1</v>
      </c>
      <c r="AE476">
        <v>1</v>
      </c>
      <c r="AG476">
        <v>1</v>
      </c>
    </row>
    <row r="477" spans="1:33" x14ac:dyDescent="0.25">
      <c r="A477" s="4" t="s">
        <v>343</v>
      </c>
      <c r="B477" s="5" t="s">
        <v>195</v>
      </c>
      <c r="C477" s="5" t="s">
        <v>344</v>
      </c>
      <c r="D477" s="5" t="s">
        <v>197</v>
      </c>
      <c r="E477" s="5" t="s">
        <v>5</v>
      </c>
      <c r="F477">
        <v>1</v>
      </c>
      <c r="G477">
        <v>1</v>
      </c>
      <c r="H477">
        <v>1</v>
      </c>
      <c r="L477">
        <v>1</v>
      </c>
      <c r="Q477">
        <v>1</v>
      </c>
      <c r="S477">
        <v>1</v>
      </c>
      <c r="V477">
        <v>1</v>
      </c>
      <c r="W477">
        <v>1</v>
      </c>
      <c r="AB477">
        <v>1</v>
      </c>
      <c r="AC477">
        <v>1</v>
      </c>
    </row>
    <row r="478" spans="1:33" x14ac:dyDescent="0.25">
      <c r="A478" s="4" t="s">
        <v>345</v>
      </c>
      <c r="B478" s="5" t="s">
        <v>236</v>
      </c>
      <c r="C478" s="5" t="s">
        <v>346</v>
      </c>
      <c r="D478" s="5" t="s">
        <v>238</v>
      </c>
      <c r="E478" s="5" t="s">
        <v>5</v>
      </c>
      <c r="F478">
        <v>1</v>
      </c>
      <c r="G478">
        <v>1</v>
      </c>
      <c r="H478">
        <v>1</v>
      </c>
      <c r="I478">
        <v>1</v>
      </c>
      <c r="J478">
        <v>1</v>
      </c>
      <c r="K478">
        <v>1</v>
      </c>
      <c r="L478">
        <v>1</v>
      </c>
      <c r="M478">
        <v>1</v>
      </c>
      <c r="N478">
        <v>1</v>
      </c>
      <c r="O478">
        <v>1</v>
      </c>
      <c r="Q478">
        <v>1</v>
      </c>
      <c r="S478">
        <v>1</v>
      </c>
      <c r="T478">
        <v>1</v>
      </c>
      <c r="U478">
        <v>1</v>
      </c>
      <c r="V478">
        <v>1</v>
      </c>
      <c r="W478">
        <v>1</v>
      </c>
      <c r="Y478">
        <v>1</v>
      </c>
      <c r="Z478">
        <v>1</v>
      </c>
      <c r="AB478">
        <v>1</v>
      </c>
      <c r="AC478">
        <v>1</v>
      </c>
    </row>
    <row r="479" spans="1:33" x14ac:dyDescent="0.25">
      <c r="A479" s="4" t="s">
        <v>347</v>
      </c>
      <c r="B479" s="5" t="s">
        <v>218</v>
      </c>
      <c r="C479" s="5" t="s">
        <v>348</v>
      </c>
      <c r="D479" s="5" t="s">
        <v>220</v>
      </c>
      <c r="E479" s="5" t="s">
        <v>5</v>
      </c>
      <c r="F479">
        <v>1</v>
      </c>
      <c r="G479">
        <v>1</v>
      </c>
      <c r="H479">
        <v>1</v>
      </c>
      <c r="I479">
        <v>1</v>
      </c>
      <c r="K479">
        <v>1</v>
      </c>
      <c r="L479">
        <v>1</v>
      </c>
      <c r="M479">
        <v>1</v>
      </c>
      <c r="N479">
        <v>1</v>
      </c>
      <c r="Q479">
        <v>1</v>
      </c>
      <c r="S479">
        <v>1</v>
      </c>
      <c r="T479">
        <v>1</v>
      </c>
      <c r="V479">
        <v>1</v>
      </c>
      <c r="W479">
        <v>1</v>
      </c>
      <c r="AA479">
        <v>1</v>
      </c>
      <c r="AB479">
        <v>1</v>
      </c>
      <c r="AC479">
        <v>1</v>
      </c>
      <c r="AE479">
        <v>1</v>
      </c>
    </row>
    <row r="480" spans="1:33" x14ac:dyDescent="0.25">
      <c r="A480" s="4" t="s">
        <v>349</v>
      </c>
      <c r="B480" s="5" t="s">
        <v>218</v>
      </c>
      <c r="C480" s="5" t="s">
        <v>350</v>
      </c>
      <c r="D480" s="5" t="s">
        <v>220</v>
      </c>
      <c r="E480" s="5" t="s">
        <v>5</v>
      </c>
      <c r="F480">
        <v>1</v>
      </c>
      <c r="H480">
        <v>1</v>
      </c>
      <c r="I480">
        <v>1</v>
      </c>
      <c r="K480">
        <v>1</v>
      </c>
      <c r="L480">
        <v>1</v>
      </c>
      <c r="M480">
        <v>1</v>
      </c>
      <c r="Q480">
        <v>1</v>
      </c>
      <c r="S480">
        <v>1</v>
      </c>
      <c r="V480">
        <v>1</v>
      </c>
      <c r="Y480">
        <v>1</v>
      </c>
      <c r="AA480">
        <v>1</v>
      </c>
      <c r="AC480">
        <v>1</v>
      </c>
      <c r="AF480">
        <v>1</v>
      </c>
      <c r="AG480">
        <v>1</v>
      </c>
    </row>
    <row r="481" spans="1:33" x14ac:dyDescent="0.25">
      <c r="A481" s="4" t="s">
        <v>351</v>
      </c>
      <c r="B481" s="5" t="s">
        <v>214</v>
      </c>
      <c r="C481" s="5" t="s">
        <v>352</v>
      </c>
      <c r="D481" s="5" t="s">
        <v>216</v>
      </c>
      <c r="E481" s="5" t="s">
        <v>5</v>
      </c>
      <c r="F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S481">
        <v>1</v>
      </c>
      <c r="V481">
        <v>1</v>
      </c>
      <c r="W481">
        <v>1</v>
      </c>
      <c r="X481">
        <v>1</v>
      </c>
      <c r="Y481">
        <v>1</v>
      </c>
      <c r="AA481">
        <v>1</v>
      </c>
      <c r="AB481">
        <v>1</v>
      </c>
      <c r="AC481">
        <v>1</v>
      </c>
    </row>
    <row r="482" spans="1:33" x14ac:dyDescent="0.25">
      <c r="A482" s="4" t="s">
        <v>353</v>
      </c>
      <c r="B482" s="5" t="s">
        <v>214</v>
      </c>
      <c r="C482" s="5" t="s">
        <v>354</v>
      </c>
      <c r="D482" s="5" t="s">
        <v>216</v>
      </c>
      <c r="E482" s="5" t="s">
        <v>5</v>
      </c>
      <c r="F482">
        <v>1</v>
      </c>
      <c r="K482">
        <v>1</v>
      </c>
      <c r="S482">
        <v>1</v>
      </c>
      <c r="V482">
        <v>1</v>
      </c>
      <c r="AC482">
        <v>1</v>
      </c>
      <c r="AF482">
        <v>1</v>
      </c>
    </row>
    <row r="483" spans="1:33" x14ac:dyDescent="0.25">
      <c r="A483" s="4" t="s">
        <v>355</v>
      </c>
      <c r="B483" s="5" t="s">
        <v>195</v>
      </c>
      <c r="C483" s="5" t="s">
        <v>356</v>
      </c>
      <c r="D483" s="5" t="s">
        <v>197</v>
      </c>
      <c r="E483" s="5" t="s">
        <v>5</v>
      </c>
      <c r="F483">
        <v>1</v>
      </c>
      <c r="G483">
        <v>1</v>
      </c>
      <c r="H483">
        <v>1</v>
      </c>
      <c r="I483">
        <v>1</v>
      </c>
      <c r="K483">
        <v>1</v>
      </c>
      <c r="M483">
        <v>1</v>
      </c>
      <c r="N483">
        <v>1</v>
      </c>
      <c r="Q483">
        <v>1</v>
      </c>
      <c r="S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AB483">
        <v>1</v>
      </c>
      <c r="AC483">
        <v>1</v>
      </c>
      <c r="AE483">
        <v>1</v>
      </c>
    </row>
    <row r="484" spans="1:33" x14ac:dyDescent="0.25">
      <c r="A484" s="4" t="s">
        <v>357</v>
      </c>
      <c r="B484" s="5" t="s">
        <v>248</v>
      </c>
      <c r="C484" s="5" t="s">
        <v>358</v>
      </c>
      <c r="D484" s="5" t="s">
        <v>250</v>
      </c>
      <c r="E484" s="5" t="s">
        <v>5</v>
      </c>
      <c r="F484">
        <v>1</v>
      </c>
      <c r="H484">
        <v>1</v>
      </c>
      <c r="I484">
        <v>1</v>
      </c>
      <c r="K484">
        <v>1</v>
      </c>
      <c r="L484">
        <v>1</v>
      </c>
      <c r="M484">
        <v>1</v>
      </c>
      <c r="S484">
        <v>1</v>
      </c>
      <c r="V484">
        <v>1</v>
      </c>
      <c r="W484">
        <v>1</v>
      </c>
      <c r="Y484">
        <v>1</v>
      </c>
      <c r="AB484">
        <v>1</v>
      </c>
      <c r="AC484">
        <v>1</v>
      </c>
      <c r="AE484">
        <v>1</v>
      </c>
    </row>
    <row r="485" spans="1:33" x14ac:dyDescent="0.25">
      <c r="A485" s="4" t="s">
        <v>359</v>
      </c>
      <c r="B485" s="5" t="s">
        <v>248</v>
      </c>
      <c r="C485" s="5" t="s">
        <v>360</v>
      </c>
      <c r="D485" s="5" t="s">
        <v>250</v>
      </c>
      <c r="E485" s="5" t="s">
        <v>5</v>
      </c>
      <c r="F485">
        <v>1</v>
      </c>
      <c r="G485">
        <v>1</v>
      </c>
      <c r="Q485">
        <v>1</v>
      </c>
      <c r="S485">
        <v>1</v>
      </c>
      <c r="T485">
        <v>1</v>
      </c>
      <c r="V485">
        <v>1</v>
      </c>
      <c r="X485">
        <v>1</v>
      </c>
      <c r="Y485">
        <v>1</v>
      </c>
      <c r="AB485">
        <v>1</v>
      </c>
      <c r="AC485">
        <v>1</v>
      </c>
    </row>
    <row r="486" spans="1:33" x14ac:dyDescent="0.25">
      <c r="A486" s="4" t="s">
        <v>361</v>
      </c>
      <c r="B486" s="5" t="s">
        <v>304</v>
      </c>
      <c r="C486" s="5" t="s">
        <v>362</v>
      </c>
      <c r="D486" s="5" t="s">
        <v>306</v>
      </c>
      <c r="E486" s="5" t="s">
        <v>5</v>
      </c>
      <c r="F486">
        <v>1</v>
      </c>
      <c r="G486">
        <v>1</v>
      </c>
      <c r="H486">
        <v>1</v>
      </c>
      <c r="K486">
        <v>1</v>
      </c>
      <c r="L486">
        <v>1</v>
      </c>
      <c r="N486">
        <v>1</v>
      </c>
      <c r="S486">
        <v>1</v>
      </c>
      <c r="U486">
        <v>1</v>
      </c>
      <c r="V486">
        <v>1</v>
      </c>
      <c r="W486">
        <v>1</v>
      </c>
      <c r="X486">
        <v>1</v>
      </c>
      <c r="Y486">
        <v>1</v>
      </c>
      <c r="AA486">
        <v>1</v>
      </c>
      <c r="AB486">
        <v>1</v>
      </c>
      <c r="AD486">
        <v>1</v>
      </c>
    </row>
    <row r="487" spans="1:33" x14ac:dyDescent="0.25">
      <c r="A487" s="4" t="s">
        <v>363</v>
      </c>
      <c r="B487" s="5" t="s">
        <v>195</v>
      </c>
      <c r="C487" s="5" t="s">
        <v>364</v>
      </c>
      <c r="D487" s="5" t="s">
        <v>197</v>
      </c>
      <c r="E487" s="5" t="s">
        <v>5</v>
      </c>
      <c r="F487">
        <v>1</v>
      </c>
      <c r="I487">
        <v>1</v>
      </c>
      <c r="M487">
        <v>1</v>
      </c>
      <c r="Q487">
        <v>1</v>
      </c>
      <c r="U487">
        <v>1</v>
      </c>
      <c r="V487">
        <v>1</v>
      </c>
      <c r="W487">
        <v>1</v>
      </c>
      <c r="Y487">
        <v>1</v>
      </c>
      <c r="Z487">
        <v>1</v>
      </c>
      <c r="AF487">
        <v>1</v>
      </c>
    </row>
    <row r="488" spans="1:33" x14ac:dyDescent="0.25">
      <c r="A488" s="4" t="s">
        <v>365</v>
      </c>
      <c r="B488" s="5" t="s">
        <v>195</v>
      </c>
      <c r="C488" s="5" t="s">
        <v>366</v>
      </c>
      <c r="D488" s="5" t="s">
        <v>197</v>
      </c>
      <c r="E488" s="5" t="s">
        <v>5</v>
      </c>
      <c r="F488">
        <v>1</v>
      </c>
      <c r="G488">
        <v>1</v>
      </c>
      <c r="H488">
        <v>1</v>
      </c>
      <c r="K488">
        <v>1</v>
      </c>
      <c r="M488">
        <v>1</v>
      </c>
      <c r="Q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D488">
        <v>1</v>
      </c>
    </row>
    <row r="489" spans="1:33" x14ac:dyDescent="0.25">
      <c r="A489" s="4" t="s">
        <v>367</v>
      </c>
      <c r="B489" s="5" t="s">
        <v>368</v>
      </c>
      <c r="C489" s="5" t="s">
        <v>369</v>
      </c>
      <c r="D489" s="5" t="s">
        <v>370</v>
      </c>
      <c r="E489" s="5" t="s">
        <v>5</v>
      </c>
      <c r="F489">
        <v>1</v>
      </c>
      <c r="Q489">
        <v>1</v>
      </c>
      <c r="S489">
        <v>1</v>
      </c>
      <c r="V489">
        <v>1</v>
      </c>
      <c r="Y489">
        <v>1</v>
      </c>
    </row>
    <row r="490" spans="1:33" x14ac:dyDescent="0.25">
      <c r="A490" s="4" t="s">
        <v>371</v>
      </c>
      <c r="B490" s="5" t="s">
        <v>230</v>
      </c>
      <c r="C490" s="5" t="s">
        <v>372</v>
      </c>
      <c r="D490" s="5" t="s">
        <v>232</v>
      </c>
      <c r="E490" s="5" t="s">
        <v>5</v>
      </c>
      <c r="F490">
        <v>1</v>
      </c>
      <c r="H490">
        <v>1</v>
      </c>
      <c r="Q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C490">
        <v>1</v>
      </c>
      <c r="AG490">
        <v>1</v>
      </c>
    </row>
    <row r="491" spans="1:33" x14ac:dyDescent="0.25">
      <c r="A491" s="4" t="s">
        <v>373</v>
      </c>
      <c r="B491" s="5" t="s">
        <v>368</v>
      </c>
      <c r="C491" s="5" t="s">
        <v>374</v>
      </c>
      <c r="D491" s="5" t="s">
        <v>370</v>
      </c>
      <c r="E491" s="5" t="s">
        <v>5</v>
      </c>
      <c r="F491">
        <v>1</v>
      </c>
      <c r="G491">
        <v>1</v>
      </c>
      <c r="H491">
        <v>1</v>
      </c>
      <c r="I491">
        <v>1</v>
      </c>
      <c r="J491">
        <v>1</v>
      </c>
      <c r="K491">
        <v>1</v>
      </c>
      <c r="L491">
        <v>1</v>
      </c>
      <c r="M491">
        <v>1</v>
      </c>
      <c r="Q491">
        <v>1</v>
      </c>
      <c r="S491">
        <v>1</v>
      </c>
      <c r="U491">
        <v>1</v>
      </c>
      <c r="V491">
        <v>1</v>
      </c>
      <c r="AC491">
        <v>1</v>
      </c>
      <c r="AE491">
        <v>1</v>
      </c>
    </row>
    <row r="492" spans="1:33" x14ac:dyDescent="0.25">
      <c r="A492" s="4" t="s">
        <v>375</v>
      </c>
      <c r="B492" s="5" t="s">
        <v>368</v>
      </c>
      <c r="C492" s="5" t="s">
        <v>376</v>
      </c>
      <c r="D492" s="5" t="s">
        <v>370</v>
      </c>
      <c r="E492" s="5" t="s">
        <v>5</v>
      </c>
      <c r="F492">
        <v>1</v>
      </c>
      <c r="G492">
        <v>1</v>
      </c>
      <c r="H492">
        <v>1</v>
      </c>
      <c r="I492">
        <v>1</v>
      </c>
      <c r="K492">
        <v>1</v>
      </c>
      <c r="M492">
        <v>1</v>
      </c>
      <c r="Q492">
        <v>1</v>
      </c>
      <c r="S492">
        <v>1</v>
      </c>
      <c r="U492">
        <v>1</v>
      </c>
      <c r="V492">
        <v>1</v>
      </c>
      <c r="W492">
        <v>1</v>
      </c>
      <c r="X492">
        <v>1</v>
      </c>
      <c r="Y492">
        <v>1</v>
      </c>
      <c r="AA492">
        <v>1</v>
      </c>
      <c r="AB492">
        <v>1</v>
      </c>
      <c r="AC492">
        <v>1</v>
      </c>
      <c r="AD492">
        <v>1</v>
      </c>
      <c r="AE492">
        <v>1</v>
      </c>
      <c r="AF492">
        <v>1</v>
      </c>
      <c r="AG492">
        <v>1</v>
      </c>
    </row>
    <row r="493" spans="1:33" x14ac:dyDescent="0.25">
      <c r="A493" s="4" t="s">
        <v>377</v>
      </c>
      <c r="B493" s="5" t="s">
        <v>236</v>
      </c>
      <c r="C493" s="5" t="s">
        <v>378</v>
      </c>
      <c r="D493" s="5" t="s">
        <v>238</v>
      </c>
      <c r="E493" s="5" t="s">
        <v>5</v>
      </c>
      <c r="F493">
        <v>1</v>
      </c>
      <c r="G493">
        <v>1</v>
      </c>
      <c r="H493">
        <v>1</v>
      </c>
      <c r="I493">
        <v>1</v>
      </c>
      <c r="J493">
        <v>1</v>
      </c>
      <c r="K493">
        <v>1</v>
      </c>
      <c r="M493">
        <v>1</v>
      </c>
      <c r="Q493">
        <v>1</v>
      </c>
      <c r="S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</row>
    <row r="494" spans="1:33" x14ac:dyDescent="0.25">
      <c r="A494" s="4" t="s">
        <v>379</v>
      </c>
      <c r="B494" s="5" t="s">
        <v>199</v>
      </c>
      <c r="C494" s="5" t="s">
        <v>380</v>
      </c>
      <c r="D494" s="5" t="s">
        <v>0</v>
      </c>
      <c r="E494" s="5" t="s">
        <v>5</v>
      </c>
      <c r="F494">
        <v>1</v>
      </c>
      <c r="H494">
        <v>1</v>
      </c>
      <c r="I494">
        <v>1</v>
      </c>
      <c r="K494">
        <v>1</v>
      </c>
      <c r="M494">
        <v>1</v>
      </c>
      <c r="V494">
        <v>1</v>
      </c>
      <c r="W494">
        <v>1</v>
      </c>
      <c r="Y494">
        <v>1</v>
      </c>
      <c r="AA494">
        <v>1</v>
      </c>
      <c r="AB494">
        <v>1</v>
      </c>
      <c r="AD494">
        <v>1</v>
      </c>
      <c r="AG494">
        <v>1</v>
      </c>
    </row>
    <row r="495" spans="1:33" x14ac:dyDescent="0.25">
      <c r="A495" s="4" t="s">
        <v>381</v>
      </c>
      <c r="B495" s="5" t="s">
        <v>218</v>
      </c>
      <c r="C495" s="5" t="s">
        <v>382</v>
      </c>
      <c r="D495" s="5" t="s">
        <v>220</v>
      </c>
      <c r="E495" s="5" t="s">
        <v>5</v>
      </c>
      <c r="F495">
        <v>1</v>
      </c>
      <c r="G495">
        <v>1</v>
      </c>
      <c r="H495">
        <v>1</v>
      </c>
      <c r="M495">
        <v>1</v>
      </c>
      <c r="N495">
        <v>1</v>
      </c>
      <c r="Q495">
        <v>1</v>
      </c>
      <c r="S495">
        <v>1</v>
      </c>
      <c r="V495">
        <v>1</v>
      </c>
      <c r="W495">
        <v>1</v>
      </c>
      <c r="Y495">
        <v>1</v>
      </c>
    </row>
    <row r="496" spans="1:33" x14ac:dyDescent="0.25">
      <c r="A496" s="4" t="s">
        <v>383</v>
      </c>
      <c r="B496" s="5" t="s">
        <v>218</v>
      </c>
      <c r="C496" s="5" t="s">
        <v>384</v>
      </c>
      <c r="D496" s="5" t="s">
        <v>220</v>
      </c>
      <c r="E496" s="5" t="s">
        <v>5</v>
      </c>
      <c r="F496">
        <v>1</v>
      </c>
      <c r="I496">
        <v>1</v>
      </c>
      <c r="Q496">
        <v>1</v>
      </c>
      <c r="S496">
        <v>1</v>
      </c>
      <c r="V496">
        <v>1</v>
      </c>
      <c r="AF496">
        <v>1</v>
      </c>
      <c r="AG496">
        <v>1</v>
      </c>
    </row>
    <row r="497" spans="1:33" x14ac:dyDescent="0.25">
      <c r="A497" s="4" t="s">
        <v>385</v>
      </c>
      <c r="B497" s="5" t="s">
        <v>204</v>
      </c>
      <c r="C497" s="5" t="s">
        <v>386</v>
      </c>
      <c r="D497" s="5" t="s">
        <v>206</v>
      </c>
      <c r="E497" s="5" t="s">
        <v>5</v>
      </c>
      <c r="F497">
        <v>1</v>
      </c>
      <c r="G497">
        <v>1</v>
      </c>
      <c r="H497">
        <v>1</v>
      </c>
      <c r="I497">
        <v>1</v>
      </c>
      <c r="J497">
        <v>1</v>
      </c>
      <c r="K497">
        <v>1</v>
      </c>
      <c r="M497">
        <v>1</v>
      </c>
      <c r="N497">
        <v>1</v>
      </c>
      <c r="Q497">
        <v>1</v>
      </c>
      <c r="T497">
        <v>1</v>
      </c>
      <c r="U497">
        <v>1</v>
      </c>
      <c r="V497">
        <v>1</v>
      </c>
      <c r="W497">
        <v>1</v>
      </c>
      <c r="AB497">
        <v>1</v>
      </c>
      <c r="AC497">
        <v>1</v>
      </c>
    </row>
    <row r="498" spans="1:33" x14ac:dyDescent="0.25">
      <c r="A498" s="4" t="s">
        <v>387</v>
      </c>
      <c r="B498" s="5" t="s">
        <v>204</v>
      </c>
      <c r="C498" s="5" t="s">
        <v>388</v>
      </c>
      <c r="D498" s="5" t="s">
        <v>206</v>
      </c>
      <c r="E498" s="5" t="s">
        <v>5</v>
      </c>
      <c r="F498">
        <v>1</v>
      </c>
      <c r="G498">
        <v>1</v>
      </c>
      <c r="H498">
        <v>1</v>
      </c>
      <c r="I498">
        <v>1</v>
      </c>
      <c r="K498">
        <v>1</v>
      </c>
      <c r="L498">
        <v>1</v>
      </c>
      <c r="N498">
        <v>1</v>
      </c>
      <c r="Q498">
        <v>1</v>
      </c>
      <c r="S498">
        <v>1</v>
      </c>
      <c r="T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B498">
        <v>1</v>
      </c>
      <c r="AC498">
        <v>1</v>
      </c>
    </row>
    <row r="499" spans="1:33" x14ac:dyDescent="0.25">
      <c r="A499" s="4" t="s">
        <v>389</v>
      </c>
      <c r="B499" s="5" t="s">
        <v>304</v>
      </c>
      <c r="C499" s="5" t="s">
        <v>390</v>
      </c>
      <c r="D499" s="5" t="s">
        <v>306</v>
      </c>
      <c r="E499" s="5" t="s">
        <v>5</v>
      </c>
      <c r="F499">
        <v>1</v>
      </c>
      <c r="G499">
        <v>1</v>
      </c>
      <c r="K499">
        <v>1</v>
      </c>
      <c r="L499">
        <v>1</v>
      </c>
      <c r="M499">
        <v>1</v>
      </c>
      <c r="S499">
        <v>1</v>
      </c>
      <c r="V499">
        <v>1</v>
      </c>
      <c r="W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</row>
    <row r="500" spans="1:33" x14ac:dyDescent="0.25">
      <c r="A500" s="4" t="s">
        <v>391</v>
      </c>
      <c r="B500" s="5" t="s">
        <v>236</v>
      </c>
      <c r="C500" s="5" t="s">
        <v>392</v>
      </c>
      <c r="D500" s="5" t="s">
        <v>238</v>
      </c>
      <c r="E500" s="5" t="s">
        <v>5</v>
      </c>
      <c r="F500">
        <v>1</v>
      </c>
      <c r="G500">
        <v>1</v>
      </c>
      <c r="H500">
        <v>1</v>
      </c>
      <c r="I500">
        <v>1</v>
      </c>
      <c r="M500">
        <v>1</v>
      </c>
      <c r="N500">
        <v>1</v>
      </c>
      <c r="Q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AA500">
        <v>1</v>
      </c>
      <c r="AB500">
        <v>1</v>
      </c>
      <c r="AD500">
        <v>1</v>
      </c>
    </row>
    <row r="501" spans="1:33" x14ac:dyDescent="0.25">
      <c r="A501" s="4" t="s">
        <v>393</v>
      </c>
      <c r="B501" s="5" t="s">
        <v>236</v>
      </c>
      <c r="C501" s="5" t="s">
        <v>394</v>
      </c>
      <c r="D501" s="5" t="s">
        <v>238</v>
      </c>
      <c r="E501" s="5" t="s">
        <v>5</v>
      </c>
      <c r="F501">
        <v>1</v>
      </c>
      <c r="G501">
        <v>1</v>
      </c>
      <c r="H501">
        <v>1</v>
      </c>
      <c r="I501">
        <v>1</v>
      </c>
      <c r="K501">
        <v>1</v>
      </c>
      <c r="M501">
        <v>1</v>
      </c>
      <c r="Q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Y501">
        <v>1</v>
      </c>
      <c r="AA501">
        <v>1</v>
      </c>
      <c r="AB501">
        <v>1</v>
      </c>
      <c r="AC501">
        <v>1</v>
      </c>
      <c r="AE501">
        <v>1</v>
      </c>
    </row>
    <row r="502" spans="1:33" x14ac:dyDescent="0.25">
      <c r="A502" s="4" t="s">
        <v>395</v>
      </c>
      <c r="B502" s="5" t="s">
        <v>214</v>
      </c>
      <c r="C502" s="5" t="s">
        <v>396</v>
      </c>
      <c r="D502" s="5" t="s">
        <v>216</v>
      </c>
      <c r="E502" s="5" t="s">
        <v>5</v>
      </c>
      <c r="F502">
        <v>1</v>
      </c>
      <c r="G502">
        <v>1</v>
      </c>
      <c r="H502">
        <v>1</v>
      </c>
      <c r="I502">
        <v>1</v>
      </c>
      <c r="J502">
        <v>1</v>
      </c>
      <c r="K502">
        <v>1</v>
      </c>
      <c r="L502">
        <v>1</v>
      </c>
      <c r="M502">
        <v>1</v>
      </c>
      <c r="N502">
        <v>1</v>
      </c>
      <c r="Q502">
        <v>1</v>
      </c>
      <c r="S502">
        <v>1</v>
      </c>
      <c r="T502">
        <v>1</v>
      </c>
      <c r="V502">
        <v>1</v>
      </c>
      <c r="W502">
        <v>1</v>
      </c>
      <c r="X502">
        <v>1</v>
      </c>
      <c r="Y502">
        <v>1</v>
      </c>
      <c r="AB502">
        <v>1</v>
      </c>
      <c r="AC502">
        <v>1</v>
      </c>
    </row>
    <row r="503" spans="1:33" x14ac:dyDescent="0.25">
      <c r="A503" s="4" t="s">
        <v>397</v>
      </c>
      <c r="B503" s="5" t="s">
        <v>248</v>
      </c>
      <c r="C503" s="5" t="s">
        <v>398</v>
      </c>
      <c r="D503" s="5" t="s">
        <v>250</v>
      </c>
      <c r="E503" s="5" t="s">
        <v>5</v>
      </c>
      <c r="F503">
        <v>1</v>
      </c>
      <c r="G503">
        <v>1</v>
      </c>
      <c r="H503">
        <v>1</v>
      </c>
      <c r="I503">
        <v>1</v>
      </c>
      <c r="K503">
        <v>1</v>
      </c>
      <c r="L503">
        <v>1</v>
      </c>
      <c r="M503">
        <v>1</v>
      </c>
      <c r="Q503">
        <v>1</v>
      </c>
      <c r="S503">
        <v>1</v>
      </c>
      <c r="V503">
        <v>1</v>
      </c>
      <c r="W503">
        <v>1</v>
      </c>
      <c r="Y503">
        <v>1</v>
      </c>
      <c r="AA503">
        <v>1</v>
      </c>
      <c r="AC503">
        <v>1</v>
      </c>
      <c r="AG503">
        <v>1</v>
      </c>
    </row>
    <row r="504" spans="1:33" x14ac:dyDescent="0.25">
      <c r="A504" s="4" t="s">
        <v>399</v>
      </c>
      <c r="B504" s="5" t="s">
        <v>248</v>
      </c>
      <c r="C504" s="5" t="s">
        <v>400</v>
      </c>
      <c r="D504" s="5" t="s">
        <v>250</v>
      </c>
      <c r="E504" s="5" t="s">
        <v>5</v>
      </c>
      <c r="F504">
        <v>1</v>
      </c>
      <c r="H504">
        <v>1</v>
      </c>
      <c r="I504">
        <v>1</v>
      </c>
      <c r="K504">
        <v>1</v>
      </c>
      <c r="L504">
        <v>1</v>
      </c>
      <c r="M504">
        <v>1</v>
      </c>
      <c r="Q504">
        <v>1</v>
      </c>
      <c r="S504">
        <v>1</v>
      </c>
      <c r="V504">
        <v>1</v>
      </c>
      <c r="W504">
        <v>1</v>
      </c>
      <c r="X504">
        <v>1</v>
      </c>
      <c r="Y504">
        <v>1</v>
      </c>
      <c r="AB504">
        <v>1</v>
      </c>
      <c r="AC504">
        <v>1</v>
      </c>
      <c r="AE504">
        <v>1</v>
      </c>
      <c r="AF504">
        <v>1</v>
      </c>
      <c r="AG504">
        <v>1</v>
      </c>
    </row>
    <row r="505" spans="1:33" x14ac:dyDescent="0.25">
      <c r="A505" s="4" t="s">
        <v>401</v>
      </c>
      <c r="B505" s="5" t="s">
        <v>368</v>
      </c>
      <c r="C505" s="5" t="s">
        <v>402</v>
      </c>
      <c r="D505" s="5" t="s">
        <v>370</v>
      </c>
      <c r="E505" s="5" t="s">
        <v>5</v>
      </c>
      <c r="F505">
        <v>1</v>
      </c>
      <c r="G505">
        <v>1</v>
      </c>
      <c r="H505">
        <v>1</v>
      </c>
      <c r="I505">
        <v>1</v>
      </c>
      <c r="K505">
        <v>1</v>
      </c>
      <c r="L505">
        <v>1</v>
      </c>
      <c r="M505">
        <v>1</v>
      </c>
      <c r="N505">
        <v>1</v>
      </c>
      <c r="Q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Y505">
        <v>1</v>
      </c>
      <c r="Z505">
        <v>1</v>
      </c>
      <c r="AB505">
        <v>1</v>
      </c>
      <c r="AC505">
        <v>1</v>
      </c>
      <c r="AD505">
        <v>1</v>
      </c>
      <c r="AG505">
        <v>1</v>
      </c>
    </row>
    <row r="506" spans="1:33" x14ac:dyDescent="0.25">
      <c r="A506" s="4" t="s">
        <v>403</v>
      </c>
      <c r="B506" s="5" t="s">
        <v>368</v>
      </c>
      <c r="C506" s="5" t="s">
        <v>404</v>
      </c>
      <c r="D506" s="5" t="s">
        <v>370</v>
      </c>
      <c r="E506" s="5" t="s">
        <v>5</v>
      </c>
      <c r="F506">
        <v>1</v>
      </c>
      <c r="H506">
        <v>1</v>
      </c>
      <c r="J506">
        <v>1</v>
      </c>
      <c r="K506">
        <v>1</v>
      </c>
      <c r="M506">
        <v>1</v>
      </c>
      <c r="Q506">
        <v>1</v>
      </c>
      <c r="S506">
        <v>1</v>
      </c>
      <c r="T506">
        <v>1</v>
      </c>
      <c r="V506">
        <v>1</v>
      </c>
      <c r="W506">
        <v>1</v>
      </c>
      <c r="Y506">
        <v>1</v>
      </c>
    </row>
    <row r="507" spans="1:33" x14ac:dyDescent="0.25">
      <c r="A507" s="4" t="s">
        <v>405</v>
      </c>
      <c r="B507" s="5" t="s">
        <v>368</v>
      </c>
      <c r="C507" s="5" t="s">
        <v>406</v>
      </c>
      <c r="D507" s="5" t="s">
        <v>370</v>
      </c>
      <c r="E507" s="5" t="s">
        <v>5</v>
      </c>
      <c r="F507">
        <v>1</v>
      </c>
      <c r="G507">
        <v>1</v>
      </c>
      <c r="H507">
        <v>1</v>
      </c>
      <c r="I507">
        <v>1</v>
      </c>
      <c r="J507">
        <v>1</v>
      </c>
      <c r="K507">
        <v>1</v>
      </c>
      <c r="L507">
        <v>1</v>
      </c>
      <c r="M507">
        <v>1</v>
      </c>
      <c r="N507">
        <v>1</v>
      </c>
      <c r="Q507">
        <v>1</v>
      </c>
      <c r="S507">
        <v>1</v>
      </c>
      <c r="U507">
        <v>1</v>
      </c>
      <c r="V507">
        <v>1</v>
      </c>
      <c r="W507">
        <v>1</v>
      </c>
      <c r="X507">
        <v>1</v>
      </c>
      <c r="Y507">
        <v>1</v>
      </c>
      <c r="AB507">
        <v>1</v>
      </c>
      <c r="AC507">
        <v>1</v>
      </c>
      <c r="AE507">
        <v>1</v>
      </c>
    </row>
    <row r="508" spans="1:33" x14ac:dyDescent="0.25">
      <c r="A508" s="4" t="s">
        <v>407</v>
      </c>
      <c r="B508" s="5" t="s">
        <v>368</v>
      </c>
      <c r="C508" s="5" t="s">
        <v>408</v>
      </c>
      <c r="D508" s="5" t="s">
        <v>370</v>
      </c>
      <c r="E508" s="5" t="s">
        <v>5</v>
      </c>
      <c r="F508">
        <v>1</v>
      </c>
      <c r="G508">
        <v>1</v>
      </c>
      <c r="H508">
        <v>1</v>
      </c>
      <c r="I508">
        <v>1</v>
      </c>
      <c r="K508">
        <v>1</v>
      </c>
      <c r="L508">
        <v>1</v>
      </c>
      <c r="N508">
        <v>1</v>
      </c>
      <c r="Q508">
        <v>1</v>
      </c>
      <c r="S508">
        <v>1</v>
      </c>
      <c r="T508">
        <v>1</v>
      </c>
      <c r="V508">
        <v>1</v>
      </c>
      <c r="W508">
        <v>1</v>
      </c>
      <c r="X508">
        <v>1</v>
      </c>
      <c r="Y508">
        <v>1</v>
      </c>
      <c r="AB508">
        <v>1</v>
      </c>
      <c r="AC508">
        <v>1</v>
      </c>
      <c r="AE508">
        <v>1</v>
      </c>
    </row>
    <row r="509" spans="1:33" x14ac:dyDescent="0.25">
      <c r="A509" s="4" t="s">
        <v>409</v>
      </c>
      <c r="B509" s="5" t="s">
        <v>368</v>
      </c>
      <c r="C509" s="5" t="s">
        <v>410</v>
      </c>
      <c r="D509" s="5" t="s">
        <v>370</v>
      </c>
      <c r="E509" s="5" t="s">
        <v>5</v>
      </c>
      <c r="F509">
        <v>1</v>
      </c>
      <c r="I509">
        <v>1</v>
      </c>
      <c r="L509">
        <v>1</v>
      </c>
      <c r="M509">
        <v>1</v>
      </c>
      <c r="N509">
        <v>1</v>
      </c>
      <c r="Q509">
        <v>1</v>
      </c>
      <c r="S509">
        <v>1</v>
      </c>
      <c r="T509">
        <v>1</v>
      </c>
      <c r="V509">
        <v>1</v>
      </c>
      <c r="Y509">
        <v>1</v>
      </c>
    </row>
    <row r="510" spans="1:33" x14ac:dyDescent="0.25">
      <c r="A510" s="4" t="s">
        <v>411</v>
      </c>
      <c r="B510" s="5">
        <v>971</v>
      </c>
      <c r="C510" s="5" t="s">
        <v>412</v>
      </c>
      <c r="D510" s="5" t="s">
        <v>413</v>
      </c>
      <c r="E510" s="5" t="s">
        <v>5</v>
      </c>
      <c r="F510">
        <v>1</v>
      </c>
      <c r="G510">
        <v>1</v>
      </c>
      <c r="I510">
        <v>1</v>
      </c>
      <c r="L510">
        <v>1</v>
      </c>
      <c r="M510">
        <v>1</v>
      </c>
      <c r="S510">
        <v>1</v>
      </c>
      <c r="V510">
        <v>1</v>
      </c>
      <c r="W510">
        <v>1</v>
      </c>
      <c r="X510">
        <v>1</v>
      </c>
      <c r="Y510">
        <v>1</v>
      </c>
      <c r="AE510">
        <v>1</v>
      </c>
    </row>
    <row r="511" spans="1:33" x14ac:dyDescent="0.25">
      <c r="A511" s="4" t="s">
        <v>414</v>
      </c>
      <c r="B511" s="5">
        <v>972</v>
      </c>
      <c r="C511" s="5" t="s">
        <v>415</v>
      </c>
      <c r="D511" s="5" t="s">
        <v>413</v>
      </c>
      <c r="E511" s="5" t="s">
        <v>5</v>
      </c>
      <c r="F511">
        <v>1</v>
      </c>
      <c r="G511">
        <v>1</v>
      </c>
      <c r="I511">
        <v>1</v>
      </c>
      <c r="J511">
        <v>1</v>
      </c>
      <c r="L511">
        <v>1</v>
      </c>
      <c r="M511">
        <v>1</v>
      </c>
      <c r="O511">
        <v>1</v>
      </c>
      <c r="S511">
        <v>1</v>
      </c>
      <c r="V511">
        <v>1</v>
      </c>
      <c r="W511">
        <v>1</v>
      </c>
      <c r="X511">
        <v>1</v>
      </c>
      <c r="AB511">
        <v>1</v>
      </c>
      <c r="AC511">
        <v>1</v>
      </c>
      <c r="AE511">
        <v>1</v>
      </c>
      <c r="AG511">
        <v>1</v>
      </c>
    </row>
    <row r="512" spans="1:33" x14ac:dyDescent="0.25">
      <c r="A512" s="4" t="s">
        <v>416</v>
      </c>
      <c r="B512" s="5">
        <v>973</v>
      </c>
      <c r="C512" s="5" t="s">
        <v>417</v>
      </c>
      <c r="D512" s="5" t="s">
        <v>413</v>
      </c>
      <c r="E512" s="5" t="s">
        <v>5</v>
      </c>
      <c r="F512">
        <v>1</v>
      </c>
      <c r="G512">
        <v>1</v>
      </c>
      <c r="I512">
        <v>1</v>
      </c>
      <c r="K512">
        <v>1</v>
      </c>
      <c r="L512">
        <v>1</v>
      </c>
      <c r="S512">
        <v>1</v>
      </c>
      <c r="U512">
        <v>1</v>
      </c>
      <c r="V512">
        <v>1</v>
      </c>
      <c r="W512">
        <v>1</v>
      </c>
      <c r="Y512">
        <v>1</v>
      </c>
      <c r="AB512">
        <v>1</v>
      </c>
      <c r="AC512">
        <v>1</v>
      </c>
      <c r="AE512">
        <v>1</v>
      </c>
    </row>
    <row r="513" spans="1:33" x14ac:dyDescent="0.25">
      <c r="A513" s="4" t="s">
        <v>418</v>
      </c>
      <c r="B513" s="5">
        <v>974</v>
      </c>
      <c r="C513" s="5" t="s">
        <v>419</v>
      </c>
      <c r="D513" s="5" t="s">
        <v>413</v>
      </c>
      <c r="E513" s="5" t="s">
        <v>5</v>
      </c>
      <c r="F513">
        <v>1</v>
      </c>
      <c r="G513">
        <v>1</v>
      </c>
      <c r="H513">
        <v>1</v>
      </c>
      <c r="I513">
        <v>1</v>
      </c>
      <c r="K513">
        <v>1</v>
      </c>
      <c r="L513">
        <v>1</v>
      </c>
      <c r="M513">
        <v>1</v>
      </c>
      <c r="N513">
        <v>1</v>
      </c>
      <c r="Q513">
        <v>1</v>
      </c>
      <c r="S513">
        <v>1</v>
      </c>
      <c r="T513">
        <v>1</v>
      </c>
      <c r="V513">
        <v>1</v>
      </c>
      <c r="W513">
        <v>1</v>
      </c>
      <c r="X513">
        <v>1</v>
      </c>
      <c r="Z513">
        <v>1</v>
      </c>
      <c r="AD513">
        <v>1</v>
      </c>
    </row>
    <row r="514" spans="1:33" x14ac:dyDescent="0.25">
      <c r="A514" s="4" t="s">
        <v>420</v>
      </c>
      <c r="B514" s="5">
        <v>976</v>
      </c>
      <c r="C514" s="5" t="s">
        <v>421</v>
      </c>
      <c r="D514" s="5" t="s">
        <v>413</v>
      </c>
      <c r="E514" s="5" t="s">
        <v>5</v>
      </c>
      <c r="F514">
        <v>1</v>
      </c>
      <c r="G514">
        <v>1</v>
      </c>
      <c r="I514">
        <v>1</v>
      </c>
      <c r="L514">
        <v>1</v>
      </c>
      <c r="M514">
        <v>1</v>
      </c>
      <c r="S514">
        <v>1</v>
      </c>
      <c r="V514">
        <v>1</v>
      </c>
      <c r="Y514">
        <v>1</v>
      </c>
      <c r="AA514">
        <v>1</v>
      </c>
      <c r="AD514">
        <v>1</v>
      </c>
    </row>
    <row r="515" spans="1:33" x14ac:dyDescent="0.25">
      <c r="A515" s="4" t="s">
        <v>422</v>
      </c>
      <c r="B515" s="5">
        <v>987</v>
      </c>
      <c r="C515" s="5" t="s">
        <v>423</v>
      </c>
      <c r="D515" s="5" t="s">
        <v>413</v>
      </c>
      <c r="E515" s="5" t="s">
        <v>5</v>
      </c>
      <c r="F515">
        <v>1</v>
      </c>
      <c r="G515">
        <v>1</v>
      </c>
      <c r="H515">
        <v>1</v>
      </c>
      <c r="I515">
        <v>1</v>
      </c>
      <c r="K515">
        <v>1</v>
      </c>
      <c r="L515">
        <v>1</v>
      </c>
      <c r="M515">
        <v>1</v>
      </c>
      <c r="N515">
        <v>1</v>
      </c>
      <c r="Q515">
        <v>1</v>
      </c>
      <c r="S515">
        <v>1</v>
      </c>
      <c r="T515">
        <v>1</v>
      </c>
      <c r="V515">
        <v>1</v>
      </c>
      <c r="W515">
        <v>1</v>
      </c>
      <c r="X515">
        <v>1</v>
      </c>
      <c r="Y515">
        <v>1</v>
      </c>
      <c r="AA515">
        <v>1</v>
      </c>
      <c r="AC515">
        <v>1</v>
      </c>
      <c r="AE515">
        <v>1</v>
      </c>
    </row>
    <row r="516" spans="1:33" x14ac:dyDescent="0.25">
      <c r="A516" s="4" t="s">
        <v>424</v>
      </c>
      <c r="B516" s="5">
        <v>988</v>
      </c>
      <c r="C516" s="5" t="s">
        <v>425</v>
      </c>
      <c r="D516" s="5" t="s">
        <v>413</v>
      </c>
      <c r="E516" s="5" t="s">
        <v>5</v>
      </c>
      <c r="F516">
        <v>1</v>
      </c>
      <c r="G516">
        <v>1</v>
      </c>
      <c r="H516">
        <v>1</v>
      </c>
      <c r="I516">
        <v>1</v>
      </c>
      <c r="J516">
        <v>1</v>
      </c>
      <c r="L516">
        <v>1</v>
      </c>
      <c r="N516">
        <v>1</v>
      </c>
      <c r="Q516">
        <v>1</v>
      </c>
      <c r="S516">
        <v>1</v>
      </c>
      <c r="T516">
        <v>1</v>
      </c>
      <c r="U516">
        <v>1</v>
      </c>
      <c r="W516">
        <v>1</v>
      </c>
      <c r="X516">
        <v>1</v>
      </c>
      <c r="Y516">
        <v>1</v>
      </c>
      <c r="AA516">
        <v>1</v>
      </c>
    </row>
    <row r="517" spans="1:33" x14ac:dyDescent="0.25">
      <c r="A517" s="4" t="s">
        <v>194</v>
      </c>
      <c r="B517" s="54" t="s">
        <v>195</v>
      </c>
      <c r="C517" s="5" t="s">
        <v>196</v>
      </c>
      <c r="D517" s="5" t="s">
        <v>197</v>
      </c>
      <c r="E517" s="5" t="s">
        <v>118</v>
      </c>
      <c r="F517">
        <v>1</v>
      </c>
      <c r="G517">
        <v>1</v>
      </c>
      <c r="H517">
        <v>1</v>
      </c>
      <c r="I517">
        <v>1</v>
      </c>
      <c r="J517">
        <v>2</v>
      </c>
      <c r="K517">
        <v>2</v>
      </c>
      <c r="L517">
        <v>2</v>
      </c>
      <c r="M517">
        <v>1</v>
      </c>
      <c r="N517">
        <v>1</v>
      </c>
      <c r="O517">
        <v>2</v>
      </c>
      <c r="P517">
        <v>2</v>
      </c>
      <c r="Q517">
        <v>1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2</v>
      </c>
      <c r="AA517">
        <v>1</v>
      </c>
      <c r="AB517">
        <v>1</v>
      </c>
      <c r="AC517">
        <v>1</v>
      </c>
      <c r="AD517">
        <v>2</v>
      </c>
      <c r="AE517">
        <v>1</v>
      </c>
      <c r="AF517">
        <v>2</v>
      </c>
      <c r="AG517">
        <v>2</v>
      </c>
    </row>
    <row r="518" spans="1:33" x14ac:dyDescent="0.25">
      <c r="A518" s="4" t="s">
        <v>198</v>
      </c>
      <c r="B518" s="54" t="s">
        <v>199</v>
      </c>
      <c r="C518" s="5" t="s">
        <v>200</v>
      </c>
      <c r="D518" s="5" t="s">
        <v>0</v>
      </c>
      <c r="E518" s="5" t="s">
        <v>118</v>
      </c>
      <c r="F518">
        <v>1</v>
      </c>
      <c r="G518">
        <v>1</v>
      </c>
      <c r="H518">
        <v>1</v>
      </c>
      <c r="I518">
        <v>1</v>
      </c>
      <c r="J518">
        <v>1</v>
      </c>
      <c r="K518">
        <v>1</v>
      </c>
      <c r="L518">
        <v>1</v>
      </c>
      <c r="M518">
        <v>1</v>
      </c>
      <c r="N518">
        <v>1</v>
      </c>
      <c r="O518">
        <v>1</v>
      </c>
      <c r="P518">
        <v>2</v>
      </c>
      <c r="Q518">
        <v>1</v>
      </c>
      <c r="R518">
        <v>2</v>
      </c>
      <c r="S518">
        <v>1</v>
      </c>
      <c r="T518">
        <v>2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2</v>
      </c>
      <c r="AA518">
        <v>2</v>
      </c>
      <c r="AB518">
        <v>1</v>
      </c>
      <c r="AC518">
        <v>1</v>
      </c>
      <c r="AD518">
        <v>2</v>
      </c>
      <c r="AE518">
        <v>1</v>
      </c>
      <c r="AF518">
        <v>2</v>
      </c>
      <c r="AG518">
        <v>2</v>
      </c>
    </row>
    <row r="519" spans="1:33" x14ac:dyDescent="0.25">
      <c r="A519" s="4" t="s">
        <v>201</v>
      </c>
      <c r="B519" s="54" t="s">
        <v>195</v>
      </c>
      <c r="C519" s="5" t="s">
        <v>202</v>
      </c>
      <c r="D519" s="5" t="s">
        <v>197</v>
      </c>
      <c r="E519" s="5" t="s">
        <v>118</v>
      </c>
      <c r="F519">
        <v>1</v>
      </c>
      <c r="G519">
        <v>1</v>
      </c>
      <c r="H519">
        <v>1</v>
      </c>
      <c r="I519">
        <v>1</v>
      </c>
      <c r="J519">
        <v>2</v>
      </c>
      <c r="K519">
        <v>1</v>
      </c>
      <c r="L519">
        <v>2</v>
      </c>
      <c r="M519">
        <v>1</v>
      </c>
      <c r="N519">
        <v>2</v>
      </c>
      <c r="O519">
        <v>2</v>
      </c>
      <c r="P519">
        <v>2</v>
      </c>
      <c r="Q519">
        <v>1</v>
      </c>
      <c r="R519">
        <v>2</v>
      </c>
      <c r="S519">
        <v>1</v>
      </c>
      <c r="T519">
        <v>2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2</v>
      </c>
      <c r="AA519">
        <v>1</v>
      </c>
      <c r="AB519">
        <v>1</v>
      </c>
      <c r="AC519">
        <v>2</v>
      </c>
      <c r="AD519">
        <v>2</v>
      </c>
      <c r="AE519">
        <v>2</v>
      </c>
      <c r="AF519">
        <v>2</v>
      </c>
      <c r="AG519">
        <v>2</v>
      </c>
    </row>
    <row r="520" spans="1:33" x14ac:dyDescent="0.25">
      <c r="A520" s="4" t="s">
        <v>203</v>
      </c>
      <c r="B520" s="54" t="s">
        <v>204</v>
      </c>
      <c r="C520" s="5" t="s">
        <v>205</v>
      </c>
      <c r="D520" s="5" t="s">
        <v>206</v>
      </c>
      <c r="E520" s="5" t="s">
        <v>118</v>
      </c>
      <c r="F520">
        <v>2</v>
      </c>
      <c r="G520">
        <v>2</v>
      </c>
      <c r="H520">
        <v>2</v>
      </c>
      <c r="I520">
        <v>2</v>
      </c>
      <c r="J520">
        <v>2</v>
      </c>
      <c r="K520">
        <v>2</v>
      </c>
      <c r="L520">
        <v>2</v>
      </c>
      <c r="M520">
        <v>2</v>
      </c>
      <c r="N520">
        <v>2</v>
      </c>
      <c r="O520">
        <v>2</v>
      </c>
      <c r="P520">
        <v>2</v>
      </c>
      <c r="Q520">
        <v>2</v>
      </c>
      <c r="R520">
        <v>2</v>
      </c>
      <c r="S520">
        <v>2</v>
      </c>
      <c r="T520">
        <v>2</v>
      </c>
      <c r="U520">
        <v>2</v>
      </c>
      <c r="V520">
        <v>2</v>
      </c>
      <c r="W520">
        <v>2</v>
      </c>
      <c r="X520">
        <v>2</v>
      </c>
      <c r="Y520">
        <v>2</v>
      </c>
      <c r="Z520" t="s">
        <v>426</v>
      </c>
      <c r="AA520" t="s">
        <v>426</v>
      </c>
      <c r="AB520" t="s">
        <v>426</v>
      </c>
      <c r="AC520" t="s">
        <v>426</v>
      </c>
      <c r="AD520" t="s">
        <v>426</v>
      </c>
      <c r="AE520" t="s">
        <v>426</v>
      </c>
      <c r="AF520" t="s">
        <v>426</v>
      </c>
      <c r="AG520" t="s">
        <v>426</v>
      </c>
    </row>
    <row r="521" spans="1:33" x14ac:dyDescent="0.25">
      <c r="A521" s="4" t="s">
        <v>207</v>
      </c>
      <c r="B521" s="54" t="s">
        <v>204</v>
      </c>
      <c r="C521" s="5" t="s">
        <v>208</v>
      </c>
      <c r="D521" s="5" t="s">
        <v>206</v>
      </c>
      <c r="E521" s="5" t="s">
        <v>118</v>
      </c>
      <c r="F521">
        <v>1</v>
      </c>
      <c r="G521">
        <v>1</v>
      </c>
      <c r="H521">
        <v>2</v>
      </c>
      <c r="I521">
        <v>1</v>
      </c>
      <c r="J521">
        <v>1</v>
      </c>
      <c r="K521">
        <v>1</v>
      </c>
      <c r="L521">
        <v>2</v>
      </c>
      <c r="M521">
        <v>1</v>
      </c>
      <c r="N521">
        <v>1</v>
      </c>
      <c r="O521">
        <v>2</v>
      </c>
      <c r="P521">
        <v>2</v>
      </c>
      <c r="Q521">
        <v>2</v>
      </c>
      <c r="R521">
        <v>2</v>
      </c>
      <c r="S521">
        <v>1</v>
      </c>
      <c r="T521">
        <v>2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2</v>
      </c>
      <c r="AA521">
        <v>1</v>
      </c>
      <c r="AB521">
        <v>2</v>
      </c>
      <c r="AC521">
        <v>2</v>
      </c>
      <c r="AD521">
        <v>2</v>
      </c>
      <c r="AE521">
        <v>1</v>
      </c>
      <c r="AF521">
        <v>2</v>
      </c>
      <c r="AG521">
        <v>2</v>
      </c>
    </row>
    <row r="522" spans="1:33" x14ac:dyDescent="0.25">
      <c r="A522" s="4" t="s">
        <v>209</v>
      </c>
      <c r="B522" s="54" t="s">
        <v>204</v>
      </c>
      <c r="C522" s="5" t="s">
        <v>210</v>
      </c>
      <c r="D522" s="5" t="s">
        <v>206</v>
      </c>
      <c r="E522" s="5" t="s">
        <v>118</v>
      </c>
      <c r="F522">
        <v>1</v>
      </c>
      <c r="G522">
        <v>2</v>
      </c>
      <c r="H522">
        <v>2</v>
      </c>
      <c r="I522">
        <v>1</v>
      </c>
      <c r="J522">
        <v>2</v>
      </c>
      <c r="K522">
        <v>1</v>
      </c>
      <c r="L522">
        <v>1</v>
      </c>
      <c r="M522">
        <v>2</v>
      </c>
      <c r="N522">
        <v>1</v>
      </c>
      <c r="O522">
        <v>2</v>
      </c>
      <c r="P522">
        <v>2</v>
      </c>
      <c r="Q522">
        <v>2</v>
      </c>
      <c r="R522">
        <v>2</v>
      </c>
      <c r="S522">
        <v>1</v>
      </c>
      <c r="T522">
        <v>2</v>
      </c>
      <c r="U522">
        <v>2</v>
      </c>
      <c r="V522">
        <v>1</v>
      </c>
      <c r="W522">
        <v>1</v>
      </c>
      <c r="X522">
        <v>2</v>
      </c>
      <c r="Y522">
        <v>1</v>
      </c>
      <c r="Z522">
        <v>2</v>
      </c>
      <c r="AA522">
        <v>2</v>
      </c>
      <c r="AB522">
        <v>2</v>
      </c>
      <c r="AC522">
        <v>2</v>
      </c>
      <c r="AD522">
        <v>2</v>
      </c>
      <c r="AE522">
        <v>2</v>
      </c>
      <c r="AF522">
        <v>2</v>
      </c>
      <c r="AG522">
        <v>2</v>
      </c>
    </row>
    <row r="523" spans="1:33" x14ac:dyDescent="0.25">
      <c r="A523" s="4" t="s">
        <v>211</v>
      </c>
      <c r="B523" s="54" t="s">
        <v>195</v>
      </c>
      <c r="C523" s="5" t="s">
        <v>212</v>
      </c>
      <c r="D523" s="5" t="s">
        <v>197</v>
      </c>
      <c r="E523" s="5" t="s">
        <v>118</v>
      </c>
      <c r="F523">
        <v>1</v>
      </c>
      <c r="G523">
        <v>1</v>
      </c>
      <c r="H523">
        <v>1</v>
      </c>
      <c r="I523">
        <v>1</v>
      </c>
      <c r="J523">
        <v>2</v>
      </c>
      <c r="K523">
        <v>1</v>
      </c>
      <c r="L523">
        <v>2</v>
      </c>
      <c r="M523">
        <v>1</v>
      </c>
      <c r="N523">
        <v>1</v>
      </c>
      <c r="O523">
        <v>2</v>
      </c>
      <c r="P523">
        <v>2</v>
      </c>
      <c r="Q523">
        <v>1</v>
      </c>
      <c r="R523">
        <v>2</v>
      </c>
      <c r="S523">
        <v>1</v>
      </c>
      <c r="T523">
        <v>2</v>
      </c>
      <c r="U523">
        <v>2</v>
      </c>
      <c r="V523">
        <v>1</v>
      </c>
      <c r="W523">
        <v>1</v>
      </c>
      <c r="X523">
        <v>2</v>
      </c>
      <c r="Y523">
        <v>2</v>
      </c>
      <c r="Z523">
        <v>2</v>
      </c>
      <c r="AA523">
        <v>1</v>
      </c>
      <c r="AB523">
        <v>1</v>
      </c>
      <c r="AC523">
        <v>2</v>
      </c>
      <c r="AD523">
        <v>2</v>
      </c>
      <c r="AE523">
        <v>2</v>
      </c>
      <c r="AF523">
        <v>2</v>
      </c>
      <c r="AG523">
        <v>2</v>
      </c>
    </row>
    <row r="524" spans="1:33" x14ac:dyDescent="0.25">
      <c r="A524" s="4" t="s">
        <v>213</v>
      </c>
      <c r="B524" s="54" t="s">
        <v>214</v>
      </c>
      <c r="C524" s="5" t="s">
        <v>215</v>
      </c>
      <c r="D524" s="5" t="s">
        <v>216</v>
      </c>
      <c r="E524" s="5" t="s">
        <v>118</v>
      </c>
      <c r="F524">
        <v>2</v>
      </c>
      <c r="G524">
        <v>2</v>
      </c>
      <c r="H524">
        <v>2</v>
      </c>
      <c r="I524">
        <v>2</v>
      </c>
      <c r="J524">
        <v>2</v>
      </c>
      <c r="K524">
        <v>2</v>
      </c>
      <c r="L524">
        <v>2</v>
      </c>
      <c r="M524">
        <v>2</v>
      </c>
      <c r="N524">
        <v>2</v>
      </c>
      <c r="O524">
        <v>2</v>
      </c>
      <c r="P524">
        <v>2</v>
      </c>
      <c r="Q524">
        <v>2</v>
      </c>
      <c r="R524">
        <v>2</v>
      </c>
      <c r="S524">
        <v>2</v>
      </c>
      <c r="T524">
        <v>2</v>
      </c>
      <c r="U524">
        <v>2</v>
      </c>
      <c r="V524">
        <v>2</v>
      </c>
      <c r="W524">
        <v>2</v>
      </c>
      <c r="X524">
        <v>2</v>
      </c>
      <c r="Y524">
        <v>2</v>
      </c>
      <c r="Z524" t="s">
        <v>426</v>
      </c>
      <c r="AA524" t="s">
        <v>426</v>
      </c>
      <c r="AB524" t="s">
        <v>426</v>
      </c>
      <c r="AC524" t="s">
        <v>426</v>
      </c>
      <c r="AD524" t="s">
        <v>426</v>
      </c>
      <c r="AE524" t="s">
        <v>426</v>
      </c>
      <c r="AF524" t="s">
        <v>426</v>
      </c>
      <c r="AG524" t="s">
        <v>426</v>
      </c>
    </row>
    <row r="525" spans="1:33" x14ac:dyDescent="0.25">
      <c r="A525" s="4" t="s">
        <v>217</v>
      </c>
      <c r="B525" s="54" t="s">
        <v>218</v>
      </c>
      <c r="C525" s="5" t="s">
        <v>219</v>
      </c>
      <c r="D525" s="5" t="s">
        <v>220</v>
      </c>
      <c r="E525" s="5" t="s">
        <v>118</v>
      </c>
      <c r="F525">
        <v>1</v>
      </c>
      <c r="G525">
        <v>2</v>
      </c>
      <c r="H525">
        <v>2</v>
      </c>
      <c r="I525">
        <v>1</v>
      </c>
      <c r="J525">
        <v>1</v>
      </c>
      <c r="K525">
        <v>1</v>
      </c>
      <c r="L525">
        <v>1</v>
      </c>
      <c r="M525">
        <v>2</v>
      </c>
      <c r="N525">
        <v>1</v>
      </c>
      <c r="O525">
        <v>2</v>
      </c>
      <c r="P525">
        <v>2</v>
      </c>
      <c r="Q525">
        <v>2</v>
      </c>
      <c r="R525">
        <v>2</v>
      </c>
      <c r="S525">
        <v>1</v>
      </c>
      <c r="T525">
        <v>2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2</v>
      </c>
      <c r="AB525">
        <v>1</v>
      </c>
      <c r="AC525">
        <v>1</v>
      </c>
      <c r="AD525">
        <v>1</v>
      </c>
      <c r="AE525">
        <v>1</v>
      </c>
      <c r="AF525">
        <v>2</v>
      </c>
      <c r="AG525">
        <v>2</v>
      </c>
    </row>
    <row r="526" spans="1:33" x14ac:dyDescent="0.25">
      <c r="A526" s="4" t="s">
        <v>221</v>
      </c>
      <c r="B526" s="54" t="s">
        <v>214</v>
      </c>
      <c r="C526" s="5" t="s">
        <v>222</v>
      </c>
      <c r="D526" s="5" t="s">
        <v>216</v>
      </c>
      <c r="E526" s="5" t="s">
        <v>118</v>
      </c>
      <c r="F526">
        <v>1</v>
      </c>
      <c r="G526">
        <v>2</v>
      </c>
      <c r="H526">
        <v>2</v>
      </c>
      <c r="I526">
        <v>1</v>
      </c>
      <c r="J526">
        <v>2</v>
      </c>
      <c r="K526">
        <v>1</v>
      </c>
      <c r="L526">
        <v>2</v>
      </c>
      <c r="M526">
        <v>1</v>
      </c>
      <c r="N526">
        <v>1</v>
      </c>
      <c r="O526">
        <v>2</v>
      </c>
      <c r="P526">
        <v>2</v>
      </c>
      <c r="Q526">
        <v>1</v>
      </c>
      <c r="R526">
        <v>2</v>
      </c>
      <c r="S526">
        <v>2</v>
      </c>
      <c r="T526">
        <v>2</v>
      </c>
      <c r="U526">
        <v>2</v>
      </c>
      <c r="V526">
        <v>1</v>
      </c>
      <c r="W526">
        <v>1</v>
      </c>
      <c r="X526">
        <v>2</v>
      </c>
      <c r="Y526">
        <v>1</v>
      </c>
      <c r="Z526">
        <v>1</v>
      </c>
      <c r="AA526">
        <v>2</v>
      </c>
      <c r="AB526">
        <v>1</v>
      </c>
      <c r="AC526">
        <v>2</v>
      </c>
      <c r="AD526">
        <v>2</v>
      </c>
      <c r="AE526">
        <v>2</v>
      </c>
      <c r="AF526">
        <v>2</v>
      </c>
      <c r="AG526">
        <v>2</v>
      </c>
    </row>
    <row r="527" spans="1:33" x14ac:dyDescent="0.25">
      <c r="A527" s="4" t="s">
        <v>223</v>
      </c>
      <c r="B527" s="54" t="s">
        <v>218</v>
      </c>
      <c r="C527" s="5" t="s">
        <v>224</v>
      </c>
      <c r="D527" s="5" t="s">
        <v>220</v>
      </c>
      <c r="E527" s="5" t="s">
        <v>118</v>
      </c>
      <c r="F527">
        <v>1</v>
      </c>
      <c r="G527">
        <v>1</v>
      </c>
      <c r="H527">
        <v>1</v>
      </c>
      <c r="I527">
        <v>1</v>
      </c>
      <c r="J527">
        <v>2</v>
      </c>
      <c r="K527">
        <v>1</v>
      </c>
      <c r="L527">
        <v>2</v>
      </c>
      <c r="M527">
        <v>1</v>
      </c>
      <c r="N527">
        <v>2</v>
      </c>
      <c r="O527">
        <v>1</v>
      </c>
      <c r="P527">
        <v>2</v>
      </c>
      <c r="Q527">
        <v>1</v>
      </c>
      <c r="R527">
        <v>2</v>
      </c>
      <c r="S527">
        <v>2</v>
      </c>
      <c r="T527">
        <v>2</v>
      </c>
      <c r="U527">
        <v>2</v>
      </c>
      <c r="V527">
        <v>1</v>
      </c>
      <c r="W527">
        <v>1</v>
      </c>
      <c r="X527">
        <v>2</v>
      </c>
      <c r="Y527">
        <v>1</v>
      </c>
      <c r="Z527">
        <v>2</v>
      </c>
      <c r="AA527">
        <v>2</v>
      </c>
      <c r="AB527">
        <v>1</v>
      </c>
      <c r="AC527">
        <v>1</v>
      </c>
      <c r="AD527">
        <v>2</v>
      </c>
      <c r="AE527">
        <v>1</v>
      </c>
      <c r="AF527">
        <v>2</v>
      </c>
      <c r="AG527">
        <v>1</v>
      </c>
    </row>
    <row r="528" spans="1:33" x14ac:dyDescent="0.25">
      <c r="A528" s="4" t="s">
        <v>225</v>
      </c>
      <c r="B528" s="54" t="s">
        <v>218</v>
      </c>
      <c r="C528" s="5" t="s">
        <v>226</v>
      </c>
      <c r="D528" s="5" t="s">
        <v>220</v>
      </c>
      <c r="E528" s="5" t="s">
        <v>118</v>
      </c>
      <c r="F528">
        <v>1</v>
      </c>
      <c r="G528">
        <v>1</v>
      </c>
      <c r="H528">
        <v>1</v>
      </c>
      <c r="I528">
        <v>1</v>
      </c>
      <c r="J528">
        <v>2</v>
      </c>
      <c r="K528">
        <v>1</v>
      </c>
      <c r="L528">
        <v>1</v>
      </c>
      <c r="M528">
        <v>1</v>
      </c>
      <c r="N528">
        <v>2</v>
      </c>
      <c r="O528">
        <v>2</v>
      </c>
      <c r="P528">
        <v>2</v>
      </c>
      <c r="Q528">
        <v>1</v>
      </c>
      <c r="R528">
        <v>2</v>
      </c>
      <c r="S528">
        <v>1</v>
      </c>
      <c r="T528">
        <v>2</v>
      </c>
      <c r="U528">
        <v>2</v>
      </c>
      <c r="V528">
        <v>1</v>
      </c>
      <c r="W528">
        <v>1</v>
      </c>
      <c r="X528">
        <v>2</v>
      </c>
      <c r="Y528">
        <v>1</v>
      </c>
      <c r="Z528">
        <v>2</v>
      </c>
      <c r="AA528">
        <v>2</v>
      </c>
      <c r="AB528">
        <v>2</v>
      </c>
      <c r="AC528">
        <v>1</v>
      </c>
      <c r="AD528">
        <v>2</v>
      </c>
      <c r="AE528">
        <v>1</v>
      </c>
      <c r="AF528">
        <v>2</v>
      </c>
      <c r="AG528">
        <v>2</v>
      </c>
    </row>
    <row r="529" spans="1:33" x14ac:dyDescent="0.25">
      <c r="A529" s="4" t="s">
        <v>227</v>
      </c>
      <c r="B529" s="54" t="s">
        <v>204</v>
      </c>
      <c r="C529" s="5" t="s">
        <v>228</v>
      </c>
      <c r="D529" s="5" t="s">
        <v>206</v>
      </c>
      <c r="E529" s="5" t="s">
        <v>118</v>
      </c>
      <c r="F529">
        <v>1</v>
      </c>
      <c r="G529">
        <v>1</v>
      </c>
      <c r="H529">
        <v>1</v>
      </c>
      <c r="I529">
        <v>1</v>
      </c>
      <c r="J529">
        <v>2</v>
      </c>
      <c r="K529">
        <v>1</v>
      </c>
      <c r="L529">
        <v>1</v>
      </c>
      <c r="M529">
        <v>1</v>
      </c>
      <c r="N529">
        <v>1</v>
      </c>
      <c r="O529">
        <v>2</v>
      </c>
      <c r="P529">
        <v>2</v>
      </c>
      <c r="Q529">
        <v>1</v>
      </c>
      <c r="R529">
        <v>2</v>
      </c>
      <c r="S529">
        <v>1</v>
      </c>
      <c r="T529">
        <v>1</v>
      </c>
      <c r="U529">
        <v>2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>
        <v>2</v>
      </c>
      <c r="AE529">
        <v>2</v>
      </c>
      <c r="AF529">
        <v>2</v>
      </c>
      <c r="AG529">
        <v>1</v>
      </c>
    </row>
    <row r="530" spans="1:33" x14ac:dyDescent="0.25">
      <c r="A530" s="4" t="s">
        <v>229</v>
      </c>
      <c r="B530" s="54" t="s">
        <v>230</v>
      </c>
      <c r="C530" s="5" t="s">
        <v>231</v>
      </c>
      <c r="D530" s="5" t="s">
        <v>232</v>
      </c>
      <c r="E530" s="5" t="s">
        <v>118</v>
      </c>
      <c r="F530">
        <v>1</v>
      </c>
      <c r="G530">
        <v>1</v>
      </c>
      <c r="H530">
        <v>2</v>
      </c>
      <c r="I530">
        <v>1</v>
      </c>
      <c r="J530">
        <v>1</v>
      </c>
      <c r="K530">
        <v>1</v>
      </c>
      <c r="L530">
        <v>1</v>
      </c>
      <c r="M530">
        <v>1</v>
      </c>
      <c r="N530">
        <v>1</v>
      </c>
      <c r="O530">
        <v>2</v>
      </c>
      <c r="P530">
        <v>2</v>
      </c>
      <c r="Q530">
        <v>2</v>
      </c>
      <c r="R530">
        <v>2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2</v>
      </c>
      <c r="Y530">
        <v>1</v>
      </c>
      <c r="Z530">
        <v>1</v>
      </c>
      <c r="AA530">
        <v>2</v>
      </c>
      <c r="AB530">
        <v>2</v>
      </c>
      <c r="AC530">
        <v>2</v>
      </c>
      <c r="AD530">
        <v>1</v>
      </c>
      <c r="AE530">
        <v>2</v>
      </c>
      <c r="AF530">
        <v>2</v>
      </c>
      <c r="AG530">
        <v>2</v>
      </c>
    </row>
    <row r="531" spans="1:33" x14ac:dyDescent="0.25">
      <c r="A531" s="4" t="s">
        <v>233</v>
      </c>
      <c r="B531" s="54" t="s">
        <v>195</v>
      </c>
      <c r="C531" s="5" t="s">
        <v>234</v>
      </c>
      <c r="D531" s="5" t="s">
        <v>197</v>
      </c>
      <c r="E531" s="5" t="s">
        <v>118</v>
      </c>
      <c r="F531">
        <v>1</v>
      </c>
      <c r="G531">
        <v>1</v>
      </c>
      <c r="H531">
        <v>2</v>
      </c>
      <c r="I531">
        <v>1</v>
      </c>
      <c r="J531">
        <v>1</v>
      </c>
      <c r="K531">
        <v>1</v>
      </c>
      <c r="L531">
        <v>2</v>
      </c>
      <c r="M531">
        <v>2</v>
      </c>
      <c r="N531">
        <v>1</v>
      </c>
      <c r="O531">
        <v>2</v>
      </c>
      <c r="P531">
        <v>1</v>
      </c>
      <c r="Q531">
        <v>2</v>
      </c>
      <c r="R531">
        <v>2</v>
      </c>
      <c r="S531">
        <v>2</v>
      </c>
      <c r="T531">
        <v>1</v>
      </c>
      <c r="U531">
        <v>2</v>
      </c>
      <c r="V531">
        <v>1</v>
      </c>
      <c r="W531">
        <v>1</v>
      </c>
      <c r="X531">
        <v>1</v>
      </c>
      <c r="Y531">
        <v>2</v>
      </c>
      <c r="Z531">
        <v>2</v>
      </c>
      <c r="AA531">
        <v>2</v>
      </c>
      <c r="AB531">
        <v>2</v>
      </c>
      <c r="AC531">
        <v>2</v>
      </c>
      <c r="AD531">
        <v>2</v>
      </c>
      <c r="AE531">
        <v>2</v>
      </c>
      <c r="AF531">
        <v>1</v>
      </c>
      <c r="AG531">
        <v>1</v>
      </c>
    </row>
    <row r="532" spans="1:33" x14ac:dyDescent="0.25">
      <c r="A532" s="4" t="s">
        <v>235</v>
      </c>
      <c r="B532" s="54" t="s">
        <v>236</v>
      </c>
      <c r="C532" s="5" t="s">
        <v>237</v>
      </c>
      <c r="D532" s="5" t="s">
        <v>238</v>
      </c>
      <c r="E532" s="5" t="s">
        <v>118</v>
      </c>
      <c r="F532">
        <v>1</v>
      </c>
      <c r="G532">
        <v>1</v>
      </c>
      <c r="H532">
        <v>1</v>
      </c>
      <c r="I532">
        <v>1</v>
      </c>
      <c r="J532">
        <v>2</v>
      </c>
      <c r="K532">
        <v>1</v>
      </c>
      <c r="L532">
        <v>2</v>
      </c>
      <c r="M532">
        <v>1</v>
      </c>
      <c r="N532">
        <v>1</v>
      </c>
      <c r="O532">
        <v>2</v>
      </c>
      <c r="P532">
        <v>2</v>
      </c>
      <c r="Q532">
        <v>1</v>
      </c>
      <c r="R532">
        <v>2</v>
      </c>
      <c r="S532">
        <v>2</v>
      </c>
      <c r="T532">
        <v>2</v>
      </c>
      <c r="U532">
        <v>1</v>
      </c>
      <c r="V532">
        <v>1</v>
      </c>
      <c r="W532">
        <v>1</v>
      </c>
      <c r="X532">
        <v>2</v>
      </c>
      <c r="Y532">
        <v>1</v>
      </c>
      <c r="Z532">
        <v>2</v>
      </c>
      <c r="AA532">
        <v>2</v>
      </c>
      <c r="AB532">
        <v>2</v>
      </c>
      <c r="AC532">
        <v>2</v>
      </c>
      <c r="AD532">
        <v>2</v>
      </c>
      <c r="AE532">
        <v>2</v>
      </c>
      <c r="AF532">
        <v>2</v>
      </c>
      <c r="AG532">
        <v>2</v>
      </c>
    </row>
    <row r="533" spans="1:33" x14ac:dyDescent="0.25">
      <c r="A533" s="4" t="s">
        <v>239</v>
      </c>
      <c r="B533" s="54" t="s">
        <v>236</v>
      </c>
      <c r="C533" s="5" t="s">
        <v>240</v>
      </c>
      <c r="D533" s="5" t="s">
        <v>238</v>
      </c>
      <c r="E533" s="5" t="s">
        <v>118</v>
      </c>
      <c r="F533">
        <v>1</v>
      </c>
      <c r="G533">
        <v>2</v>
      </c>
      <c r="H533">
        <v>1</v>
      </c>
      <c r="I533">
        <v>1</v>
      </c>
      <c r="J533">
        <v>2</v>
      </c>
      <c r="K533">
        <v>1</v>
      </c>
      <c r="L533">
        <v>2</v>
      </c>
      <c r="M533">
        <v>1</v>
      </c>
      <c r="N533">
        <v>1</v>
      </c>
      <c r="O533">
        <v>2</v>
      </c>
      <c r="P533">
        <v>2</v>
      </c>
      <c r="Q533">
        <v>1</v>
      </c>
      <c r="R533">
        <v>2</v>
      </c>
      <c r="S533">
        <v>1</v>
      </c>
      <c r="T533">
        <v>2</v>
      </c>
      <c r="U533">
        <v>2</v>
      </c>
      <c r="V533">
        <v>1</v>
      </c>
      <c r="W533">
        <v>1</v>
      </c>
      <c r="X533">
        <v>1</v>
      </c>
      <c r="Y533">
        <v>1</v>
      </c>
      <c r="Z533">
        <v>2</v>
      </c>
      <c r="AA533">
        <v>1</v>
      </c>
      <c r="AB533">
        <v>1</v>
      </c>
      <c r="AC533">
        <v>1</v>
      </c>
      <c r="AD533">
        <v>1</v>
      </c>
      <c r="AE533">
        <v>1</v>
      </c>
      <c r="AF533">
        <v>2</v>
      </c>
      <c r="AG533">
        <v>1</v>
      </c>
    </row>
    <row r="534" spans="1:33" x14ac:dyDescent="0.25">
      <c r="A534" s="4" t="s">
        <v>241</v>
      </c>
      <c r="B534" s="54" t="s">
        <v>242</v>
      </c>
      <c r="C534" s="5" t="s">
        <v>243</v>
      </c>
      <c r="D534" s="5" t="s">
        <v>244</v>
      </c>
      <c r="E534" s="5" t="s">
        <v>118</v>
      </c>
      <c r="F534">
        <v>1</v>
      </c>
      <c r="G534">
        <v>2</v>
      </c>
      <c r="H534">
        <v>2</v>
      </c>
      <c r="I534">
        <v>1</v>
      </c>
      <c r="J534">
        <v>2</v>
      </c>
      <c r="K534">
        <v>1</v>
      </c>
      <c r="L534">
        <v>2</v>
      </c>
      <c r="M534">
        <v>2</v>
      </c>
      <c r="N534">
        <v>1</v>
      </c>
      <c r="O534">
        <v>2</v>
      </c>
      <c r="P534">
        <v>2</v>
      </c>
      <c r="Q534">
        <v>2</v>
      </c>
      <c r="R534">
        <v>2</v>
      </c>
      <c r="S534">
        <v>2</v>
      </c>
      <c r="T534">
        <v>2</v>
      </c>
      <c r="U534">
        <v>2</v>
      </c>
      <c r="V534">
        <v>2</v>
      </c>
      <c r="W534">
        <v>1</v>
      </c>
      <c r="X534">
        <v>1</v>
      </c>
      <c r="Y534">
        <v>1</v>
      </c>
      <c r="Z534">
        <v>1</v>
      </c>
      <c r="AA534">
        <v>2</v>
      </c>
      <c r="AB534">
        <v>1</v>
      </c>
      <c r="AC534">
        <v>2</v>
      </c>
      <c r="AD534">
        <v>1</v>
      </c>
      <c r="AE534">
        <v>2</v>
      </c>
      <c r="AF534">
        <v>1</v>
      </c>
      <c r="AG534">
        <v>2</v>
      </c>
    </row>
    <row r="535" spans="1:33" x14ac:dyDescent="0.25">
      <c r="A535" s="4" t="s">
        <v>245</v>
      </c>
      <c r="B535" s="54" t="s">
        <v>236</v>
      </c>
      <c r="C535" s="5" t="s">
        <v>246</v>
      </c>
      <c r="D535" s="5" t="s">
        <v>238</v>
      </c>
      <c r="E535" s="5" t="s">
        <v>118</v>
      </c>
      <c r="F535">
        <v>1</v>
      </c>
      <c r="G535">
        <v>1</v>
      </c>
      <c r="H535">
        <v>1</v>
      </c>
      <c r="I535">
        <v>1</v>
      </c>
      <c r="J535">
        <v>2</v>
      </c>
      <c r="K535">
        <v>1</v>
      </c>
      <c r="L535">
        <v>1</v>
      </c>
      <c r="M535">
        <v>1</v>
      </c>
      <c r="N535">
        <v>1</v>
      </c>
      <c r="O535">
        <v>2</v>
      </c>
      <c r="P535">
        <v>2</v>
      </c>
      <c r="Q535">
        <v>1</v>
      </c>
      <c r="R535">
        <v>2</v>
      </c>
      <c r="S535">
        <v>1</v>
      </c>
      <c r="T535">
        <v>1</v>
      </c>
      <c r="U535">
        <v>2</v>
      </c>
      <c r="V535">
        <v>1</v>
      </c>
      <c r="W535">
        <v>1</v>
      </c>
      <c r="X535">
        <v>1</v>
      </c>
      <c r="Y535">
        <v>1</v>
      </c>
      <c r="Z535">
        <v>2</v>
      </c>
      <c r="AA535">
        <v>2</v>
      </c>
      <c r="AB535">
        <v>1</v>
      </c>
      <c r="AC535">
        <v>1</v>
      </c>
      <c r="AD535">
        <v>2</v>
      </c>
      <c r="AE535">
        <v>1</v>
      </c>
      <c r="AF535">
        <v>1</v>
      </c>
      <c r="AG535">
        <v>2</v>
      </c>
    </row>
    <row r="536" spans="1:33" x14ac:dyDescent="0.25">
      <c r="A536" s="4" t="s">
        <v>247</v>
      </c>
      <c r="B536" s="54" t="s">
        <v>248</v>
      </c>
      <c r="C536" s="5" t="s">
        <v>249</v>
      </c>
      <c r="D536" s="5" t="s">
        <v>250</v>
      </c>
      <c r="E536" s="5" t="s">
        <v>118</v>
      </c>
      <c r="F536">
        <v>1</v>
      </c>
      <c r="G536">
        <v>1</v>
      </c>
      <c r="H536">
        <v>1</v>
      </c>
      <c r="I536">
        <v>1</v>
      </c>
      <c r="J536">
        <v>1</v>
      </c>
      <c r="K536">
        <v>1</v>
      </c>
      <c r="L536">
        <v>1</v>
      </c>
      <c r="M536">
        <v>1</v>
      </c>
      <c r="N536">
        <v>2</v>
      </c>
      <c r="O536">
        <v>1</v>
      </c>
      <c r="P536">
        <v>2</v>
      </c>
      <c r="Q536">
        <v>1</v>
      </c>
      <c r="R536">
        <v>2</v>
      </c>
      <c r="S536">
        <v>1</v>
      </c>
      <c r="T536">
        <v>1</v>
      </c>
      <c r="U536">
        <v>2</v>
      </c>
      <c r="V536">
        <v>1</v>
      </c>
      <c r="W536">
        <v>1</v>
      </c>
      <c r="X536">
        <v>2</v>
      </c>
      <c r="Y536">
        <v>2</v>
      </c>
      <c r="Z536">
        <v>2</v>
      </c>
      <c r="AA536">
        <v>1</v>
      </c>
      <c r="AB536">
        <v>2</v>
      </c>
      <c r="AC536">
        <v>1</v>
      </c>
      <c r="AD536">
        <v>2</v>
      </c>
      <c r="AE536">
        <v>2</v>
      </c>
      <c r="AF536">
        <v>1</v>
      </c>
      <c r="AG536">
        <v>1</v>
      </c>
    </row>
    <row r="537" spans="1:33" x14ac:dyDescent="0.25">
      <c r="A537" s="4" t="s">
        <v>251</v>
      </c>
      <c r="B537" s="54" t="s">
        <v>252</v>
      </c>
      <c r="C537" s="5" t="s">
        <v>253</v>
      </c>
      <c r="D537" s="5" t="s">
        <v>254</v>
      </c>
      <c r="E537" s="5" t="s">
        <v>118</v>
      </c>
      <c r="F537">
        <v>1</v>
      </c>
      <c r="G537">
        <v>1</v>
      </c>
      <c r="H537">
        <v>1</v>
      </c>
      <c r="I537">
        <v>1</v>
      </c>
      <c r="J537">
        <v>1</v>
      </c>
      <c r="K537">
        <v>1</v>
      </c>
      <c r="L537">
        <v>1</v>
      </c>
      <c r="M537">
        <v>1</v>
      </c>
      <c r="N537">
        <v>1</v>
      </c>
      <c r="O537">
        <v>2</v>
      </c>
      <c r="P537">
        <v>2</v>
      </c>
      <c r="Q537">
        <v>1</v>
      </c>
      <c r="R537">
        <v>2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2</v>
      </c>
      <c r="Y537">
        <v>1</v>
      </c>
      <c r="Z537">
        <v>2</v>
      </c>
      <c r="AA537">
        <v>1</v>
      </c>
      <c r="AB537">
        <v>1</v>
      </c>
      <c r="AC537">
        <v>1</v>
      </c>
      <c r="AD537">
        <v>2</v>
      </c>
      <c r="AE537">
        <v>2</v>
      </c>
      <c r="AF537">
        <v>2</v>
      </c>
      <c r="AG537">
        <v>2</v>
      </c>
    </row>
    <row r="538" spans="1:33" x14ac:dyDescent="0.25">
      <c r="A538" s="4" t="s">
        <v>255</v>
      </c>
      <c r="B538" s="54" t="s">
        <v>236</v>
      </c>
      <c r="C538" s="5" t="s">
        <v>256</v>
      </c>
      <c r="D538" s="5" t="s">
        <v>238</v>
      </c>
      <c r="E538" s="5" t="s">
        <v>118</v>
      </c>
      <c r="F538">
        <v>1</v>
      </c>
      <c r="G538">
        <v>2</v>
      </c>
      <c r="H538">
        <v>2</v>
      </c>
      <c r="I538">
        <v>1</v>
      </c>
      <c r="J538">
        <v>2</v>
      </c>
      <c r="K538">
        <v>2</v>
      </c>
      <c r="L538">
        <v>2</v>
      </c>
      <c r="M538">
        <v>1</v>
      </c>
      <c r="N538">
        <v>1</v>
      </c>
      <c r="O538">
        <v>2</v>
      </c>
      <c r="P538">
        <v>2</v>
      </c>
      <c r="Q538">
        <v>2</v>
      </c>
      <c r="R538">
        <v>2</v>
      </c>
      <c r="S538">
        <v>1</v>
      </c>
      <c r="T538">
        <v>2</v>
      </c>
      <c r="U538">
        <v>1</v>
      </c>
      <c r="V538">
        <v>2</v>
      </c>
      <c r="W538">
        <v>2</v>
      </c>
      <c r="X538">
        <v>2</v>
      </c>
      <c r="Y538">
        <v>1</v>
      </c>
      <c r="Z538">
        <v>2</v>
      </c>
      <c r="AA538">
        <v>2</v>
      </c>
      <c r="AB538">
        <v>2</v>
      </c>
      <c r="AC538">
        <v>2</v>
      </c>
      <c r="AD538">
        <v>2</v>
      </c>
      <c r="AE538">
        <v>2</v>
      </c>
      <c r="AF538">
        <v>2</v>
      </c>
      <c r="AG538">
        <v>2</v>
      </c>
    </row>
    <row r="539" spans="1:33" x14ac:dyDescent="0.25">
      <c r="A539" s="4" t="s">
        <v>257</v>
      </c>
      <c r="B539" s="54" t="s">
        <v>236</v>
      </c>
      <c r="C539" s="5" t="s">
        <v>258</v>
      </c>
      <c r="D539" s="5" t="s">
        <v>238</v>
      </c>
      <c r="E539" s="5" t="s">
        <v>118</v>
      </c>
      <c r="F539">
        <v>1</v>
      </c>
      <c r="G539">
        <v>1</v>
      </c>
      <c r="H539">
        <v>1</v>
      </c>
      <c r="I539">
        <v>1</v>
      </c>
      <c r="J539">
        <v>2</v>
      </c>
      <c r="K539">
        <v>2</v>
      </c>
      <c r="L539">
        <v>1</v>
      </c>
      <c r="M539">
        <v>1</v>
      </c>
      <c r="N539">
        <v>1</v>
      </c>
      <c r="O539">
        <v>2</v>
      </c>
      <c r="P539">
        <v>2</v>
      </c>
      <c r="Q539">
        <v>1</v>
      </c>
      <c r="R539">
        <v>1</v>
      </c>
      <c r="S539">
        <v>1</v>
      </c>
      <c r="T539">
        <v>1</v>
      </c>
      <c r="U539">
        <v>2</v>
      </c>
      <c r="V539">
        <v>1</v>
      </c>
      <c r="W539">
        <v>1</v>
      </c>
      <c r="X539">
        <v>2</v>
      </c>
      <c r="Y539">
        <v>1</v>
      </c>
      <c r="Z539">
        <v>2</v>
      </c>
      <c r="AA539">
        <v>2</v>
      </c>
      <c r="AB539">
        <v>1</v>
      </c>
      <c r="AC539">
        <v>2</v>
      </c>
      <c r="AD539">
        <v>2</v>
      </c>
      <c r="AE539">
        <v>2</v>
      </c>
      <c r="AF539">
        <v>2</v>
      </c>
      <c r="AG539">
        <v>2</v>
      </c>
    </row>
    <row r="540" spans="1:33" x14ac:dyDescent="0.25">
      <c r="A540" s="4" t="s">
        <v>259</v>
      </c>
      <c r="B540" s="54" t="s">
        <v>248</v>
      </c>
      <c r="C540" s="5" t="s">
        <v>260</v>
      </c>
      <c r="D540" s="5" t="s">
        <v>250</v>
      </c>
      <c r="E540" s="5" t="s">
        <v>118</v>
      </c>
      <c r="F540">
        <v>1</v>
      </c>
      <c r="G540">
        <v>2</v>
      </c>
      <c r="H540">
        <v>1</v>
      </c>
      <c r="I540">
        <v>1</v>
      </c>
      <c r="J540">
        <v>2</v>
      </c>
      <c r="K540">
        <v>1</v>
      </c>
      <c r="L540">
        <v>1</v>
      </c>
      <c r="M540">
        <v>1</v>
      </c>
      <c r="N540">
        <v>1</v>
      </c>
      <c r="O540">
        <v>2</v>
      </c>
      <c r="P540">
        <v>2</v>
      </c>
      <c r="Q540">
        <v>1</v>
      </c>
      <c r="R540">
        <v>2</v>
      </c>
      <c r="S540">
        <v>1</v>
      </c>
      <c r="T540">
        <v>2</v>
      </c>
      <c r="U540">
        <v>2</v>
      </c>
      <c r="V540">
        <v>1</v>
      </c>
      <c r="W540">
        <v>2</v>
      </c>
      <c r="X540">
        <v>1</v>
      </c>
      <c r="Y540">
        <v>1</v>
      </c>
      <c r="Z540">
        <v>2</v>
      </c>
      <c r="AA540">
        <v>2</v>
      </c>
      <c r="AB540">
        <v>1</v>
      </c>
      <c r="AC540">
        <v>1</v>
      </c>
      <c r="AD540">
        <v>2</v>
      </c>
      <c r="AE540">
        <v>1</v>
      </c>
      <c r="AF540">
        <v>2</v>
      </c>
      <c r="AG540">
        <v>2</v>
      </c>
    </row>
    <row r="541" spans="1:33" x14ac:dyDescent="0.25">
      <c r="A541" s="4" t="s">
        <v>261</v>
      </c>
      <c r="B541" s="54" t="s">
        <v>195</v>
      </c>
      <c r="C541" s="5" t="s">
        <v>262</v>
      </c>
      <c r="D541" s="5" t="s">
        <v>197</v>
      </c>
      <c r="E541" s="5" t="s">
        <v>118</v>
      </c>
      <c r="F541">
        <v>1</v>
      </c>
      <c r="G541">
        <v>1</v>
      </c>
      <c r="H541">
        <v>1</v>
      </c>
      <c r="I541">
        <v>1</v>
      </c>
      <c r="J541">
        <v>2</v>
      </c>
      <c r="K541">
        <v>1</v>
      </c>
      <c r="L541">
        <v>2</v>
      </c>
      <c r="M541">
        <v>1</v>
      </c>
      <c r="N541">
        <v>1</v>
      </c>
      <c r="O541">
        <v>2</v>
      </c>
      <c r="P541">
        <v>2</v>
      </c>
      <c r="Q541">
        <v>1</v>
      </c>
      <c r="R541">
        <v>2</v>
      </c>
      <c r="S541">
        <v>1</v>
      </c>
      <c r="T541">
        <v>2</v>
      </c>
      <c r="U541">
        <v>1</v>
      </c>
      <c r="V541">
        <v>1</v>
      </c>
      <c r="W541">
        <v>1</v>
      </c>
      <c r="X541">
        <v>2</v>
      </c>
      <c r="Y541">
        <v>1</v>
      </c>
      <c r="Z541">
        <v>1</v>
      </c>
      <c r="AA541">
        <v>1</v>
      </c>
      <c r="AB541">
        <v>1</v>
      </c>
      <c r="AC541">
        <v>2</v>
      </c>
      <c r="AD541">
        <v>1</v>
      </c>
      <c r="AE541">
        <v>2</v>
      </c>
      <c r="AF541">
        <v>2</v>
      </c>
      <c r="AG541">
        <v>2</v>
      </c>
    </row>
    <row r="542" spans="1:33" x14ac:dyDescent="0.25">
      <c r="A542" s="4" t="s">
        <v>263</v>
      </c>
      <c r="B542" s="54" t="s">
        <v>230</v>
      </c>
      <c r="C542" s="5" t="s">
        <v>264</v>
      </c>
      <c r="D542" s="5" t="s">
        <v>232</v>
      </c>
      <c r="E542" s="5" t="s">
        <v>118</v>
      </c>
      <c r="F542">
        <v>1</v>
      </c>
      <c r="G542">
        <v>1</v>
      </c>
      <c r="H542">
        <v>1</v>
      </c>
      <c r="I542">
        <v>1</v>
      </c>
      <c r="J542">
        <v>1</v>
      </c>
      <c r="K542">
        <v>1</v>
      </c>
      <c r="L542">
        <v>1</v>
      </c>
      <c r="M542">
        <v>1</v>
      </c>
      <c r="N542">
        <v>1</v>
      </c>
      <c r="O542">
        <v>1</v>
      </c>
      <c r="P542">
        <v>2</v>
      </c>
      <c r="Q542">
        <v>2</v>
      </c>
      <c r="R542">
        <v>2</v>
      </c>
      <c r="S542">
        <v>1</v>
      </c>
      <c r="T542">
        <v>2</v>
      </c>
      <c r="U542">
        <v>2</v>
      </c>
      <c r="V542">
        <v>1</v>
      </c>
      <c r="W542">
        <v>1</v>
      </c>
      <c r="X542">
        <v>2</v>
      </c>
      <c r="Y542">
        <v>2</v>
      </c>
      <c r="Z542">
        <v>1</v>
      </c>
      <c r="AA542">
        <v>2</v>
      </c>
      <c r="AB542">
        <v>2</v>
      </c>
      <c r="AC542">
        <v>2</v>
      </c>
      <c r="AD542">
        <v>1</v>
      </c>
      <c r="AE542">
        <v>2</v>
      </c>
      <c r="AF542">
        <v>2</v>
      </c>
      <c r="AG542">
        <v>1</v>
      </c>
    </row>
    <row r="543" spans="1:33" x14ac:dyDescent="0.25">
      <c r="A543" s="4" t="s">
        <v>265</v>
      </c>
      <c r="B543" s="54" t="s">
        <v>242</v>
      </c>
      <c r="C543" s="5" t="s">
        <v>266</v>
      </c>
      <c r="D543" s="5" t="s">
        <v>244</v>
      </c>
      <c r="E543" s="5" t="s">
        <v>118</v>
      </c>
      <c r="F543">
        <v>1</v>
      </c>
      <c r="G543">
        <v>1</v>
      </c>
      <c r="H543">
        <v>1</v>
      </c>
      <c r="I543">
        <v>1</v>
      </c>
      <c r="J543">
        <v>1</v>
      </c>
      <c r="K543">
        <v>1</v>
      </c>
      <c r="L543">
        <v>1</v>
      </c>
      <c r="M543">
        <v>1</v>
      </c>
      <c r="N543">
        <v>2</v>
      </c>
      <c r="O543">
        <v>2</v>
      </c>
      <c r="P543">
        <v>2</v>
      </c>
      <c r="Q543">
        <v>1</v>
      </c>
      <c r="R543">
        <v>2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2</v>
      </c>
      <c r="AA543">
        <v>2</v>
      </c>
      <c r="AB543">
        <v>1</v>
      </c>
      <c r="AC543">
        <v>1</v>
      </c>
      <c r="AD543">
        <v>1</v>
      </c>
      <c r="AE543">
        <v>2</v>
      </c>
      <c r="AF543">
        <v>1</v>
      </c>
      <c r="AG543">
        <v>1</v>
      </c>
    </row>
    <row r="544" spans="1:33" x14ac:dyDescent="0.25">
      <c r="A544" s="4" t="s">
        <v>267</v>
      </c>
      <c r="B544" s="54" t="s">
        <v>252</v>
      </c>
      <c r="C544" s="5" t="s">
        <v>268</v>
      </c>
      <c r="D544" s="5" t="s">
        <v>254</v>
      </c>
      <c r="E544" s="5" t="s">
        <v>118</v>
      </c>
      <c r="F544">
        <v>1</v>
      </c>
      <c r="G544">
        <v>1</v>
      </c>
      <c r="H544">
        <v>1</v>
      </c>
      <c r="I544">
        <v>1</v>
      </c>
      <c r="J544">
        <v>1</v>
      </c>
      <c r="K544">
        <v>1</v>
      </c>
      <c r="L544">
        <v>1</v>
      </c>
      <c r="M544">
        <v>1</v>
      </c>
      <c r="N544">
        <v>1</v>
      </c>
      <c r="O544">
        <v>2</v>
      </c>
      <c r="P544">
        <v>2</v>
      </c>
      <c r="Q544">
        <v>1</v>
      </c>
      <c r="R544">
        <v>2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2</v>
      </c>
      <c r="AA544">
        <v>1</v>
      </c>
      <c r="AB544">
        <v>1</v>
      </c>
      <c r="AC544">
        <v>2</v>
      </c>
      <c r="AD544">
        <v>2</v>
      </c>
      <c r="AE544">
        <v>2</v>
      </c>
      <c r="AF544">
        <v>2</v>
      </c>
      <c r="AG544">
        <v>2</v>
      </c>
    </row>
    <row r="545" spans="1:33" x14ac:dyDescent="0.25">
      <c r="A545" s="4" t="s">
        <v>269</v>
      </c>
      <c r="B545" s="54" t="s">
        <v>270</v>
      </c>
      <c r="C545" s="5" t="s">
        <v>271</v>
      </c>
      <c r="D545" s="5" t="s">
        <v>272</v>
      </c>
      <c r="E545" s="5" t="s">
        <v>118</v>
      </c>
      <c r="F545">
        <v>1</v>
      </c>
      <c r="G545">
        <v>2</v>
      </c>
      <c r="H545">
        <v>2</v>
      </c>
      <c r="I545">
        <v>1</v>
      </c>
      <c r="J545">
        <v>2</v>
      </c>
      <c r="K545">
        <v>1</v>
      </c>
      <c r="L545">
        <v>1</v>
      </c>
      <c r="M545">
        <v>2</v>
      </c>
      <c r="N545">
        <v>2</v>
      </c>
      <c r="O545">
        <v>2</v>
      </c>
      <c r="P545">
        <v>2</v>
      </c>
      <c r="Q545">
        <v>2</v>
      </c>
      <c r="R545">
        <v>2</v>
      </c>
      <c r="S545">
        <v>2</v>
      </c>
      <c r="T545">
        <v>2</v>
      </c>
      <c r="U545">
        <v>2</v>
      </c>
      <c r="V545">
        <v>1</v>
      </c>
      <c r="W545">
        <v>1</v>
      </c>
      <c r="X545">
        <v>2</v>
      </c>
      <c r="Y545">
        <v>2</v>
      </c>
      <c r="Z545">
        <v>2</v>
      </c>
      <c r="AA545">
        <v>2</v>
      </c>
      <c r="AB545">
        <v>2</v>
      </c>
      <c r="AC545">
        <v>2</v>
      </c>
      <c r="AD545">
        <v>2</v>
      </c>
      <c r="AE545">
        <v>2</v>
      </c>
      <c r="AF545">
        <v>2</v>
      </c>
      <c r="AG545">
        <v>1</v>
      </c>
    </row>
    <row r="546" spans="1:33" x14ac:dyDescent="0.25">
      <c r="A546" s="4" t="s">
        <v>273</v>
      </c>
      <c r="B546" s="54" t="s">
        <v>270</v>
      </c>
      <c r="C546" s="5" t="s">
        <v>274</v>
      </c>
      <c r="D546" s="5" t="s">
        <v>272</v>
      </c>
      <c r="E546" s="5" t="s">
        <v>118</v>
      </c>
      <c r="F546">
        <v>1</v>
      </c>
      <c r="G546">
        <v>2</v>
      </c>
      <c r="H546">
        <v>2</v>
      </c>
      <c r="I546">
        <v>1</v>
      </c>
      <c r="J546">
        <v>1</v>
      </c>
      <c r="K546">
        <v>1</v>
      </c>
      <c r="L546">
        <v>2</v>
      </c>
      <c r="M546">
        <v>2</v>
      </c>
      <c r="N546">
        <v>1</v>
      </c>
      <c r="O546">
        <v>2</v>
      </c>
      <c r="P546">
        <v>1</v>
      </c>
      <c r="Q546">
        <v>1</v>
      </c>
      <c r="R546">
        <v>2</v>
      </c>
      <c r="S546">
        <v>2</v>
      </c>
      <c r="T546">
        <v>2</v>
      </c>
      <c r="U546">
        <v>2</v>
      </c>
      <c r="V546">
        <v>1</v>
      </c>
      <c r="W546">
        <v>1</v>
      </c>
      <c r="X546">
        <v>2</v>
      </c>
      <c r="Y546">
        <v>1</v>
      </c>
      <c r="Z546">
        <v>2</v>
      </c>
      <c r="AA546">
        <v>2</v>
      </c>
      <c r="AB546">
        <v>1</v>
      </c>
      <c r="AC546">
        <v>2</v>
      </c>
      <c r="AD546">
        <v>2</v>
      </c>
      <c r="AE546">
        <v>1</v>
      </c>
      <c r="AF546">
        <v>2</v>
      </c>
      <c r="AG546">
        <v>2</v>
      </c>
    </row>
    <row r="547" spans="1:33" x14ac:dyDescent="0.25">
      <c r="A547" s="4" t="s">
        <v>275</v>
      </c>
      <c r="B547" s="54" t="s">
        <v>218</v>
      </c>
      <c r="C547" s="5" t="s">
        <v>276</v>
      </c>
      <c r="D547" s="5" t="s">
        <v>220</v>
      </c>
      <c r="E547" s="5" t="s">
        <v>118</v>
      </c>
      <c r="F547">
        <v>1</v>
      </c>
      <c r="G547">
        <v>1</v>
      </c>
      <c r="H547">
        <v>2</v>
      </c>
      <c r="I547">
        <v>1</v>
      </c>
      <c r="J547">
        <v>1</v>
      </c>
      <c r="K547">
        <v>2</v>
      </c>
      <c r="L547">
        <v>2</v>
      </c>
      <c r="M547">
        <v>2</v>
      </c>
      <c r="N547">
        <v>2</v>
      </c>
      <c r="O547">
        <v>2</v>
      </c>
      <c r="P547">
        <v>2</v>
      </c>
      <c r="Q547">
        <v>1</v>
      </c>
      <c r="R547">
        <v>2</v>
      </c>
      <c r="S547">
        <v>2</v>
      </c>
      <c r="T547">
        <v>2</v>
      </c>
      <c r="U547">
        <v>2</v>
      </c>
      <c r="V547">
        <v>1</v>
      </c>
      <c r="W547">
        <v>1</v>
      </c>
      <c r="X547">
        <v>1</v>
      </c>
      <c r="Y547">
        <v>1</v>
      </c>
      <c r="Z547">
        <v>2</v>
      </c>
      <c r="AA547">
        <v>2</v>
      </c>
      <c r="AB547">
        <v>1</v>
      </c>
      <c r="AC547">
        <v>2</v>
      </c>
      <c r="AD547">
        <v>2</v>
      </c>
      <c r="AE547">
        <v>2</v>
      </c>
      <c r="AF547">
        <v>2</v>
      </c>
      <c r="AG547">
        <v>2</v>
      </c>
    </row>
    <row r="548" spans="1:33" x14ac:dyDescent="0.25">
      <c r="A548" s="4" t="s">
        <v>277</v>
      </c>
      <c r="B548" s="54" t="s">
        <v>218</v>
      </c>
      <c r="C548" s="5" t="s">
        <v>278</v>
      </c>
      <c r="D548" s="5" t="s">
        <v>220</v>
      </c>
      <c r="E548" s="5" t="s">
        <v>118</v>
      </c>
      <c r="F548">
        <v>1</v>
      </c>
      <c r="G548">
        <v>2</v>
      </c>
      <c r="H548">
        <v>1</v>
      </c>
      <c r="I548">
        <v>2</v>
      </c>
      <c r="J548">
        <v>2</v>
      </c>
      <c r="K548">
        <v>2</v>
      </c>
      <c r="L548">
        <v>1</v>
      </c>
      <c r="M548">
        <v>1</v>
      </c>
      <c r="N548">
        <v>1</v>
      </c>
      <c r="O548">
        <v>2</v>
      </c>
      <c r="P548">
        <v>2</v>
      </c>
      <c r="Q548">
        <v>1</v>
      </c>
      <c r="R548">
        <v>2</v>
      </c>
      <c r="S548">
        <v>1</v>
      </c>
      <c r="T548">
        <v>1</v>
      </c>
      <c r="U548">
        <v>1</v>
      </c>
      <c r="V548">
        <v>1</v>
      </c>
      <c r="W548">
        <v>1</v>
      </c>
      <c r="X548">
        <v>2</v>
      </c>
      <c r="Y548">
        <v>1</v>
      </c>
      <c r="Z548">
        <v>2</v>
      </c>
      <c r="AA548">
        <v>2</v>
      </c>
      <c r="AB548">
        <v>1</v>
      </c>
      <c r="AC548">
        <v>1</v>
      </c>
      <c r="AD548">
        <v>2</v>
      </c>
      <c r="AE548">
        <v>2</v>
      </c>
      <c r="AF548">
        <v>2</v>
      </c>
      <c r="AG548">
        <v>2</v>
      </c>
    </row>
    <row r="549" spans="1:33" x14ac:dyDescent="0.25">
      <c r="A549" s="4" t="s">
        <v>279</v>
      </c>
      <c r="B549" s="54" t="s">
        <v>218</v>
      </c>
      <c r="C549" s="5" t="s">
        <v>280</v>
      </c>
      <c r="D549" s="5" t="s">
        <v>220</v>
      </c>
      <c r="E549" s="5" t="s">
        <v>118</v>
      </c>
      <c r="F549">
        <v>1</v>
      </c>
      <c r="G549">
        <v>1</v>
      </c>
      <c r="H549">
        <v>1</v>
      </c>
      <c r="I549">
        <v>1</v>
      </c>
      <c r="J549">
        <v>1</v>
      </c>
      <c r="K549">
        <v>1</v>
      </c>
      <c r="L549">
        <v>1</v>
      </c>
      <c r="M549">
        <v>1</v>
      </c>
      <c r="N549">
        <v>1</v>
      </c>
      <c r="O549">
        <v>1</v>
      </c>
      <c r="P549">
        <v>2</v>
      </c>
      <c r="Q549">
        <v>1</v>
      </c>
      <c r="R549">
        <v>2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2</v>
      </c>
      <c r="AA549">
        <v>1</v>
      </c>
      <c r="AB549">
        <v>2</v>
      </c>
      <c r="AC549">
        <v>1</v>
      </c>
      <c r="AD549">
        <v>1</v>
      </c>
      <c r="AE549">
        <v>1</v>
      </c>
      <c r="AF549">
        <v>1</v>
      </c>
      <c r="AG549">
        <v>2</v>
      </c>
    </row>
    <row r="550" spans="1:33" x14ac:dyDescent="0.25">
      <c r="A550" s="4" t="s">
        <v>281</v>
      </c>
      <c r="B550" s="54" t="s">
        <v>236</v>
      </c>
      <c r="C550" s="5" t="s">
        <v>282</v>
      </c>
      <c r="D550" s="5" t="s">
        <v>238</v>
      </c>
      <c r="E550" s="5" t="s">
        <v>118</v>
      </c>
      <c r="F550">
        <v>1</v>
      </c>
      <c r="G550">
        <v>2</v>
      </c>
      <c r="H550">
        <v>1</v>
      </c>
      <c r="I550">
        <v>1</v>
      </c>
      <c r="J550">
        <v>2</v>
      </c>
      <c r="K550">
        <v>2</v>
      </c>
      <c r="L550">
        <v>2</v>
      </c>
      <c r="M550">
        <v>1</v>
      </c>
      <c r="N550">
        <v>2</v>
      </c>
      <c r="O550">
        <v>2</v>
      </c>
      <c r="P550">
        <v>2</v>
      </c>
      <c r="Q550">
        <v>1</v>
      </c>
      <c r="R550">
        <v>2</v>
      </c>
      <c r="S550">
        <v>1</v>
      </c>
      <c r="T550">
        <v>1</v>
      </c>
      <c r="U550">
        <v>2</v>
      </c>
      <c r="V550">
        <v>1</v>
      </c>
      <c r="W550">
        <v>2</v>
      </c>
      <c r="X550">
        <v>2</v>
      </c>
      <c r="Y550">
        <v>1</v>
      </c>
      <c r="Z550">
        <v>2</v>
      </c>
      <c r="AA550">
        <v>2</v>
      </c>
      <c r="AB550">
        <v>1</v>
      </c>
      <c r="AC550">
        <v>1</v>
      </c>
      <c r="AD550">
        <v>2</v>
      </c>
      <c r="AE550">
        <v>2</v>
      </c>
      <c r="AF550">
        <v>2</v>
      </c>
      <c r="AG550">
        <v>1</v>
      </c>
    </row>
    <row r="551" spans="1:33" x14ac:dyDescent="0.25">
      <c r="A551" s="4" t="s">
        <v>283</v>
      </c>
      <c r="B551" s="54" t="s">
        <v>218</v>
      </c>
      <c r="C551" s="5" t="s">
        <v>284</v>
      </c>
      <c r="D551" s="5" t="s">
        <v>220</v>
      </c>
      <c r="E551" s="5" t="s">
        <v>118</v>
      </c>
      <c r="F551">
        <v>1</v>
      </c>
      <c r="G551">
        <v>1</v>
      </c>
      <c r="H551">
        <v>1</v>
      </c>
      <c r="I551">
        <v>1</v>
      </c>
      <c r="J551">
        <v>2</v>
      </c>
      <c r="K551">
        <v>1</v>
      </c>
      <c r="L551">
        <v>2</v>
      </c>
      <c r="M551">
        <v>1</v>
      </c>
      <c r="N551">
        <v>2</v>
      </c>
      <c r="O551">
        <v>2</v>
      </c>
      <c r="P551">
        <v>2</v>
      </c>
      <c r="Q551">
        <v>1</v>
      </c>
      <c r="R551">
        <v>2</v>
      </c>
      <c r="S551">
        <v>1</v>
      </c>
      <c r="T551">
        <v>1</v>
      </c>
      <c r="U551">
        <v>2</v>
      </c>
      <c r="V551">
        <v>1</v>
      </c>
      <c r="W551">
        <v>1</v>
      </c>
      <c r="X551">
        <v>2</v>
      </c>
      <c r="Y551">
        <v>1</v>
      </c>
      <c r="Z551">
        <v>2</v>
      </c>
      <c r="AA551">
        <v>2</v>
      </c>
      <c r="AB551">
        <v>1</v>
      </c>
      <c r="AC551">
        <v>1</v>
      </c>
      <c r="AD551">
        <v>2</v>
      </c>
      <c r="AE551">
        <v>2</v>
      </c>
      <c r="AF551">
        <v>2</v>
      </c>
      <c r="AG551">
        <v>2</v>
      </c>
    </row>
    <row r="552" spans="1:33" x14ac:dyDescent="0.25">
      <c r="A552" s="4" t="s">
        <v>285</v>
      </c>
      <c r="B552" s="54" t="s">
        <v>252</v>
      </c>
      <c r="C552" s="5" t="s">
        <v>286</v>
      </c>
      <c r="D552" s="5" t="s">
        <v>254</v>
      </c>
      <c r="E552" s="5" t="s">
        <v>118</v>
      </c>
      <c r="F552">
        <v>1</v>
      </c>
      <c r="G552">
        <v>1</v>
      </c>
      <c r="H552">
        <v>1</v>
      </c>
      <c r="I552">
        <v>1</v>
      </c>
      <c r="J552">
        <v>2</v>
      </c>
      <c r="K552">
        <v>2</v>
      </c>
      <c r="L552">
        <v>1</v>
      </c>
      <c r="M552">
        <v>1</v>
      </c>
      <c r="N552">
        <v>2</v>
      </c>
      <c r="O552">
        <v>2</v>
      </c>
      <c r="P552">
        <v>2</v>
      </c>
      <c r="Q552">
        <v>1</v>
      </c>
      <c r="R552">
        <v>2</v>
      </c>
      <c r="S552">
        <v>1</v>
      </c>
      <c r="T552">
        <v>1</v>
      </c>
      <c r="U552">
        <v>2</v>
      </c>
      <c r="V552">
        <v>1</v>
      </c>
      <c r="W552">
        <v>1</v>
      </c>
      <c r="X552">
        <v>2</v>
      </c>
      <c r="Y552">
        <v>1</v>
      </c>
      <c r="Z552">
        <v>2</v>
      </c>
      <c r="AA552">
        <v>1</v>
      </c>
      <c r="AB552">
        <v>1</v>
      </c>
      <c r="AC552">
        <v>1</v>
      </c>
      <c r="AD552">
        <v>1</v>
      </c>
      <c r="AE552">
        <v>2</v>
      </c>
      <c r="AF552">
        <v>2</v>
      </c>
      <c r="AG552">
        <v>2</v>
      </c>
    </row>
    <row r="553" spans="1:33" x14ac:dyDescent="0.25">
      <c r="A553" s="4" t="s">
        <v>287</v>
      </c>
      <c r="B553" s="54" t="s">
        <v>242</v>
      </c>
      <c r="C553" s="5" t="s">
        <v>288</v>
      </c>
      <c r="D553" s="5" t="s">
        <v>244</v>
      </c>
      <c r="E553" s="5" t="s">
        <v>118</v>
      </c>
      <c r="F553">
        <v>1</v>
      </c>
      <c r="G553">
        <v>1</v>
      </c>
      <c r="H553">
        <v>1</v>
      </c>
      <c r="I553">
        <v>1</v>
      </c>
      <c r="J553">
        <v>1</v>
      </c>
      <c r="K553">
        <v>1</v>
      </c>
      <c r="L553">
        <v>1</v>
      </c>
      <c r="M553">
        <v>1</v>
      </c>
      <c r="N553">
        <v>2</v>
      </c>
      <c r="O553">
        <v>2</v>
      </c>
      <c r="P553">
        <v>2</v>
      </c>
      <c r="Q553">
        <v>1</v>
      </c>
      <c r="R553">
        <v>2</v>
      </c>
      <c r="S553">
        <v>1</v>
      </c>
      <c r="T553">
        <v>2</v>
      </c>
      <c r="U553">
        <v>2</v>
      </c>
      <c r="V553">
        <v>1</v>
      </c>
      <c r="W553">
        <v>1</v>
      </c>
      <c r="X553">
        <v>2</v>
      </c>
      <c r="Y553">
        <v>1</v>
      </c>
      <c r="Z553">
        <v>1</v>
      </c>
      <c r="AA553">
        <v>1</v>
      </c>
      <c r="AB553">
        <v>1</v>
      </c>
      <c r="AC553">
        <v>1</v>
      </c>
      <c r="AD553">
        <v>1</v>
      </c>
      <c r="AE553">
        <v>2</v>
      </c>
      <c r="AF553">
        <v>1</v>
      </c>
      <c r="AG553">
        <v>1</v>
      </c>
    </row>
    <row r="554" spans="1:33" x14ac:dyDescent="0.25">
      <c r="A554" s="4" t="s">
        <v>289</v>
      </c>
      <c r="B554" s="54" t="s">
        <v>242</v>
      </c>
      <c r="C554" s="5" t="s">
        <v>290</v>
      </c>
      <c r="D554" s="5" t="s">
        <v>244</v>
      </c>
      <c r="E554" s="5" t="s">
        <v>118</v>
      </c>
      <c r="F554">
        <v>1</v>
      </c>
      <c r="G554">
        <v>1</v>
      </c>
      <c r="H554">
        <v>1</v>
      </c>
      <c r="I554">
        <v>1</v>
      </c>
      <c r="J554">
        <v>2</v>
      </c>
      <c r="K554">
        <v>1</v>
      </c>
      <c r="L554">
        <v>2</v>
      </c>
      <c r="M554">
        <v>1</v>
      </c>
      <c r="N554">
        <v>2</v>
      </c>
      <c r="O554">
        <v>2</v>
      </c>
      <c r="P554">
        <v>2</v>
      </c>
      <c r="Q554">
        <v>1</v>
      </c>
      <c r="R554">
        <v>2</v>
      </c>
      <c r="S554">
        <v>2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>
        <v>1</v>
      </c>
      <c r="AE554">
        <v>1</v>
      </c>
      <c r="AF554">
        <v>2</v>
      </c>
      <c r="AG554">
        <v>1</v>
      </c>
    </row>
    <row r="555" spans="1:33" x14ac:dyDescent="0.25">
      <c r="A555" s="4" t="s">
        <v>291</v>
      </c>
      <c r="B555" s="54" t="s">
        <v>195</v>
      </c>
      <c r="C555" s="5" t="s">
        <v>292</v>
      </c>
      <c r="D555" s="5" t="s">
        <v>197</v>
      </c>
      <c r="E555" s="5" t="s">
        <v>118</v>
      </c>
      <c r="F555">
        <v>1</v>
      </c>
      <c r="G555">
        <v>1</v>
      </c>
      <c r="H555">
        <v>1</v>
      </c>
      <c r="I555">
        <v>1</v>
      </c>
      <c r="J555">
        <v>2</v>
      </c>
      <c r="K555">
        <v>1</v>
      </c>
      <c r="L555">
        <v>1</v>
      </c>
      <c r="M555">
        <v>1</v>
      </c>
      <c r="N555">
        <v>1</v>
      </c>
      <c r="O555">
        <v>2</v>
      </c>
      <c r="P555">
        <v>2</v>
      </c>
      <c r="Q555">
        <v>1</v>
      </c>
      <c r="R555">
        <v>2</v>
      </c>
      <c r="S555">
        <v>1</v>
      </c>
      <c r="T555">
        <v>2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2</v>
      </c>
      <c r="AD555">
        <v>2</v>
      </c>
      <c r="AE555">
        <v>2</v>
      </c>
      <c r="AF555">
        <v>2</v>
      </c>
      <c r="AG555">
        <v>2</v>
      </c>
    </row>
    <row r="556" spans="1:33" x14ac:dyDescent="0.25">
      <c r="A556" s="4" t="s">
        <v>293</v>
      </c>
      <c r="B556" s="54" t="s">
        <v>248</v>
      </c>
      <c r="C556" s="5" t="s">
        <v>294</v>
      </c>
      <c r="D556" s="5" t="s">
        <v>250</v>
      </c>
      <c r="E556" s="5" t="s">
        <v>118</v>
      </c>
      <c r="F556">
        <v>1</v>
      </c>
      <c r="G556">
        <v>1</v>
      </c>
      <c r="H556">
        <v>2</v>
      </c>
      <c r="I556">
        <v>1</v>
      </c>
      <c r="J556">
        <v>1</v>
      </c>
      <c r="K556">
        <v>1</v>
      </c>
      <c r="L556">
        <v>1</v>
      </c>
      <c r="M556">
        <v>1</v>
      </c>
      <c r="N556">
        <v>1</v>
      </c>
      <c r="O556">
        <v>2</v>
      </c>
      <c r="P556">
        <v>2</v>
      </c>
      <c r="Q556">
        <v>2</v>
      </c>
      <c r="R556">
        <v>2</v>
      </c>
      <c r="S556">
        <v>1</v>
      </c>
      <c r="T556">
        <v>2</v>
      </c>
      <c r="U556">
        <v>2</v>
      </c>
      <c r="V556">
        <v>1</v>
      </c>
      <c r="W556">
        <v>1</v>
      </c>
      <c r="X556">
        <v>2</v>
      </c>
      <c r="Y556">
        <v>1</v>
      </c>
      <c r="Z556">
        <v>2</v>
      </c>
      <c r="AA556">
        <v>1</v>
      </c>
      <c r="AB556">
        <v>1</v>
      </c>
      <c r="AC556">
        <v>2</v>
      </c>
      <c r="AD556">
        <v>1</v>
      </c>
      <c r="AE556">
        <v>2</v>
      </c>
      <c r="AF556">
        <v>2</v>
      </c>
      <c r="AG556">
        <v>1</v>
      </c>
    </row>
    <row r="557" spans="1:33" x14ac:dyDescent="0.25">
      <c r="A557" s="4" t="s">
        <v>295</v>
      </c>
      <c r="B557" s="54" t="s">
        <v>236</v>
      </c>
      <c r="C557" s="5" t="s">
        <v>296</v>
      </c>
      <c r="D557" s="5" t="s">
        <v>238</v>
      </c>
      <c r="E557" s="5" t="s">
        <v>118</v>
      </c>
      <c r="F557">
        <v>1</v>
      </c>
      <c r="G557">
        <v>1</v>
      </c>
      <c r="H557">
        <v>1</v>
      </c>
      <c r="I557">
        <v>2</v>
      </c>
      <c r="J557">
        <v>2</v>
      </c>
      <c r="K557">
        <v>2</v>
      </c>
      <c r="L557">
        <v>1</v>
      </c>
      <c r="M557">
        <v>1</v>
      </c>
      <c r="N557">
        <v>1</v>
      </c>
      <c r="O557">
        <v>2</v>
      </c>
      <c r="P557">
        <v>2</v>
      </c>
      <c r="Q557">
        <v>1</v>
      </c>
      <c r="R557">
        <v>2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2</v>
      </c>
      <c r="AB557">
        <v>1</v>
      </c>
      <c r="AC557">
        <v>1</v>
      </c>
      <c r="AD557">
        <v>2</v>
      </c>
      <c r="AE557">
        <v>2</v>
      </c>
      <c r="AF557">
        <v>1</v>
      </c>
      <c r="AG557">
        <v>2</v>
      </c>
    </row>
    <row r="558" spans="1:33" x14ac:dyDescent="0.25">
      <c r="A558" s="4" t="s">
        <v>297</v>
      </c>
      <c r="B558" s="54" t="s">
        <v>242</v>
      </c>
      <c r="C558" s="5" t="s">
        <v>298</v>
      </c>
      <c r="D558" s="5" t="s">
        <v>244</v>
      </c>
      <c r="E558" s="5" t="s">
        <v>118</v>
      </c>
      <c r="F558">
        <v>1</v>
      </c>
      <c r="G558">
        <v>1</v>
      </c>
      <c r="H558">
        <v>2</v>
      </c>
      <c r="I558">
        <v>2</v>
      </c>
      <c r="J558">
        <v>2</v>
      </c>
      <c r="K558">
        <v>1</v>
      </c>
      <c r="L558">
        <v>1</v>
      </c>
      <c r="M558">
        <v>1</v>
      </c>
      <c r="N558">
        <v>1</v>
      </c>
      <c r="O558">
        <v>2</v>
      </c>
      <c r="P558">
        <v>2</v>
      </c>
      <c r="Q558">
        <v>2</v>
      </c>
      <c r="R558">
        <v>2</v>
      </c>
      <c r="S558">
        <v>1</v>
      </c>
      <c r="T558">
        <v>2</v>
      </c>
      <c r="U558">
        <v>1</v>
      </c>
      <c r="V558">
        <v>1</v>
      </c>
      <c r="W558">
        <v>1</v>
      </c>
      <c r="X558">
        <v>2</v>
      </c>
      <c r="Y558">
        <v>2</v>
      </c>
      <c r="Z558">
        <v>2</v>
      </c>
      <c r="AA558">
        <v>1</v>
      </c>
      <c r="AB558">
        <v>2</v>
      </c>
      <c r="AC558">
        <v>2</v>
      </c>
      <c r="AD558">
        <v>2</v>
      </c>
      <c r="AE558">
        <v>1</v>
      </c>
      <c r="AF558">
        <v>1</v>
      </c>
      <c r="AG558">
        <v>1</v>
      </c>
    </row>
    <row r="559" spans="1:33" x14ac:dyDescent="0.25">
      <c r="A559" s="4" t="s">
        <v>299</v>
      </c>
      <c r="B559" s="54" t="s">
        <v>195</v>
      </c>
      <c r="C559" s="5" t="s">
        <v>300</v>
      </c>
      <c r="D559" s="5" t="s">
        <v>197</v>
      </c>
      <c r="E559" s="5" t="s">
        <v>118</v>
      </c>
      <c r="F559">
        <v>1</v>
      </c>
      <c r="G559">
        <v>2</v>
      </c>
      <c r="H559">
        <v>2</v>
      </c>
      <c r="I559">
        <v>2</v>
      </c>
      <c r="J559">
        <v>2</v>
      </c>
      <c r="K559">
        <v>2</v>
      </c>
      <c r="L559">
        <v>2</v>
      </c>
      <c r="M559">
        <v>2</v>
      </c>
      <c r="N559">
        <v>2</v>
      </c>
      <c r="O559">
        <v>2</v>
      </c>
      <c r="P559">
        <v>2</v>
      </c>
      <c r="Q559">
        <v>1</v>
      </c>
      <c r="R559">
        <v>2</v>
      </c>
      <c r="S559">
        <v>1</v>
      </c>
      <c r="T559">
        <v>1</v>
      </c>
      <c r="U559">
        <v>1</v>
      </c>
      <c r="V559">
        <v>1</v>
      </c>
      <c r="W559">
        <v>2</v>
      </c>
      <c r="X559">
        <v>2</v>
      </c>
      <c r="Y559">
        <v>1</v>
      </c>
      <c r="Z559">
        <v>1</v>
      </c>
      <c r="AA559">
        <v>2</v>
      </c>
      <c r="AB559">
        <v>1</v>
      </c>
      <c r="AC559">
        <v>2</v>
      </c>
      <c r="AD559">
        <v>1</v>
      </c>
      <c r="AE559">
        <v>2</v>
      </c>
      <c r="AF559">
        <v>2</v>
      </c>
      <c r="AG559">
        <v>2</v>
      </c>
    </row>
    <row r="560" spans="1:33" x14ac:dyDescent="0.25">
      <c r="A560" s="4" t="s">
        <v>301</v>
      </c>
      <c r="B560" s="54" t="s">
        <v>195</v>
      </c>
      <c r="C560" s="5" t="s">
        <v>302</v>
      </c>
      <c r="D560" s="5" t="s">
        <v>197</v>
      </c>
      <c r="E560" s="5" t="s">
        <v>118</v>
      </c>
      <c r="F560">
        <v>1</v>
      </c>
      <c r="G560">
        <v>2</v>
      </c>
      <c r="H560">
        <v>2</v>
      </c>
      <c r="I560">
        <v>1</v>
      </c>
      <c r="J560">
        <v>2</v>
      </c>
      <c r="K560">
        <v>2</v>
      </c>
      <c r="L560">
        <v>2</v>
      </c>
      <c r="M560">
        <v>2</v>
      </c>
      <c r="N560">
        <v>2</v>
      </c>
      <c r="O560">
        <v>2</v>
      </c>
      <c r="P560">
        <v>2</v>
      </c>
      <c r="Q560">
        <v>1</v>
      </c>
      <c r="R560">
        <v>2</v>
      </c>
      <c r="S560">
        <v>1</v>
      </c>
      <c r="T560">
        <v>2</v>
      </c>
      <c r="U560">
        <v>1</v>
      </c>
      <c r="V560">
        <v>1</v>
      </c>
      <c r="W560">
        <v>1</v>
      </c>
      <c r="X560">
        <v>1</v>
      </c>
      <c r="Y560">
        <v>2</v>
      </c>
      <c r="Z560">
        <v>2</v>
      </c>
      <c r="AA560">
        <v>2</v>
      </c>
      <c r="AB560">
        <v>2</v>
      </c>
      <c r="AC560">
        <v>2</v>
      </c>
      <c r="AD560">
        <v>2</v>
      </c>
      <c r="AE560">
        <v>2</v>
      </c>
      <c r="AF560">
        <v>2</v>
      </c>
      <c r="AG560">
        <v>2</v>
      </c>
    </row>
    <row r="561" spans="1:33" x14ac:dyDescent="0.25">
      <c r="A561" s="4" t="s">
        <v>303</v>
      </c>
      <c r="B561" s="54" t="s">
        <v>304</v>
      </c>
      <c r="C561" s="5" t="s">
        <v>305</v>
      </c>
      <c r="D561" s="5" t="s">
        <v>306</v>
      </c>
      <c r="E561" s="5" t="s">
        <v>118</v>
      </c>
      <c r="F561">
        <v>1</v>
      </c>
      <c r="G561">
        <v>1</v>
      </c>
      <c r="H561">
        <v>1</v>
      </c>
      <c r="I561">
        <v>1</v>
      </c>
      <c r="J561">
        <v>2</v>
      </c>
      <c r="K561">
        <v>2</v>
      </c>
      <c r="L561">
        <v>2</v>
      </c>
      <c r="M561">
        <v>1</v>
      </c>
      <c r="N561">
        <v>2</v>
      </c>
      <c r="O561">
        <v>2</v>
      </c>
      <c r="P561">
        <v>2</v>
      </c>
      <c r="Q561">
        <v>1</v>
      </c>
      <c r="R561">
        <v>2</v>
      </c>
      <c r="S561">
        <v>1</v>
      </c>
      <c r="T561">
        <v>1</v>
      </c>
      <c r="U561">
        <v>2</v>
      </c>
      <c r="V561">
        <v>1</v>
      </c>
      <c r="W561">
        <v>2</v>
      </c>
      <c r="X561">
        <v>2</v>
      </c>
      <c r="Y561">
        <v>1</v>
      </c>
      <c r="Z561">
        <v>2</v>
      </c>
      <c r="AA561">
        <v>2</v>
      </c>
      <c r="AB561">
        <v>1</v>
      </c>
      <c r="AC561">
        <v>2</v>
      </c>
      <c r="AD561">
        <v>2</v>
      </c>
      <c r="AE561">
        <v>1</v>
      </c>
      <c r="AF561">
        <v>2</v>
      </c>
      <c r="AG561">
        <v>2</v>
      </c>
    </row>
    <row r="562" spans="1:33" x14ac:dyDescent="0.25">
      <c r="A562" s="4" t="s">
        <v>307</v>
      </c>
      <c r="B562" s="54" t="s">
        <v>242</v>
      </c>
      <c r="C562" s="5" t="s">
        <v>308</v>
      </c>
      <c r="D562" s="5" t="s">
        <v>244</v>
      </c>
      <c r="E562" s="5" t="s">
        <v>118</v>
      </c>
      <c r="F562">
        <v>1</v>
      </c>
      <c r="G562">
        <v>2</v>
      </c>
      <c r="H562">
        <v>1</v>
      </c>
      <c r="I562">
        <v>2</v>
      </c>
      <c r="J562">
        <v>2</v>
      </c>
      <c r="K562">
        <v>2</v>
      </c>
      <c r="L562">
        <v>1</v>
      </c>
      <c r="M562">
        <v>2</v>
      </c>
      <c r="N562">
        <v>1</v>
      </c>
      <c r="O562">
        <v>2</v>
      </c>
      <c r="P562">
        <v>2</v>
      </c>
      <c r="Q562">
        <v>1</v>
      </c>
      <c r="R562">
        <v>2</v>
      </c>
      <c r="S562">
        <v>1</v>
      </c>
      <c r="T562">
        <v>2</v>
      </c>
      <c r="U562">
        <v>2</v>
      </c>
      <c r="V562">
        <v>1</v>
      </c>
      <c r="W562">
        <v>1</v>
      </c>
      <c r="X562">
        <v>1</v>
      </c>
      <c r="Y562">
        <v>1</v>
      </c>
      <c r="Z562">
        <v>2</v>
      </c>
      <c r="AA562">
        <v>2</v>
      </c>
      <c r="AB562">
        <v>1</v>
      </c>
      <c r="AC562">
        <v>2</v>
      </c>
      <c r="AD562">
        <v>2</v>
      </c>
      <c r="AE562">
        <v>2</v>
      </c>
      <c r="AF562">
        <v>2</v>
      </c>
      <c r="AG562">
        <v>2</v>
      </c>
    </row>
    <row r="563" spans="1:33" x14ac:dyDescent="0.25">
      <c r="A563" s="4" t="s">
        <v>309</v>
      </c>
      <c r="B563" s="54" t="s">
        <v>218</v>
      </c>
      <c r="C563" s="5" t="s">
        <v>310</v>
      </c>
      <c r="D563" s="5" t="s">
        <v>220</v>
      </c>
      <c r="E563" s="5" t="s">
        <v>118</v>
      </c>
      <c r="F563">
        <v>1</v>
      </c>
      <c r="G563">
        <v>1</v>
      </c>
      <c r="H563">
        <v>1</v>
      </c>
      <c r="I563">
        <v>2</v>
      </c>
      <c r="J563">
        <v>2</v>
      </c>
      <c r="K563">
        <v>2</v>
      </c>
      <c r="L563">
        <v>2</v>
      </c>
      <c r="M563">
        <v>1</v>
      </c>
      <c r="N563">
        <v>1</v>
      </c>
      <c r="O563">
        <v>2</v>
      </c>
      <c r="P563">
        <v>2</v>
      </c>
      <c r="Q563">
        <v>1</v>
      </c>
      <c r="R563">
        <v>2</v>
      </c>
      <c r="S563">
        <v>1</v>
      </c>
      <c r="T563">
        <v>2</v>
      </c>
      <c r="U563">
        <v>2</v>
      </c>
      <c r="V563">
        <v>1</v>
      </c>
      <c r="W563">
        <v>1</v>
      </c>
      <c r="X563">
        <v>2</v>
      </c>
      <c r="Y563">
        <v>1</v>
      </c>
      <c r="Z563">
        <v>2</v>
      </c>
      <c r="AA563">
        <v>2</v>
      </c>
      <c r="AB563">
        <v>1</v>
      </c>
      <c r="AC563">
        <v>2</v>
      </c>
      <c r="AD563">
        <v>2</v>
      </c>
      <c r="AE563">
        <v>1</v>
      </c>
      <c r="AF563">
        <v>2</v>
      </c>
      <c r="AG563">
        <v>2</v>
      </c>
    </row>
    <row r="564" spans="1:33" x14ac:dyDescent="0.25">
      <c r="A564" s="4" t="s">
        <v>311</v>
      </c>
      <c r="B564" s="54" t="s">
        <v>236</v>
      </c>
      <c r="C564" s="5" t="s">
        <v>312</v>
      </c>
      <c r="D564" s="5" t="s">
        <v>238</v>
      </c>
      <c r="E564" s="5" t="s">
        <v>118</v>
      </c>
      <c r="F564">
        <v>1</v>
      </c>
      <c r="G564">
        <v>1</v>
      </c>
      <c r="H564">
        <v>2</v>
      </c>
      <c r="I564">
        <v>1</v>
      </c>
      <c r="J564">
        <v>1</v>
      </c>
      <c r="K564">
        <v>1</v>
      </c>
      <c r="L564">
        <v>2</v>
      </c>
      <c r="M564">
        <v>1</v>
      </c>
      <c r="N564">
        <v>2</v>
      </c>
      <c r="O564">
        <v>1</v>
      </c>
      <c r="P564">
        <v>2</v>
      </c>
      <c r="Q564">
        <v>2</v>
      </c>
      <c r="R564">
        <v>2</v>
      </c>
      <c r="S564">
        <v>1</v>
      </c>
      <c r="T564">
        <v>2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2</v>
      </c>
      <c r="AA564">
        <v>2</v>
      </c>
      <c r="AB564">
        <v>2</v>
      </c>
      <c r="AC564">
        <v>1</v>
      </c>
      <c r="AD564">
        <v>2</v>
      </c>
      <c r="AE564">
        <v>2</v>
      </c>
      <c r="AF564">
        <v>2</v>
      </c>
      <c r="AG564">
        <v>1</v>
      </c>
    </row>
    <row r="565" spans="1:33" x14ac:dyDescent="0.25">
      <c r="A565" s="4" t="s">
        <v>313</v>
      </c>
      <c r="B565" s="54" t="s">
        <v>218</v>
      </c>
      <c r="C565" s="5" t="s">
        <v>314</v>
      </c>
      <c r="D565" s="5" t="s">
        <v>220</v>
      </c>
      <c r="E565" s="5" t="s">
        <v>118</v>
      </c>
      <c r="F565">
        <v>1</v>
      </c>
      <c r="G565">
        <v>2</v>
      </c>
      <c r="H565">
        <v>2</v>
      </c>
      <c r="I565">
        <v>2</v>
      </c>
      <c r="J565">
        <v>2</v>
      </c>
      <c r="K565">
        <v>2</v>
      </c>
      <c r="L565">
        <v>2</v>
      </c>
      <c r="M565">
        <v>2</v>
      </c>
      <c r="N565">
        <v>2</v>
      </c>
      <c r="O565">
        <v>2</v>
      </c>
      <c r="P565">
        <v>2</v>
      </c>
      <c r="Q565">
        <v>1</v>
      </c>
      <c r="R565">
        <v>2</v>
      </c>
      <c r="S565">
        <v>1</v>
      </c>
      <c r="T565">
        <v>2</v>
      </c>
      <c r="U565">
        <v>2</v>
      </c>
      <c r="V565">
        <v>1</v>
      </c>
      <c r="W565">
        <v>1</v>
      </c>
      <c r="X565">
        <v>1</v>
      </c>
      <c r="Y565">
        <v>1</v>
      </c>
      <c r="Z565">
        <v>2</v>
      </c>
      <c r="AA565">
        <v>1</v>
      </c>
      <c r="AB565">
        <v>1</v>
      </c>
      <c r="AC565">
        <v>2</v>
      </c>
      <c r="AD565">
        <v>2</v>
      </c>
      <c r="AE565">
        <v>1</v>
      </c>
      <c r="AF565">
        <v>1</v>
      </c>
      <c r="AG565">
        <v>1</v>
      </c>
    </row>
    <row r="566" spans="1:33" x14ac:dyDescent="0.25">
      <c r="A566" s="4" t="s">
        <v>315</v>
      </c>
      <c r="B566" s="54" t="s">
        <v>304</v>
      </c>
      <c r="C566" s="5" t="s">
        <v>316</v>
      </c>
      <c r="D566" s="5" t="s">
        <v>306</v>
      </c>
      <c r="E566" s="5" t="s">
        <v>118</v>
      </c>
      <c r="F566">
        <v>1</v>
      </c>
      <c r="G566">
        <v>1</v>
      </c>
      <c r="H566">
        <v>1</v>
      </c>
      <c r="I566">
        <v>1</v>
      </c>
      <c r="J566">
        <v>2</v>
      </c>
      <c r="K566">
        <v>1</v>
      </c>
      <c r="L566">
        <v>2</v>
      </c>
      <c r="M566">
        <v>1</v>
      </c>
      <c r="N566">
        <v>2</v>
      </c>
      <c r="O566">
        <v>2</v>
      </c>
      <c r="P566">
        <v>2</v>
      </c>
      <c r="Q566">
        <v>1</v>
      </c>
      <c r="R566">
        <v>2</v>
      </c>
      <c r="S566">
        <v>1</v>
      </c>
      <c r="T566">
        <v>2</v>
      </c>
      <c r="U566">
        <v>2</v>
      </c>
      <c r="V566">
        <v>1</v>
      </c>
      <c r="W566">
        <v>1</v>
      </c>
      <c r="X566">
        <v>2</v>
      </c>
      <c r="Y566">
        <v>1</v>
      </c>
      <c r="Z566">
        <v>2</v>
      </c>
      <c r="AA566">
        <v>2</v>
      </c>
      <c r="AB566">
        <v>1</v>
      </c>
      <c r="AC566">
        <v>2</v>
      </c>
      <c r="AD566">
        <v>2</v>
      </c>
      <c r="AE566">
        <v>2</v>
      </c>
      <c r="AF566">
        <v>2</v>
      </c>
      <c r="AG566">
        <v>1</v>
      </c>
    </row>
    <row r="567" spans="1:33" x14ac:dyDescent="0.25">
      <c r="A567" s="4" t="s">
        <v>317</v>
      </c>
      <c r="B567" s="54" t="s">
        <v>230</v>
      </c>
      <c r="C567" s="5" t="s">
        <v>318</v>
      </c>
      <c r="D567" s="5" t="s">
        <v>232</v>
      </c>
      <c r="E567" s="5" t="s">
        <v>118</v>
      </c>
      <c r="F567">
        <v>1</v>
      </c>
      <c r="G567">
        <v>2</v>
      </c>
      <c r="H567">
        <v>1</v>
      </c>
      <c r="I567">
        <v>1</v>
      </c>
      <c r="J567">
        <v>2</v>
      </c>
      <c r="K567">
        <v>2</v>
      </c>
      <c r="L567">
        <v>2</v>
      </c>
      <c r="M567">
        <v>2</v>
      </c>
      <c r="N567">
        <v>2</v>
      </c>
      <c r="O567">
        <v>2</v>
      </c>
      <c r="P567">
        <v>2</v>
      </c>
      <c r="Q567">
        <v>1</v>
      </c>
      <c r="R567">
        <v>2</v>
      </c>
      <c r="S567">
        <v>2</v>
      </c>
      <c r="T567">
        <v>2</v>
      </c>
      <c r="U567">
        <v>2</v>
      </c>
      <c r="V567">
        <v>1</v>
      </c>
      <c r="W567">
        <v>1</v>
      </c>
      <c r="X567">
        <v>2</v>
      </c>
      <c r="Y567">
        <v>2</v>
      </c>
      <c r="Z567">
        <v>1</v>
      </c>
      <c r="AA567">
        <v>2</v>
      </c>
      <c r="AB567">
        <v>2</v>
      </c>
      <c r="AC567">
        <v>2</v>
      </c>
      <c r="AD567">
        <v>2</v>
      </c>
      <c r="AE567">
        <v>2</v>
      </c>
      <c r="AF567">
        <v>1</v>
      </c>
      <c r="AG567">
        <v>2</v>
      </c>
    </row>
    <row r="568" spans="1:33" x14ac:dyDescent="0.25">
      <c r="A568" s="4" t="s">
        <v>319</v>
      </c>
      <c r="B568" s="54" t="s">
        <v>214</v>
      </c>
      <c r="C568" s="5" t="s">
        <v>320</v>
      </c>
      <c r="D568" s="5" t="s">
        <v>216</v>
      </c>
      <c r="E568" s="5" t="s">
        <v>118</v>
      </c>
      <c r="F568">
        <v>1</v>
      </c>
      <c r="G568">
        <v>1</v>
      </c>
      <c r="H568">
        <v>2</v>
      </c>
      <c r="I568">
        <v>1</v>
      </c>
      <c r="J568">
        <v>1</v>
      </c>
      <c r="K568">
        <v>1</v>
      </c>
      <c r="L568">
        <v>1</v>
      </c>
      <c r="M568">
        <v>1</v>
      </c>
      <c r="N568">
        <v>2</v>
      </c>
      <c r="O568">
        <v>1</v>
      </c>
      <c r="P568">
        <v>2</v>
      </c>
      <c r="Q568">
        <v>2</v>
      </c>
      <c r="R568">
        <v>2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2</v>
      </c>
      <c r="Y568">
        <v>1</v>
      </c>
      <c r="Z568">
        <v>2</v>
      </c>
      <c r="AA568">
        <v>1</v>
      </c>
      <c r="AB568">
        <v>1</v>
      </c>
      <c r="AC568">
        <v>1</v>
      </c>
      <c r="AD568">
        <v>1</v>
      </c>
      <c r="AE568">
        <v>1</v>
      </c>
      <c r="AF568">
        <v>2</v>
      </c>
      <c r="AG568">
        <v>2</v>
      </c>
    </row>
    <row r="569" spans="1:33" x14ac:dyDescent="0.25">
      <c r="A569" s="4" t="s">
        <v>321</v>
      </c>
      <c r="B569" s="54" t="s">
        <v>214</v>
      </c>
      <c r="C569" s="5" t="s">
        <v>322</v>
      </c>
      <c r="D569" s="5" t="s">
        <v>216</v>
      </c>
      <c r="E569" s="5" t="s">
        <v>118</v>
      </c>
      <c r="F569">
        <v>1</v>
      </c>
      <c r="G569">
        <v>2</v>
      </c>
      <c r="H569">
        <v>1</v>
      </c>
      <c r="I569">
        <v>1</v>
      </c>
      <c r="J569">
        <v>2</v>
      </c>
      <c r="K569">
        <v>2</v>
      </c>
      <c r="L569">
        <v>2</v>
      </c>
      <c r="M569">
        <v>2</v>
      </c>
      <c r="N569">
        <v>1</v>
      </c>
      <c r="O569">
        <v>2</v>
      </c>
      <c r="P569">
        <v>2</v>
      </c>
      <c r="Q569">
        <v>1</v>
      </c>
      <c r="R569">
        <v>2</v>
      </c>
      <c r="S569">
        <v>2</v>
      </c>
      <c r="T569">
        <v>1</v>
      </c>
      <c r="U569">
        <v>2</v>
      </c>
      <c r="V569">
        <v>2</v>
      </c>
      <c r="W569">
        <v>2</v>
      </c>
      <c r="X569">
        <v>2</v>
      </c>
      <c r="Y569">
        <v>2</v>
      </c>
      <c r="Z569">
        <v>2</v>
      </c>
      <c r="AA569">
        <v>2</v>
      </c>
      <c r="AB569">
        <v>1</v>
      </c>
      <c r="AC569">
        <v>1</v>
      </c>
      <c r="AD569">
        <v>1</v>
      </c>
      <c r="AE569">
        <v>1</v>
      </c>
      <c r="AF569">
        <v>2</v>
      </c>
      <c r="AG569">
        <v>2</v>
      </c>
    </row>
    <row r="570" spans="1:33" x14ac:dyDescent="0.25">
      <c r="A570" s="4" t="s">
        <v>323</v>
      </c>
      <c r="B570" s="54" t="s">
        <v>304</v>
      </c>
      <c r="C570" s="5" t="s">
        <v>324</v>
      </c>
      <c r="D570" s="5" t="s">
        <v>306</v>
      </c>
      <c r="E570" s="5" t="s">
        <v>118</v>
      </c>
      <c r="F570">
        <v>1</v>
      </c>
      <c r="G570">
        <v>1</v>
      </c>
      <c r="H570">
        <v>1</v>
      </c>
      <c r="I570">
        <v>1</v>
      </c>
      <c r="J570">
        <v>2</v>
      </c>
      <c r="K570">
        <v>2</v>
      </c>
      <c r="L570">
        <v>2</v>
      </c>
      <c r="M570">
        <v>1</v>
      </c>
      <c r="N570">
        <v>2</v>
      </c>
      <c r="O570">
        <v>2</v>
      </c>
      <c r="P570">
        <v>2</v>
      </c>
      <c r="Q570">
        <v>2</v>
      </c>
      <c r="R570">
        <v>2</v>
      </c>
      <c r="S570">
        <v>1</v>
      </c>
      <c r="T570">
        <v>2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2</v>
      </c>
      <c r="AA570">
        <v>1</v>
      </c>
      <c r="AB570">
        <v>1</v>
      </c>
      <c r="AC570">
        <v>2</v>
      </c>
      <c r="AD570">
        <v>2</v>
      </c>
      <c r="AE570">
        <v>2</v>
      </c>
      <c r="AF570">
        <v>2</v>
      </c>
      <c r="AG570">
        <v>2</v>
      </c>
    </row>
    <row r="571" spans="1:33" x14ac:dyDescent="0.25">
      <c r="A571" s="4" t="s">
        <v>325</v>
      </c>
      <c r="B571" s="54" t="s">
        <v>214</v>
      </c>
      <c r="C571" s="5" t="s">
        <v>326</v>
      </c>
      <c r="D571" s="5" t="s">
        <v>216</v>
      </c>
      <c r="E571" s="5" t="s">
        <v>118</v>
      </c>
      <c r="F571">
        <v>1</v>
      </c>
      <c r="G571">
        <v>1</v>
      </c>
      <c r="H571">
        <v>2</v>
      </c>
      <c r="I571">
        <v>1</v>
      </c>
      <c r="J571">
        <v>1</v>
      </c>
      <c r="K571">
        <v>1</v>
      </c>
      <c r="L571">
        <v>2</v>
      </c>
      <c r="M571">
        <v>2</v>
      </c>
      <c r="N571">
        <v>1</v>
      </c>
      <c r="O571">
        <v>2</v>
      </c>
      <c r="P571">
        <v>2</v>
      </c>
      <c r="Q571">
        <v>2</v>
      </c>
      <c r="R571">
        <v>2</v>
      </c>
      <c r="S571">
        <v>2</v>
      </c>
      <c r="T571">
        <v>2</v>
      </c>
      <c r="U571">
        <v>2</v>
      </c>
      <c r="V571">
        <v>1</v>
      </c>
      <c r="W571">
        <v>2</v>
      </c>
      <c r="X571">
        <v>1</v>
      </c>
      <c r="Y571">
        <v>1</v>
      </c>
      <c r="Z571">
        <v>2</v>
      </c>
      <c r="AA571">
        <v>1</v>
      </c>
      <c r="AB571">
        <v>1</v>
      </c>
      <c r="AC571">
        <v>1</v>
      </c>
      <c r="AD571">
        <v>2</v>
      </c>
      <c r="AE571">
        <v>2</v>
      </c>
      <c r="AF571">
        <v>2</v>
      </c>
      <c r="AG571">
        <v>2</v>
      </c>
    </row>
    <row r="572" spans="1:33" x14ac:dyDescent="0.25">
      <c r="A572" s="4" t="s">
        <v>327</v>
      </c>
      <c r="B572" s="54" t="s">
        <v>214</v>
      </c>
      <c r="C572" s="5" t="s">
        <v>328</v>
      </c>
      <c r="D572" s="5" t="s">
        <v>216</v>
      </c>
      <c r="E572" s="5" t="s">
        <v>118</v>
      </c>
      <c r="F572">
        <v>1</v>
      </c>
      <c r="G572">
        <v>1</v>
      </c>
      <c r="H572">
        <v>1</v>
      </c>
      <c r="I572">
        <v>2</v>
      </c>
      <c r="J572">
        <v>2</v>
      </c>
      <c r="K572">
        <v>2</v>
      </c>
      <c r="L572">
        <v>2</v>
      </c>
      <c r="M572">
        <v>1</v>
      </c>
      <c r="N572">
        <v>2</v>
      </c>
      <c r="O572">
        <v>1</v>
      </c>
      <c r="P572">
        <v>2</v>
      </c>
      <c r="Q572">
        <v>1</v>
      </c>
      <c r="R572">
        <v>2</v>
      </c>
      <c r="S572">
        <v>2</v>
      </c>
      <c r="T572">
        <v>1</v>
      </c>
      <c r="U572">
        <v>2</v>
      </c>
      <c r="V572">
        <v>1</v>
      </c>
      <c r="W572">
        <v>1</v>
      </c>
      <c r="X572">
        <v>1</v>
      </c>
      <c r="Y572">
        <v>1</v>
      </c>
      <c r="Z572">
        <v>2</v>
      </c>
      <c r="AA572">
        <v>2</v>
      </c>
      <c r="AB572">
        <v>1</v>
      </c>
      <c r="AC572">
        <v>2</v>
      </c>
      <c r="AD572">
        <v>2</v>
      </c>
      <c r="AE572">
        <v>1</v>
      </c>
      <c r="AF572">
        <v>2</v>
      </c>
      <c r="AG572">
        <v>2</v>
      </c>
    </row>
    <row r="573" spans="1:33" x14ac:dyDescent="0.25">
      <c r="A573" s="4" t="s">
        <v>329</v>
      </c>
      <c r="B573" s="54" t="s">
        <v>252</v>
      </c>
      <c r="C573" s="5" t="s">
        <v>330</v>
      </c>
      <c r="D573" s="5" t="s">
        <v>254</v>
      </c>
      <c r="E573" s="5" t="s">
        <v>118</v>
      </c>
      <c r="F573">
        <v>1</v>
      </c>
      <c r="G573">
        <v>1</v>
      </c>
      <c r="H573">
        <v>1</v>
      </c>
      <c r="I573">
        <v>1</v>
      </c>
      <c r="J573">
        <v>2</v>
      </c>
      <c r="K573">
        <v>1</v>
      </c>
      <c r="L573">
        <v>1</v>
      </c>
      <c r="M573">
        <v>1</v>
      </c>
      <c r="N573">
        <v>1</v>
      </c>
      <c r="O573">
        <v>2</v>
      </c>
      <c r="P573">
        <v>2</v>
      </c>
      <c r="Q573">
        <v>1</v>
      </c>
      <c r="R573">
        <v>2</v>
      </c>
      <c r="S573">
        <v>1</v>
      </c>
      <c r="T573">
        <v>1</v>
      </c>
      <c r="U573">
        <v>2</v>
      </c>
      <c r="V573">
        <v>1</v>
      </c>
      <c r="W573">
        <v>2</v>
      </c>
      <c r="X573">
        <v>1</v>
      </c>
      <c r="Y573">
        <v>1</v>
      </c>
      <c r="Z573">
        <v>2</v>
      </c>
      <c r="AA573">
        <v>1</v>
      </c>
      <c r="AB573">
        <v>1</v>
      </c>
      <c r="AC573">
        <v>2</v>
      </c>
      <c r="AD573">
        <v>2</v>
      </c>
      <c r="AE573">
        <v>2</v>
      </c>
      <c r="AF573">
        <v>2</v>
      </c>
      <c r="AG573">
        <v>2</v>
      </c>
    </row>
    <row r="574" spans="1:33" x14ac:dyDescent="0.25">
      <c r="A574" s="4" t="s">
        <v>331</v>
      </c>
      <c r="B574" s="54" t="s">
        <v>214</v>
      </c>
      <c r="C574" s="5" t="s">
        <v>332</v>
      </c>
      <c r="D574" s="5" t="s">
        <v>216</v>
      </c>
      <c r="E574" s="5" t="s">
        <v>118</v>
      </c>
      <c r="F574">
        <v>1</v>
      </c>
      <c r="G574">
        <v>2</v>
      </c>
      <c r="H574">
        <v>1</v>
      </c>
      <c r="I574">
        <v>2</v>
      </c>
      <c r="J574">
        <v>2</v>
      </c>
      <c r="K574">
        <v>1</v>
      </c>
      <c r="L574">
        <v>2</v>
      </c>
      <c r="M574">
        <v>1</v>
      </c>
      <c r="N574">
        <v>1</v>
      </c>
      <c r="O574">
        <v>2</v>
      </c>
      <c r="P574">
        <v>2</v>
      </c>
      <c r="Q574">
        <v>1</v>
      </c>
      <c r="R574">
        <v>2</v>
      </c>
      <c r="S574">
        <v>2</v>
      </c>
      <c r="T574">
        <v>2</v>
      </c>
      <c r="U574">
        <v>2</v>
      </c>
      <c r="V574">
        <v>1</v>
      </c>
      <c r="W574">
        <v>1</v>
      </c>
      <c r="X574">
        <v>2</v>
      </c>
      <c r="Y574">
        <v>1</v>
      </c>
      <c r="Z574">
        <v>2</v>
      </c>
      <c r="AA574">
        <v>1</v>
      </c>
      <c r="AB574">
        <v>1</v>
      </c>
      <c r="AC574">
        <v>1</v>
      </c>
      <c r="AD574">
        <v>2</v>
      </c>
      <c r="AE574">
        <v>2</v>
      </c>
      <c r="AF574">
        <v>1</v>
      </c>
      <c r="AG574">
        <v>2</v>
      </c>
    </row>
    <row r="575" spans="1:33" x14ac:dyDescent="0.25">
      <c r="A575" s="4" t="s">
        <v>333</v>
      </c>
      <c r="B575" s="54" t="s">
        <v>248</v>
      </c>
      <c r="C575" s="5" t="s">
        <v>334</v>
      </c>
      <c r="D575" s="5" t="s">
        <v>250</v>
      </c>
      <c r="E575" s="5" t="s">
        <v>118</v>
      </c>
      <c r="F575">
        <v>1</v>
      </c>
      <c r="G575">
        <v>1</v>
      </c>
      <c r="H575">
        <v>1</v>
      </c>
      <c r="I575">
        <v>1</v>
      </c>
      <c r="J575">
        <v>2</v>
      </c>
      <c r="K575">
        <v>1</v>
      </c>
      <c r="L575">
        <v>1</v>
      </c>
      <c r="M575">
        <v>1</v>
      </c>
      <c r="N575">
        <v>2</v>
      </c>
      <c r="O575">
        <v>2</v>
      </c>
      <c r="P575">
        <v>2</v>
      </c>
      <c r="Q575">
        <v>1</v>
      </c>
      <c r="R575">
        <v>2</v>
      </c>
      <c r="S575">
        <v>1</v>
      </c>
      <c r="T575">
        <v>1</v>
      </c>
      <c r="U575">
        <v>1</v>
      </c>
      <c r="V575">
        <v>1</v>
      </c>
      <c r="W575">
        <v>2</v>
      </c>
      <c r="X575">
        <v>2</v>
      </c>
      <c r="Y575">
        <v>2</v>
      </c>
      <c r="Z575">
        <v>2</v>
      </c>
      <c r="AA575">
        <v>1</v>
      </c>
      <c r="AB575">
        <v>1</v>
      </c>
      <c r="AC575">
        <v>1</v>
      </c>
      <c r="AD575">
        <v>1</v>
      </c>
      <c r="AE575">
        <v>2</v>
      </c>
      <c r="AF575">
        <v>2</v>
      </c>
      <c r="AG575">
        <v>2</v>
      </c>
    </row>
    <row r="576" spans="1:33" x14ac:dyDescent="0.25">
      <c r="A576" s="4" t="s">
        <v>335</v>
      </c>
      <c r="B576" s="54" t="s">
        <v>199</v>
      </c>
      <c r="C576" s="5" t="s">
        <v>336</v>
      </c>
      <c r="D576" s="5" t="s">
        <v>0</v>
      </c>
      <c r="E576" s="5" t="s">
        <v>118</v>
      </c>
      <c r="F576">
        <v>1</v>
      </c>
      <c r="G576">
        <v>1</v>
      </c>
      <c r="H576">
        <v>1</v>
      </c>
      <c r="I576">
        <v>1</v>
      </c>
      <c r="J576">
        <v>2</v>
      </c>
      <c r="K576">
        <v>1</v>
      </c>
      <c r="L576">
        <v>1</v>
      </c>
      <c r="M576">
        <v>1</v>
      </c>
      <c r="N576">
        <v>2</v>
      </c>
      <c r="O576">
        <v>1</v>
      </c>
      <c r="P576">
        <v>2</v>
      </c>
      <c r="Q576">
        <v>1</v>
      </c>
      <c r="R576">
        <v>2</v>
      </c>
      <c r="S576">
        <v>2</v>
      </c>
      <c r="T576">
        <v>2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2</v>
      </c>
      <c r="AD576">
        <v>2</v>
      </c>
      <c r="AE576">
        <v>2</v>
      </c>
      <c r="AF576">
        <v>2</v>
      </c>
      <c r="AG576">
        <v>2</v>
      </c>
    </row>
    <row r="577" spans="1:33" x14ac:dyDescent="0.25">
      <c r="A577" s="4" t="s">
        <v>337</v>
      </c>
      <c r="B577" s="54" t="s">
        <v>199</v>
      </c>
      <c r="C577" s="5" t="s">
        <v>338</v>
      </c>
      <c r="D577" s="5" t="s">
        <v>0</v>
      </c>
      <c r="E577" s="5" t="s">
        <v>118</v>
      </c>
      <c r="F577">
        <v>1</v>
      </c>
      <c r="G577">
        <v>1</v>
      </c>
      <c r="H577">
        <v>1</v>
      </c>
      <c r="I577">
        <v>1</v>
      </c>
      <c r="J577">
        <v>2</v>
      </c>
      <c r="K577">
        <v>1</v>
      </c>
      <c r="L577">
        <v>1</v>
      </c>
      <c r="M577">
        <v>1</v>
      </c>
      <c r="N577">
        <v>2</v>
      </c>
      <c r="O577">
        <v>2</v>
      </c>
      <c r="P577">
        <v>2</v>
      </c>
      <c r="Q577">
        <v>1</v>
      </c>
      <c r="R577">
        <v>2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2</v>
      </c>
      <c r="Y577">
        <v>1</v>
      </c>
      <c r="Z577">
        <v>2</v>
      </c>
      <c r="AA577">
        <v>1</v>
      </c>
      <c r="AB577">
        <v>1</v>
      </c>
      <c r="AC577">
        <v>1</v>
      </c>
      <c r="AD577">
        <v>2</v>
      </c>
      <c r="AE577">
        <v>2</v>
      </c>
      <c r="AF577">
        <v>2</v>
      </c>
      <c r="AG577">
        <v>2</v>
      </c>
    </row>
    <row r="578" spans="1:33" x14ac:dyDescent="0.25">
      <c r="A578" s="4" t="s">
        <v>339</v>
      </c>
      <c r="B578" s="54" t="s">
        <v>230</v>
      </c>
      <c r="C578" s="5" t="s">
        <v>340</v>
      </c>
      <c r="D578" s="5" t="s">
        <v>232</v>
      </c>
      <c r="E578" s="5" t="s">
        <v>118</v>
      </c>
      <c r="F578">
        <v>1</v>
      </c>
      <c r="G578">
        <v>2</v>
      </c>
      <c r="H578">
        <v>2</v>
      </c>
      <c r="I578">
        <v>1</v>
      </c>
      <c r="J578">
        <v>2</v>
      </c>
      <c r="K578">
        <v>1</v>
      </c>
      <c r="L578">
        <v>2</v>
      </c>
      <c r="M578">
        <v>1</v>
      </c>
      <c r="N578">
        <v>2</v>
      </c>
      <c r="O578">
        <v>2</v>
      </c>
      <c r="P578">
        <v>2</v>
      </c>
      <c r="Q578">
        <v>2</v>
      </c>
      <c r="R578">
        <v>2</v>
      </c>
      <c r="S578">
        <v>1</v>
      </c>
      <c r="T578">
        <v>2</v>
      </c>
      <c r="U578">
        <v>2</v>
      </c>
      <c r="V578">
        <v>1</v>
      </c>
      <c r="W578">
        <v>1</v>
      </c>
      <c r="X578">
        <v>2</v>
      </c>
      <c r="Y578">
        <v>2</v>
      </c>
      <c r="Z578">
        <v>1</v>
      </c>
      <c r="AA578">
        <v>2</v>
      </c>
      <c r="AB578">
        <v>1</v>
      </c>
      <c r="AC578">
        <v>2</v>
      </c>
      <c r="AD578">
        <v>2</v>
      </c>
      <c r="AE578">
        <v>2</v>
      </c>
      <c r="AF578">
        <v>2</v>
      </c>
      <c r="AG578">
        <v>2</v>
      </c>
    </row>
    <row r="579" spans="1:33" x14ac:dyDescent="0.25">
      <c r="A579" s="4" t="s">
        <v>341</v>
      </c>
      <c r="B579" s="54" t="s">
        <v>199</v>
      </c>
      <c r="C579" s="5" t="s">
        <v>342</v>
      </c>
      <c r="D579" s="5" t="s">
        <v>0</v>
      </c>
      <c r="E579" s="5" t="s">
        <v>118</v>
      </c>
      <c r="F579">
        <v>1</v>
      </c>
      <c r="G579">
        <v>1</v>
      </c>
      <c r="H579">
        <v>2</v>
      </c>
      <c r="I579">
        <v>1</v>
      </c>
      <c r="J579">
        <v>2</v>
      </c>
      <c r="K579">
        <v>1</v>
      </c>
      <c r="L579">
        <v>1</v>
      </c>
      <c r="M579">
        <v>1</v>
      </c>
      <c r="N579">
        <v>2</v>
      </c>
      <c r="O579">
        <v>2</v>
      </c>
      <c r="P579">
        <v>2</v>
      </c>
      <c r="Q579">
        <v>2</v>
      </c>
      <c r="R579">
        <v>2</v>
      </c>
      <c r="S579">
        <v>2</v>
      </c>
      <c r="T579">
        <v>2</v>
      </c>
      <c r="U579">
        <v>2</v>
      </c>
      <c r="V579">
        <v>1</v>
      </c>
      <c r="W579">
        <v>1</v>
      </c>
      <c r="X579">
        <v>2</v>
      </c>
      <c r="Y579">
        <v>1</v>
      </c>
      <c r="Z579">
        <v>2</v>
      </c>
      <c r="AA579">
        <v>1</v>
      </c>
      <c r="AB579">
        <v>1</v>
      </c>
      <c r="AC579">
        <v>1</v>
      </c>
      <c r="AD579">
        <v>2</v>
      </c>
      <c r="AE579">
        <v>2</v>
      </c>
      <c r="AF579">
        <v>2</v>
      </c>
      <c r="AG579">
        <v>1</v>
      </c>
    </row>
    <row r="580" spans="1:33" x14ac:dyDescent="0.25">
      <c r="A580" s="4" t="s">
        <v>343</v>
      </c>
      <c r="B580" s="54" t="s">
        <v>195</v>
      </c>
      <c r="C580" s="5" t="s">
        <v>344</v>
      </c>
      <c r="D580" s="5" t="s">
        <v>197</v>
      </c>
      <c r="E580" s="5" t="s">
        <v>118</v>
      </c>
      <c r="F580">
        <v>1</v>
      </c>
      <c r="G580">
        <v>2</v>
      </c>
      <c r="H580">
        <v>1</v>
      </c>
      <c r="I580">
        <v>1</v>
      </c>
      <c r="J580">
        <v>2</v>
      </c>
      <c r="K580">
        <v>2</v>
      </c>
      <c r="L580">
        <v>1</v>
      </c>
      <c r="M580">
        <v>2</v>
      </c>
      <c r="N580">
        <v>2</v>
      </c>
      <c r="O580">
        <v>2</v>
      </c>
      <c r="P580">
        <v>2</v>
      </c>
      <c r="Q580">
        <v>1</v>
      </c>
      <c r="R580">
        <v>2</v>
      </c>
      <c r="S580">
        <v>1</v>
      </c>
      <c r="T580">
        <v>2</v>
      </c>
      <c r="U580">
        <v>2</v>
      </c>
      <c r="V580">
        <v>1</v>
      </c>
      <c r="W580">
        <v>1</v>
      </c>
      <c r="X580">
        <v>1</v>
      </c>
      <c r="Y580">
        <v>1</v>
      </c>
      <c r="Z580">
        <v>2</v>
      </c>
      <c r="AA580">
        <v>2</v>
      </c>
      <c r="AB580">
        <v>2</v>
      </c>
      <c r="AC580">
        <v>2</v>
      </c>
      <c r="AD580">
        <v>2</v>
      </c>
      <c r="AE580">
        <v>2</v>
      </c>
      <c r="AF580">
        <v>2</v>
      </c>
      <c r="AG580">
        <v>2</v>
      </c>
    </row>
    <row r="581" spans="1:33" x14ac:dyDescent="0.25">
      <c r="A581" s="4" t="s">
        <v>345</v>
      </c>
      <c r="B581" s="54" t="s">
        <v>236</v>
      </c>
      <c r="C581" s="5" t="s">
        <v>346</v>
      </c>
      <c r="D581" s="5" t="s">
        <v>238</v>
      </c>
      <c r="E581" s="5" t="s">
        <v>118</v>
      </c>
      <c r="F581">
        <v>1</v>
      </c>
      <c r="G581">
        <v>1</v>
      </c>
      <c r="H581">
        <v>1</v>
      </c>
      <c r="I581">
        <v>1</v>
      </c>
      <c r="J581">
        <v>2</v>
      </c>
      <c r="K581">
        <v>1</v>
      </c>
      <c r="L581">
        <v>1</v>
      </c>
      <c r="M581">
        <v>1</v>
      </c>
      <c r="N581">
        <v>1</v>
      </c>
      <c r="O581">
        <v>2</v>
      </c>
      <c r="P581">
        <v>2</v>
      </c>
      <c r="Q581">
        <v>1</v>
      </c>
      <c r="R581">
        <v>2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2</v>
      </c>
      <c r="Y581">
        <v>1</v>
      </c>
      <c r="Z581">
        <v>1</v>
      </c>
      <c r="AA581">
        <v>2</v>
      </c>
      <c r="AB581">
        <v>1</v>
      </c>
      <c r="AC581">
        <v>2</v>
      </c>
      <c r="AD581">
        <v>2</v>
      </c>
      <c r="AE581">
        <v>2</v>
      </c>
      <c r="AF581">
        <v>2</v>
      </c>
      <c r="AG581">
        <v>2</v>
      </c>
    </row>
    <row r="582" spans="1:33" x14ac:dyDescent="0.25">
      <c r="A582" s="4" t="s">
        <v>347</v>
      </c>
      <c r="B582" s="54" t="s">
        <v>218</v>
      </c>
      <c r="C582" s="5" t="s">
        <v>348</v>
      </c>
      <c r="D582" s="5" t="s">
        <v>220</v>
      </c>
      <c r="E582" s="5" t="s">
        <v>118</v>
      </c>
      <c r="F582">
        <v>1</v>
      </c>
      <c r="G582">
        <v>2</v>
      </c>
      <c r="H582">
        <v>1</v>
      </c>
      <c r="I582">
        <v>1</v>
      </c>
      <c r="J582">
        <v>1</v>
      </c>
      <c r="K582">
        <v>1</v>
      </c>
      <c r="L582">
        <v>1</v>
      </c>
      <c r="M582">
        <v>1</v>
      </c>
      <c r="N582">
        <v>1</v>
      </c>
      <c r="O582">
        <v>2</v>
      </c>
      <c r="P582">
        <v>2</v>
      </c>
      <c r="Q582">
        <v>1</v>
      </c>
      <c r="R582">
        <v>2</v>
      </c>
      <c r="S582">
        <v>1</v>
      </c>
      <c r="T582">
        <v>1</v>
      </c>
      <c r="U582">
        <v>1</v>
      </c>
      <c r="V582">
        <v>2</v>
      </c>
      <c r="W582">
        <v>1</v>
      </c>
      <c r="X582">
        <v>2</v>
      </c>
      <c r="Y582">
        <v>1</v>
      </c>
      <c r="Z582">
        <v>2</v>
      </c>
      <c r="AA582">
        <v>1</v>
      </c>
      <c r="AB582">
        <v>2</v>
      </c>
      <c r="AC582">
        <v>1</v>
      </c>
      <c r="AD582">
        <v>2</v>
      </c>
      <c r="AE582">
        <v>1</v>
      </c>
      <c r="AF582">
        <v>2</v>
      </c>
      <c r="AG582">
        <v>1</v>
      </c>
    </row>
    <row r="583" spans="1:33" x14ac:dyDescent="0.25">
      <c r="A583" s="4" t="s">
        <v>349</v>
      </c>
      <c r="B583" s="54" t="s">
        <v>218</v>
      </c>
      <c r="C583" s="5" t="s">
        <v>350</v>
      </c>
      <c r="D583" s="5" t="s">
        <v>220</v>
      </c>
      <c r="E583" s="5" t="s">
        <v>118</v>
      </c>
      <c r="F583">
        <v>1</v>
      </c>
      <c r="G583">
        <v>2</v>
      </c>
      <c r="H583">
        <v>2</v>
      </c>
      <c r="I583">
        <v>1</v>
      </c>
      <c r="J583">
        <v>2</v>
      </c>
      <c r="K583">
        <v>1</v>
      </c>
      <c r="L583">
        <v>2</v>
      </c>
      <c r="M583">
        <v>1</v>
      </c>
      <c r="N583">
        <v>2</v>
      </c>
      <c r="O583">
        <v>2</v>
      </c>
      <c r="P583">
        <v>2</v>
      </c>
      <c r="Q583">
        <v>1</v>
      </c>
      <c r="R583">
        <v>2</v>
      </c>
      <c r="S583">
        <v>1</v>
      </c>
      <c r="T583">
        <v>2</v>
      </c>
      <c r="U583">
        <v>2</v>
      </c>
      <c r="V583">
        <v>1</v>
      </c>
      <c r="W583">
        <v>1</v>
      </c>
      <c r="X583">
        <v>2</v>
      </c>
      <c r="Y583">
        <v>1</v>
      </c>
      <c r="Z583">
        <v>2</v>
      </c>
      <c r="AA583">
        <v>2</v>
      </c>
      <c r="AB583">
        <v>2</v>
      </c>
      <c r="AC583">
        <v>1</v>
      </c>
      <c r="AD583">
        <v>2</v>
      </c>
      <c r="AE583">
        <v>2</v>
      </c>
      <c r="AF583">
        <v>1</v>
      </c>
      <c r="AG583">
        <v>1</v>
      </c>
    </row>
    <row r="584" spans="1:33" x14ac:dyDescent="0.25">
      <c r="A584" s="4" t="s">
        <v>351</v>
      </c>
      <c r="B584" s="54" t="s">
        <v>214</v>
      </c>
      <c r="C584" s="5" t="s">
        <v>352</v>
      </c>
      <c r="D584" s="5" t="s">
        <v>216</v>
      </c>
      <c r="E584" s="5" t="s">
        <v>118</v>
      </c>
      <c r="F584">
        <v>1</v>
      </c>
      <c r="G584">
        <v>2</v>
      </c>
      <c r="H584">
        <v>2</v>
      </c>
      <c r="I584">
        <v>1</v>
      </c>
      <c r="J584">
        <v>1</v>
      </c>
      <c r="K584">
        <v>2</v>
      </c>
      <c r="L584">
        <v>1</v>
      </c>
      <c r="M584">
        <v>1</v>
      </c>
      <c r="N584">
        <v>1</v>
      </c>
      <c r="O584">
        <v>2</v>
      </c>
      <c r="P584">
        <v>2</v>
      </c>
      <c r="Q584">
        <v>2</v>
      </c>
      <c r="R584">
        <v>2</v>
      </c>
      <c r="S584">
        <v>1</v>
      </c>
      <c r="T584">
        <v>2</v>
      </c>
      <c r="U584">
        <v>2</v>
      </c>
      <c r="V584">
        <v>1</v>
      </c>
      <c r="W584">
        <v>1</v>
      </c>
      <c r="X584">
        <v>1</v>
      </c>
      <c r="Y584">
        <v>1</v>
      </c>
      <c r="Z584">
        <v>2</v>
      </c>
      <c r="AA584">
        <v>2</v>
      </c>
      <c r="AB584">
        <v>1</v>
      </c>
      <c r="AC584">
        <v>1</v>
      </c>
      <c r="AD584">
        <v>1</v>
      </c>
      <c r="AE584">
        <v>2</v>
      </c>
      <c r="AF584">
        <v>2</v>
      </c>
      <c r="AG584">
        <v>2</v>
      </c>
    </row>
    <row r="585" spans="1:33" x14ac:dyDescent="0.25">
      <c r="A585" s="4" t="s">
        <v>353</v>
      </c>
      <c r="B585" s="54" t="s">
        <v>214</v>
      </c>
      <c r="C585" s="5" t="s">
        <v>354</v>
      </c>
      <c r="D585" s="5" t="s">
        <v>216</v>
      </c>
      <c r="E585" s="5" t="s">
        <v>118</v>
      </c>
      <c r="F585">
        <v>1</v>
      </c>
      <c r="G585">
        <v>2</v>
      </c>
      <c r="H585">
        <v>2</v>
      </c>
      <c r="I585">
        <v>1</v>
      </c>
      <c r="J585">
        <v>2</v>
      </c>
      <c r="K585">
        <v>1</v>
      </c>
      <c r="L585">
        <v>2</v>
      </c>
      <c r="M585">
        <v>1</v>
      </c>
      <c r="N585">
        <v>2</v>
      </c>
      <c r="O585">
        <v>1</v>
      </c>
      <c r="P585">
        <v>2</v>
      </c>
      <c r="Q585">
        <v>2</v>
      </c>
      <c r="R585">
        <v>2</v>
      </c>
      <c r="S585">
        <v>2</v>
      </c>
      <c r="T585">
        <v>2</v>
      </c>
      <c r="U585">
        <v>2</v>
      </c>
      <c r="V585">
        <v>1</v>
      </c>
      <c r="W585">
        <v>1</v>
      </c>
      <c r="X585">
        <v>2</v>
      </c>
      <c r="Y585">
        <v>1</v>
      </c>
      <c r="Z585">
        <v>2</v>
      </c>
      <c r="AA585">
        <v>2</v>
      </c>
      <c r="AB585">
        <v>1</v>
      </c>
      <c r="AC585">
        <v>1</v>
      </c>
      <c r="AD585">
        <v>1</v>
      </c>
      <c r="AE585">
        <v>2</v>
      </c>
      <c r="AF585">
        <v>2</v>
      </c>
      <c r="AG585">
        <v>2</v>
      </c>
    </row>
    <row r="586" spans="1:33" x14ac:dyDescent="0.25">
      <c r="A586" s="4" t="s">
        <v>355</v>
      </c>
      <c r="B586" s="54" t="s">
        <v>195</v>
      </c>
      <c r="C586" s="5" t="s">
        <v>356</v>
      </c>
      <c r="D586" s="5" t="s">
        <v>197</v>
      </c>
      <c r="E586" s="5" t="s">
        <v>118</v>
      </c>
      <c r="F586">
        <v>1</v>
      </c>
      <c r="G586">
        <v>1</v>
      </c>
      <c r="H586">
        <v>1</v>
      </c>
      <c r="I586">
        <v>1</v>
      </c>
      <c r="J586">
        <v>2</v>
      </c>
      <c r="K586">
        <v>1</v>
      </c>
      <c r="L586">
        <v>1</v>
      </c>
      <c r="M586">
        <v>1</v>
      </c>
      <c r="N586">
        <v>1</v>
      </c>
      <c r="O586">
        <v>1</v>
      </c>
      <c r="P586">
        <v>2</v>
      </c>
      <c r="Q586">
        <v>1</v>
      </c>
      <c r="R586">
        <v>2</v>
      </c>
      <c r="S586">
        <v>1</v>
      </c>
      <c r="T586">
        <v>2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2</v>
      </c>
      <c r="AA586">
        <v>1</v>
      </c>
      <c r="AB586">
        <v>2</v>
      </c>
      <c r="AC586">
        <v>2</v>
      </c>
      <c r="AD586">
        <v>2</v>
      </c>
      <c r="AE586">
        <v>2</v>
      </c>
      <c r="AF586">
        <v>2</v>
      </c>
      <c r="AG586">
        <v>1</v>
      </c>
    </row>
    <row r="587" spans="1:33" x14ac:dyDescent="0.25">
      <c r="A587" s="4" t="s">
        <v>357</v>
      </c>
      <c r="B587" s="54" t="s">
        <v>248</v>
      </c>
      <c r="C587" s="5" t="s">
        <v>358</v>
      </c>
      <c r="D587" s="5" t="s">
        <v>250</v>
      </c>
      <c r="E587" s="5" t="s">
        <v>118</v>
      </c>
      <c r="F587">
        <v>1</v>
      </c>
      <c r="G587">
        <v>2</v>
      </c>
      <c r="H587">
        <v>1</v>
      </c>
      <c r="I587">
        <v>1</v>
      </c>
      <c r="J587">
        <v>2</v>
      </c>
      <c r="K587">
        <v>1</v>
      </c>
      <c r="L587">
        <v>2</v>
      </c>
      <c r="M587">
        <v>1</v>
      </c>
      <c r="N587">
        <v>2</v>
      </c>
      <c r="O587">
        <v>2</v>
      </c>
      <c r="P587">
        <v>2</v>
      </c>
      <c r="Q587">
        <v>1</v>
      </c>
      <c r="R587">
        <v>2</v>
      </c>
      <c r="S587">
        <v>1</v>
      </c>
      <c r="T587">
        <v>2</v>
      </c>
      <c r="U587">
        <v>2</v>
      </c>
      <c r="V587">
        <v>1</v>
      </c>
      <c r="W587">
        <v>1</v>
      </c>
      <c r="X587">
        <v>1</v>
      </c>
      <c r="Y587">
        <v>1</v>
      </c>
      <c r="Z587">
        <v>2</v>
      </c>
      <c r="AA587">
        <v>2</v>
      </c>
      <c r="AB587">
        <v>1</v>
      </c>
      <c r="AC587">
        <v>1</v>
      </c>
      <c r="AD587">
        <v>1</v>
      </c>
      <c r="AE587">
        <v>1</v>
      </c>
      <c r="AF587">
        <v>2</v>
      </c>
      <c r="AG587">
        <v>2</v>
      </c>
    </row>
    <row r="588" spans="1:33" x14ac:dyDescent="0.25">
      <c r="A588" s="4" t="s">
        <v>359</v>
      </c>
      <c r="B588" s="54" t="s">
        <v>248</v>
      </c>
      <c r="C588" s="5" t="s">
        <v>360</v>
      </c>
      <c r="D588" s="5" t="s">
        <v>250</v>
      </c>
      <c r="E588" s="5" t="s">
        <v>118</v>
      </c>
      <c r="F588">
        <v>1</v>
      </c>
      <c r="G588">
        <v>1</v>
      </c>
      <c r="H588">
        <v>2</v>
      </c>
      <c r="I588">
        <v>1</v>
      </c>
      <c r="J588">
        <v>2</v>
      </c>
      <c r="K588">
        <v>2</v>
      </c>
      <c r="L588">
        <v>2</v>
      </c>
      <c r="M588">
        <v>2</v>
      </c>
      <c r="N588">
        <v>1</v>
      </c>
      <c r="O588">
        <v>2</v>
      </c>
      <c r="P588">
        <v>2</v>
      </c>
      <c r="Q588">
        <v>1</v>
      </c>
      <c r="R588">
        <v>2</v>
      </c>
      <c r="S588">
        <v>1</v>
      </c>
      <c r="T588">
        <v>1</v>
      </c>
      <c r="U588">
        <v>1</v>
      </c>
      <c r="V588">
        <v>1</v>
      </c>
      <c r="W588">
        <v>2</v>
      </c>
      <c r="X588">
        <v>1</v>
      </c>
      <c r="Y588">
        <v>1</v>
      </c>
      <c r="Z588">
        <v>2</v>
      </c>
      <c r="AA588">
        <v>2</v>
      </c>
      <c r="AB588">
        <v>2</v>
      </c>
      <c r="AC588">
        <v>1</v>
      </c>
      <c r="AD588">
        <v>2</v>
      </c>
      <c r="AE588">
        <v>2</v>
      </c>
      <c r="AF588">
        <v>2</v>
      </c>
      <c r="AG588">
        <v>2</v>
      </c>
    </row>
    <row r="589" spans="1:33" x14ac:dyDescent="0.25">
      <c r="A589" s="4" t="s">
        <v>361</v>
      </c>
      <c r="B589" s="54" t="s">
        <v>304</v>
      </c>
      <c r="C589" s="5" t="s">
        <v>362</v>
      </c>
      <c r="D589" s="5" t="s">
        <v>306</v>
      </c>
      <c r="E589" s="5" t="s">
        <v>118</v>
      </c>
      <c r="F589">
        <v>1</v>
      </c>
      <c r="G589">
        <v>1</v>
      </c>
      <c r="H589">
        <v>1</v>
      </c>
      <c r="I589">
        <v>2</v>
      </c>
      <c r="J589">
        <v>1</v>
      </c>
      <c r="K589">
        <v>2</v>
      </c>
      <c r="L589">
        <v>2</v>
      </c>
      <c r="M589">
        <v>2</v>
      </c>
      <c r="N589">
        <v>2</v>
      </c>
      <c r="O589">
        <v>2</v>
      </c>
      <c r="P589">
        <v>2</v>
      </c>
      <c r="Q589">
        <v>1</v>
      </c>
      <c r="R589">
        <v>2</v>
      </c>
      <c r="S589">
        <v>1</v>
      </c>
      <c r="T589">
        <v>2</v>
      </c>
      <c r="U589">
        <v>1</v>
      </c>
      <c r="V589">
        <v>1</v>
      </c>
      <c r="W589">
        <v>2</v>
      </c>
      <c r="X589">
        <v>1</v>
      </c>
      <c r="Y589">
        <v>1</v>
      </c>
      <c r="Z589">
        <v>2</v>
      </c>
      <c r="AA589">
        <v>1</v>
      </c>
      <c r="AB589">
        <v>2</v>
      </c>
      <c r="AC589">
        <v>2</v>
      </c>
      <c r="AD589">
        <v>2</v>
      </c>
      <c r="AE589">
        <v>2</v>
      </c>
      <c r="AF589">
        <v>1</v>
      </c>
      <c r="AG589">
        <v>2</v>
      </c>
    </row>
    <row r="590" spans="1:33" x14ac:dyDescent="0.25">
      <c r="A590" s="4" t="s">
        <v>363</v>
      </c>
      <c r="B590" s="54" t="s">
        <v>195</v>
      </c>
      <c r="C590" s="5" t="s">
        <v>364</v>
      </c>
      <c r="D590" s="5" t="s">
        <v>197</v>
      </c>
      <c r="E590" s="5" t="s">
        <v>118</v>
      </c>
      <c r="F590">
        <v>1</v>
      </c>
      <c r="G590">
        <v>2</v>
      </c>
      <c r="H590">
        <v>1</v>
      </c>
      <c r="I590">
        <v>1</v>
      </c>
      <c r="J590">
        <v>2</v>
      </c>
      <c r="K590">
        <v>2</v>
      </c>
      <c r="L590">
        <v>2</v>
      </c>
      <c r="M590">
        <v>2</v>
      </c>
      <c r="N590">
        <v>2</v>
      </c>
      <c r="O590">
        <v>2</v>
      </c>
      <c r="P590">
        <v>2</v>
      </c>
      <c r="Q590">
        <v>1</v>
      </c>
      <c r="R590">
        <v>2</v>
      </c>
      <c r="S590">
        <v>1</v>
      </c>
      <c r="T590">
        <v>1</v>
      </c>
      <c r="U590">
        <v>1</v>
      </c>
      <c r="V590">
        <v>1</v>
      </c>
      <c r="W590">
        <v>1</v>
      </c>
      <c r="X590">
        <v>2</v>
      </c>
      <c r="Y590">
        <v>1</v>
      </c>
      <c r="Z590">
        <v>2</v>
      </c>
      <c r="AA590">
        <v>1</v>
      </c>
      <c r="AB590">
        <v>2</v>
      </c>
      <c r="AC590">
        <v>2</v>
      </c>
      <c r="AD590">
        <v>2</v>
      </c>
      <c r="AE590">
        <v>2</v>
      </c>
      <c r="AF590">
        <v>2</v>
      </c>
      <c r="AG590">
        <v>2</v>
      </c>
    </row>
    <row r="591" spans="1:33" x14ac:dyDescent="0.25">
      <c r="A591" s="4" t="s">
        <v>365</v>
      </c>
      <c r="B591" s="54" t="s">
        <v>195</v>
      </c>
      <c r="C591" s="5" t="s">
        <v>366</v>
      </c>
      <c r="D591" s="5" t="s">
        <v>197</v>
      </c>
      <c r="E591" s="5" t="s">
        <v>118</v>
      </c>
      <c r="F591">
        <v>1</v>
      </c>
      <c r="G591">
        <v>1</v>
      </c>
      <c r="H591">
        <v>1</v>
      </c>
      <c r="I591">
        <v>2</v>
      </c>
      <c r="J591">
        <v>2</v>
      </c>
      <c r="K591">
        <v>2</v>
      </c>
      <c r="L591">
        <v>1</v>
      </c>
      <c r="M591">
        <v>1</v>
      </c>
      <c r="N591">
        <v>1</v>
      </c>
      <c r="O591">
        <v>2</v>
      </c>
      <c r="P591">
        <v>2</v>
      </c>
      <c r="Q591">
        <v>1</v>
      </c>
      <c r="R591">
        <v>2</v>
      </c>
      <c r="S591">
        <v>2</v>
      </c>
      <c r="T591">
        <v>2</v>
      </c>
      <c r="U591">
        <v>1</v>
      </c>
      <c r="V591">
        <v>1</v>
      </c>
      <c r="W591">
        <v>2</v>
      </c>
      <c r="X591">
        <v>2</v>
      </c>
      <c r="Y591">
        <v>2</v>
      </c>
      <c r="Z591">
        <v>1</v>
      </c>
      <c r="AA591">
        <v>1</v>
      </c>
      <c r="AB591">
        <v>1</v>
      </c>
      <c r="AC591">
        <v>2</v>
      </c>
      <c r="AD591">
        <v>2</v>
      </c>
      <c r="AE591">
        <v>2</v>
      </c>
      <c r="AF591">
        <v>2</v>
      </c>
      <c r="AG591">
        <v>2</v>
      </c>
    </row>
    <row r="592" spans="1:33" x14ac:dyDescent="0.25">
      <c r="A592" s="4" t="s">
        <v>367</v>
      </c>
      <c r="B592" s="54" t="s">
        <v>368</v>
      </c>
      <c r="C592" s="5" t="s">
        <v>369</v>
      </c>
      <c r="D592" s="5" t="s">
        <v>370</v>
      </c>
      <c r="E592" s="5" t="s">
        <v>118</v>
      </c>
      <c r="F592">
        <v>1</v>
      </c>
      <c r="G592">
        <v>2</v>
      </c>
      <c r="H592">
        <v>2</v>
      </c>
      <c r="I592">
        <v>2</v>
      </c>
      <c r="J592">
        <v>2</v>
      </c>
      <c r="K592">
        <v>2</v>
      </c>
      <c r="L592">
        <v>2</v>
      </c>
      <c r="M592">
        <v>2</v>
      </c>
      <c r="N592">
        <v>2</v>
      </c>
      <c r="O592">
        <v>2</v>
      </c>
      <c r="P592">
        <v>2</v>
      </c>
      <c r="Q592">
        <v>1</v>
      </c>
      <c r="R592">
        <v>2</v>
      </c>
      <c r="S592">
        <v>1</v>
      </c>
      <c r="T592">
        <v>2</v>
      </c>
      <c r="U592">
        <v>2</v>
      </c>
      <c r="V592">
        <v>1</v>
      </c>
      <c r="W592">
        <v>2</v>
      </c>
      <c r="X592">
        <v>2</v>
      </c>
      <c r="Y592">
        <v>1</v>
      </c>
      <c r="Z592">
        <v>2</v>
      </c>
      <c r="AA592">
        <v>2</v>
      </c>
      <c r="AB592">
        <v>2</v>
      </c>
      <c r="AC592">
        <v>2</v>
      </c>
      <c r="AD592">
        <v>2</v>
      </c>
      <c r="AE592">
        <v>2</v>
      </c>
      <c r="AF592">
        <v>2</v>
      </c>
      <c r="AG592">
        <v>2</v>
      </c>
    </row>
    <row r="593" spans="1:33" x14ac:dyDescent="0.25">
      <c r="A593" s="4" t="s">
        <v>371</v>
      </c>
      <c r="B593" s="54" t="s">
        <v>230</v>
      </c>
      <c r="C593" s="5" t="s">
        <v>372</v>
      </c>
      <c r="D593" s="5" t="s">
        <v>232</v>
      </c>
      <c r="E593" s="5" t="s">
        <v>118</v>
      </c>
      <c r="F593">
        <v>1</v>
      </c>
      <c r="G593">
        <v>2</v>
      </c>
      <c r="H593">
        <v>1</v>
      </c>
      <c r="I593">
        <v>1</v>
      </c>
      <c r="J593">
        <v>2</v>
      </c>
      <c r="K593">
        <v>2</v>
      </c>
      <c r="L593">
        <v>2</v>
      </c>
      <c r="M593">
        <v>2</v>
      </c>
      <c r="N593">
        <v>2</v>
      </c>
      <c r="O593">
        <v>2</v>
      </c>
      <c r="P593">
        <v>2</v>
      </c>
      <c r="Q593">
        <v>1</v>
      </c>
      <c r="R593">
        <v>2</v>
      </c>
      <c r="S593">
        <v>2</v>
      </c>
      <c r="T593">
        <v>2</v>
      </c>
      <c r="U593">
        <v>2</v>
      </c>
      <c r="V593">
        <v>1</v>
      </c>
      <c r="W593">
        <v>1</v>
      </c>
      <c r="X593">
        <v>2</v>
      </c>
      <c r="Y593">
        <v>2</v>
      </c>
      <c r="Z593">
        <v>2</v>
      </c>
      <c r="AA593">
        <v>2</v>
      </c>
      <c r="AB593">
        <v>2</v>
      </c>
      <c r="AC593">
        <v>2</v>
      </c>
      <c r="AD593">
        <v>2</v>
      </c>
      <c r="AE593">
        <v>1</v>
      </c>
      <c r="AF593">
        <v>1</v>
      </c>
      <c r="AG593">
        <v>2</v>
      </c>
    </row>
    <row r="594" spans="1:33" x14ac:dyDescent="0.25">
      <c r="A594" s="4" t="s">
        <v>373</v>
      </c>
      <c r="B594" s="54" t="s">
        <v>368</v>
      </c>
      <c r="C594" s="5" t="s">
        <v>374</v>
      </c>
      <c r="D594" s="5" t="s">
        <v>370</v>
      </c>
      <c r="E594" s="5" t="s">
        <v>118</v>
      </c>
      <c r="F594">
        <v>1</v>
      </c>
      <c r="G594">
        <v>1</v>
      </c>
      <c r="H594">
        <v>2</v>
      </c>
      <c r="I594">
        <v>1</v>
      </c>
      <c r="J594">
        <v>1</v>
      </c>
      <c r="K594">
        <v>1</v>
      </c>
      <c r="L594">
        <v>2</v>
      </c>
      <c r="M594">
        <v>1</v>
      </c>
      <c r="N594">
        <v>2</v>
      </c>
      <c r="O594">
        <v>2</v>
      </c>
      <c r="P594">
        <v>2</v>
      </c>
      <c r="Q594">
        <v>2</v>
      </c>
      <c r="R594">
        <v>2</v>
      </c>
      <c r="S594">
        <v>1</v>
      </c>
      <c r="T594">
        <v>2</v>
      </c>
      <c r="U594">
        <v>2</v>
      </c>
      <c r="V594">
        <v>1</v>
      </c>
      <c r="W594">
        <v>2</v>
      </c>
      <c r="X594">
        <v>2</v>
      </c>
      <c r="Y594">
        <v>1</v>
      </c>
      <c r="Z594">
        <v>2</v>
      </c>
      <c r="AA594">
        <v>2</v>
      </c>
      <c r="AB594">
        <v>1</v>
      </c>
      <c r="AC594">
        <v>1</v>
      </c>
      <c r="AD594">
        <v>2</v>
      </c>
      <c r="AE594">
        <v>2</v>
      </c>
      <c r="AF594">
        <v>2</v>
      </c>
      <c r="AG594">
        <v>2</v>
      </c>
    </row>
    <row r="595" spans="1:33" x14ac:dyDescent="0.25">
      <c r="A595" s="4" t="s">
        <v>375</v>
      </c>
      <c r="B595" s="54" t="s">
        <v>368</v>
      </c>
      <c r="C595" s="5" t="s">
        <v>376</v>
      </c>
      <c r="D595" s="5" t="s">
        <v>370</v>
      </c>
      <c r="E595" s="5" t="s">
        <v>118</v>
      </c>
      <c r="F595">
        <v>1</v>
      </c>
      <c r="G595">
        <v>1</v>
      </c>
      <c r="H595">
        <v>1</v>
      </c>
      <c r="I595">
        <v>1</v>
      </c>
      <c r="J595">
        <v>2</v>
      </c>
      <c r="K595">
        <v>2</v>
      </c>
      <c r="L595">
        <v>1</v>
      </c>
      <c r="M595">
        <v>1</v>
      </c>
      <c r="N595">
        <v>1</v>
      </c>
      <c r="O595">
        <v>2</v>
      </c>
      <c r="P595">
        <v>2</v>
      </c>
      <c r="Q595">
        <v>1</v>
      </c>
      <c r="R595">
        <v>2</v>
      </c>
      <c r="S595">
        <v>1</v>
      </c>
      <c r="T595">
        <v>2</v>
      </c>
      <c r="U595">
        <v>2</v>
      </c>
      <c r="V595">
        <v>1</v>
      </c>
      <c r="W595">
        <v>1</v>
      </c>
      <c r="X595">
        <v>1</v>
      </c>
      <c r="Y595">
        <v>1</v>
      </c>
      <c r="Z595">
        <v>2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2</v>
      </c>
      <c r="AG595">
        <v>1</v>
      </c>
    </row>
    <row r="596" spans="1:33" x14ac:dyDescent="0.25">
      <c r="A596" s="4" t="s">
        <v>377</v>
      </c>
      <c r="B596" s="54" t="s">
        <v>236</v>
      </c>
      <c r="C596" s="5" t="s">
        <v>474</v>
      </c>
      <c r="D596" s="5" t="s">
        <v>238</v>
      </c>
      <c r="E596" s="5" t="s">
        <v>118</v>
      </c>
      <c r="F596">
        <v>1</v>
      </c>
      <c r="G596">
        <v>1</v>
      </c>
      <c r="H596">
        <v>1</v>
      </c>
      <c r="I596">
        <v>1</v>
      </c>
      <c r="J596">
        <v>2</v>
      </c>
      <c r="K596">
        <v>1</v>
      </c>
      <c r="L596">
        <v>2</v>
      </c>
      <c r="M596">
        <v>1</v>
      </c>
      <c r="N596">
        <v>2</v>
      </c>
      <c r="O596">
        <v>2</v>
      </c>
      <c r="P596">
        <v>2</v>
      </c>
      <c r="Q596">
        <v>1</v>
      </c>
      <c r="R596">
        <v>2</v>
      </c>
      <c r="S596">
        <v>1</v>
      </c>
      <c r="T596">
        <v>2</v>
      </c>
      <c r="U596">
        <v>1</v>
      </c>
      <c r="V596">
        <v>1</v>
      </c>
      <c r="W596">
        <v>1</v>
      </c>
      <c r="X596">
        <v>2</v>
      </c>
      <c r="Y596">
        <v>1</v>
      </c>
      <c r="Z596">
        <v>1</v>
      </c>
      <c r="AA596">
        <v>2</v>
      </c>
      <c r="AB596">
        <v>1</v>
      </c>
      <c r="AC596">
        <v>1</v>
      </c>
      <c r="AD596">
        <v>2</v>
      </c>
      <c r="AE596">
        <v>1</v>
      </c>
      <c r="AF596">
        <v>2</v>
      </c>
      <c r="AG596">
        <v>2</v>
      </c>
    </row>
    <row r="597" spans="1:33" x14ac:dyDescent="0.25">
      <c r="A597" s="4" t="s">
        <v>379</v>
      </c>
      <c r="B597" s="54" t="s">
        <v>199</v>
      </c>
      <c r="C597" s="5" t="s">
        <v>380</v>
      </c>
      <c r="D597" s="5" t="s">
        <v>0</v>
      </c>
      <c r="E597" s="5" t="s">
        <v>118</v>
      </c>
      <c r="F597">
        <v>1</v>
      </c>
      <c r="G597">
        <v>2</v>
      </c>
      <c r="H597">
        <v>1</v>
      </c>
      <c r="I597">
        <v>1</v>
      </c>
      <c r="J597">
        <v>2</v>
      </c>
      <c r="K597">
        <v>2</v>
      </c>
      <c r="L597">
        <v>2</v>
      </c>
      <c r="M597">
        <v>1</v>
      </c>
      <c r="N597">
        <v>2</v>
      </c>
      <c r="O597">
        <v>2</v>
      </c>
      <c r="P597">
        <v>2</v>
      </c>
      <c r="Q597">
        <v>1</v>
      </c>
      <c r="R597">
        <v>2</v>
      </c>
      <c r="S597">
        <v>2</v>
      </c>
      <c r="T597">
        <v>2</v>
      </c>
      <c r="U597">
        <v>2</v>
      </c>
      <c r="V597">
        <v>1</v>
      </c>
      <c r="W597">
        <v>1</v>
      </c>
      <c r="X597">
        <v>2</v>
      </c>
      <c r="Y597">
        <v>1</v>
      </c>
      <c r="Z597">
        <v>2</v>
      </c>
      <c r="AA597">
        <v>1</v>
      </c>
      <c r="AB597">
        <v>1</v>
      </c>
      <c r="AC597">
        <v>2</v>
      </c>
      <c r="AD597">
        <v>1</v>
      </c>
      <c r="AE597">
        <v>2</v>
      </c>
      <c r="AF597">
        <v>2</v>
      </c>
      <c r="AG597">
        <v>1</v>
      </c>
    </row>
    <row r="598" spans="1:33" x14ac:dyDescent="0.25">
      <c r="A598" s="4" t="s">
        <v>381</v>
      </c>
      <c r="B598" s="54" t="s">
        <v>218</v>
      </c>
      <c r="C598" s="5" t="s">
        <v>382</v>
      </c>
      <c r="D598" s="5" t="s">
        <v>220</v>
      </c>
      <c r="E598" s="5" t="s">
        <v>118</v>
      </c>
      <c r="F598">
        <v>1</v>
      </c>
      <c r="G598">
        <v>1</v>
      </c>
      <c r="H598">
        <v>1</v>
      </c>
      <c r="I598">
        <v>1</v>
      </c>
      <c r="J598">
        <v>2</v>
      </c>
      <c r="K598">
        <v>1</v>
      </c>
      <c r="L598">
        <v>2</v>
      </c>
      <c r="M598">
        <v>1</v>
      </c>
      <c r="N598">
        <v>2</v>
      </c>
      <c r="O598">
        <v>2</v>
      </c>
      <c r="P598">
        <v>2</v>
      </c>
      <c r="Q598">
        <v>1</v>
      </c>
      <c r="R598">
        <v>2</v>
      </c>
      <c r="S598">
        <v>1</v>
      </c>
      <c r="T598">
        <v>2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2</v>
      </c>
      <c r="AA598">
        <v>2</v>
      </c>
      <c r="AB598">
        <v>1</v>
      </c>
      <c r="AC598">
        <v>1</v>
      </c>
      <c r="AD598">
        <v>2</v>
      </c>
      <c r="AE598">
        <v>2</v>
      </c>
      <c r="AF598">
        <v>2</v>
      </c>
      <c r="AG598">
        <v>2</v>
      </c>
    </row>
    <row r="599" spans="1:33" x14ac:dyDescent="0.25">
      <c r="A599" s="4" t="s">
        <v>383</v>
      </c>
      <c r="B599" s="54" t="s">
        <v>218</v>
      </c>
      <c r="C599" s="5" t="s">
        <v>384</v>
      </c>
      <c r="D599" s="5" t="s">
        <v>220</v>
      </c>
      <c r="E599" s="5" t="s">
        <v>118</v>
      </c>
      <c r="F599">
        <v>1</v>
      </c>
      <c r="G599">
        <v>1</v>
      </c>
      <c r="H599">
        <v>1</v>
      </c>
      <c r="I599">
        <v>1</v>
      </c>
      <c r="J599">
        <v>2</v>
      </c>
      <c r="K599">
        <v>2</v>
      </c>
      <c r="L599">
        <v>2</v>
      </c>
      <c r="M599">
        <v>2</v>
      </c>
      <c r="N599">
        <v>2</v>
      </c>
      <c r="O599">
        <v>2</v>
      </c>
      <c r="P599">
        <v>2</v>
      </c>
      <c r="Q599">
        <v>2</v>
      </c>
      <c r="R599">
        <v>2</v>
      </c>
      <c r="S599">
        <v>2</v>
      </c>
      <c r="T599">
        <v>2</v>
      </c>
      <c r="U599">
        <v>2</v>
      </c>
      <c r="V599">
        <v>1</v>
      </c>
      <c r="W599">
        <v>1</v>
      </c>
      <c r="X599">
        <v>1</v>
      </c>
      <c r="Y599">
        <v>2</v>
      </c>
      <c r="Z599">
        <v>2</v>
      </c>
      <c r="AA599">
        <v>2</v>
      </c>
      <c r="AB599">
        <v>1</v>
      </c>
      <c r="AC599">
        <v>2</v>
      </c>
      <c r="AD599">
        <v>2</v>
      </c>
      <c r="AE599">
        <v>2</v>
      </c>
      <c r="AF599">
        <v>2</v>
      </c>
      <c r="AG599">
        <v>2</v>
      </c>
    </row>
    <row r="600" spans="1:33" x14ac:dyDescent="0.25">
      <c r="A600" s="4" t="s">
        <v>385</v>
      </c>
      <c r="B600" s="54" t="s">
        <v>204</v>
      </c>
      <c r="C600" s="5" t="s">
        <v>386</v>
      </c>
      <c r="D600" s="5" t="s">
        <v>206</v>
      </c>
      <c r="E600" s="5" t="s">
        <v>118</v>
      </c>
      <c r="F600">
        <v>1</v>
      </c>
      <c r="G600">
        <v>2</v>
      </c>
      <c r="H600">
        <v>1</v>
      </c>
      <c r="I600">
        <v>1</v>
      </c>
      <c r="J600">
        <v>2</v>
      </c>
      <c r="K600">
        <v>1</v>
      </c>
      <c r="L600">
        <v>2</v>
      </c>
      <c r="M600">
        <v>1</v>
      </c>
      <c r="N600">
        <v>2</v>
      </c>
      <c r="O600">
        <v>2</v>
      </c>
      <c r="P600">
        <v>2</v>
      </c>
      <c r="Q600">
        <v>1</v>
      </c>
      <c r="R600">
        <v>2</v>
      </c>
      <c r="S600">
        <v>2</v>
      </c>
      <c r="T600">
        <v>1</v>
      </c>
      <c r="U600">
        <v>1</v>
      </c>
      <c r="V600">
        <v>1</v>
      </c>
      <c r="W600">
        <v>1</v>
      </c>
      <c r="X600">
        <v>2</v>
      </c>
      <c r="Y600">
        <v>1</v>
      </c>
      <c r="Z600">
        <v>2</v>
      </c>
      <c r="AA600">
        <v>2</v>
      </c>
      <c r="AB600">
        <v>1</v>
      </c>
      <c r="AC600">
        <v>1</v>
      </c>
      <c r="AD600">
        <v>2</v>
      </c>
      <c r="AE600">
        <v>2</v>
      </c>
      <c r="AF600">
        <v>2</v>
      </c>
      <c r="AG600">
        <v>1</v>
      </c>
    </row>
    <row r="601" spans="1:33" x14ac:dyDescent="0.25">
      <c r="A601" s="4" t="s">
        <v>387</v>
      </c>
      <c r="B601" s="54" t="s">
        <v>204</v>
      </c>
      <c r="C601" s="5" t="s">
        <v>388</v>
      </c>
      <c r="D601" s="5" t="s">
        <v>206</v>
      </c>
      <c r="E601" s="5" t="s">
        <v>118</v>
      </c>
      <c r="F601">
        <v>1</v>
      </c>
      <c r="G601">
        <v>1</v>
      </c>
      <c r="H601">
        <v>1</v>
      </c>
      <c r="I601">
        <v>1</v>
      </c>
      <c r="J601">
        <v>2</v>
      </c>
      <c r="K601">
        <v>1</v>
      </c>
      <c r="L601">
        <v>1</v>
      </c>
      <c r="M601">
        <v>1</v>
      </c>
      <c r="N601">
        <v>1</v>
      </c>
      <c r="O601">
        <v>1</v>
      </c>
      <c r="P601">
        <v>2</v>
      </c>
      <c r="Q601">
        <v>1</v>
      </c>
      <c r="R601">
        <v>2</v>
      </c>
      <c r="S601">
        <v>1</v>
      </c>
      <c r="T601">
        <v>1</v>
      </c>
      <c r="U601">
        <v>2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2</v>
      </c>
      <c r="AC601">
        <v>1</v>
      </c>
      <c r="AD601">
        <v>2</v>
      </c>
      <c r="AE601">
        <v>2</v>
      </c>
      <c r="AF601">
        <v>2</v>
      </c>
      <c r="AG601">
        <v>2</v>
      </c>
    </row>
    <row r="602" spans="1:33" x14ac:dyDescent="0.25">
      <c r="A602" s="4" t="s">
        <v>389</v>
      </c>
      <c r="B602" s="54" t="s">
        <v>304</v>
      </c>
      <c r="C602" s="5" t="s">
        <v>390</v>
      </c>
      <c r="D602" s="5" t="s">
        <v>306</v>
      </c>
      <c r="E602" s="5" t="s">
        <v>118</v>
      </c>
      <c r="F602">
        <v>1</v>
      </c>
      <c r="G602">
        <v>2</v>
      </c>
      <c r="H602">
        <v>2</v>
      </c>
      <c r="I602">
        <v>2</v>
      </c>
      <c r="J602">
        <v>2</v>
      </c>
      <c r="K602">
        <v>1</v>
      </c>
      <c r="L602">
        <v>2</v>
      </c>
      <c r="M602">
        <v>1</v>
      </c>
      <c r="N602">
        <v>2</v>
      </c>
      <c r="O602">
        <v>2</v>
      </c>
      <c r="P602">
        <v>2</v>
      </c>
      <c r="Q602">
        <v>2</v>
      </c>
      <c r="R602">
        <v>2</v>
      </c>
      <c r="S602">
        <v>1</v>
      </c>
      <c r="T602">
        <v>2</v>
      </c>
      <c r="U602">
        <v>2</v>
      </c>
      <c r="V602">
        <v>1</v>
      </c>
      <c r="W602">
        <v>1</v>
      </c>
      <c r="X602">
        <v>2</v>
      </c>
      <c r="Y602">
        <v>1</v>
      </c>
      <c r="Z602">
        <v>1</v>
      </c>
      <c r="AA602">
        <v>1</v>
      </c>
      <c r="AB602">
        <v>1</v>
      </c>
      <c r="AC602">
        <v>1</v>
      </c>
      <c r="AD602">
        <v>2</v>
      </c>
      <c r="AE602">
        <v>2</v>
      </c>
      <c r="AF602">
        <v>2</v>
      </c>
      <c r="AG602">
        <v>2</v>
      </c>
    </row>
    <row r="603" spans="1:33" x14ac:dyDescent="0.25">
      <c r="A603" s="4" t="s">
        <v>391</v>
      </c>
      <c r="B603" s="54" t="s">
        <v>236</v>
      </c>
      <c r="C603" s="5" t="s">
        <v>392</v>
      </c>
      <c r="D603" s="5" t="s">
        <v>238</v>
      </c>
      <c r="E603" s="5" t="s">
        <v>118</v>
      </c>
      <c r="F603">
        <v>1</v>
      </c>
      <c r="G603">
        <v>1</v>
      </c>
      <c r="H603">
        <v>1</v>
      </c>
      <c r="I603">
        <v>1</v>
      </c>
      <c r="J603">
        <v>2</v>
      </c>
      <c r="K603">
        <v>1</v>
      </c>
      <c r="L603">
        <v>2</v>
      </c>
      <c r="M603">
        <v>2</v>
      </c>
      <c r="N603">
        <v>2</v>
      </c>
      <c r="O603">
        <v>2</v>
      </c>
      <c r="P603">
        <v>2</v>
      </c>
      <c r="Q603">
        <v>1</v>
      </c>
      <c r="R603">
        <v>2</v>
      </c>
      <c r="S603">
        <v>2</v>
      </c>
      <c r="T603">
        <v>2</v>
      </c>
      <c r="U603">
        <v>1</v>
      </c>
      <c r="V603">
        <v>1</v>
      </c>
      <c r="W603">
        <v>1</v>
      </c>
      <c r="X603">
        <v>2</v>
      </c>
      <c r="Y603">
        <v>2</v>
      </c>
      <c r="Z603">
        <v>2</v>
      </c>
      <c r="AA603">
        <v>2</v>
      </c>
      <c r="AB603">
        <v>1</v>
      </c>
      <c r="AC603">
        <v>2</v>
      </c>
      <c r="AD603">
        <v>2</v>
      </c>
      <c r="AE603">
        <v>2</v>
      </c>
      <c r="AF603">
        <v>2</v>
      </c>
      <c r="AG603">
        <v>2</v>
      </c>
    </row>
    <row r="604" spans="1:33" x14ac:dyDescent="0.25">
      <c r="A604" s="4" t="s">
        <v>393</v>
      </c>
      <c r="B604" s="54" t="s">
        <v>236</v>
      </c>
      <c r="C604" s="5" t="s">
        <v>394</v>
      </c>
      <c r="D604" s="5" t="s">
        <v>238</v>
      </c>
      <c r="E604" s="5" t="s">
        <v>118</v>
      </c>
      <c r="F604">
        <v>1</v>
      </c>
      <c r="G604">
        <v>1</v>
      </c>
      <c r="H604">
        <v>1</v>
      </c>
      <c r="I604">
        <v>1</v>
      </c>
      <c r="J604">
        <v>2</v>
      </c>
      <c r="K604">
        <v>1</v>
      </c>
      <c r="L604">
        <v>2</v>
      </c>
      <c r="M604">
        <v>1</v>
      </c>
      <c r="N604">
        <v>2</v>
      </c>
      <c r="O604">
        <v>2</v>
      </c>
      <c r="P604">
        <v>2</v>
      </c>
      <c r="Q604">
        <v>1</v>
      </c>
      <c r="R604">
        <v>2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2</v>
      </c>
      <c r="AA604">
        <v>1</v>
      </c>
      <c r="AB604">
        <v>1</v>
      </c>
      <c r="AC604">
        <v>1</v>
      </c>
      <c r="AD604">
        <v>2</v>
      </c>
      <c r="AE604">
        <v>1</v>
      </c>
      <c r="AF604">
        <v>2</v>
      </c>
      <c r="AG604">
        <v>2</v>
      </c>
    </row>
    <row r="605" spans="1:33" x14ac:dyDescent="0.25">
      <c r="A605" s="4" t="s">
        <v>395</v>
      </c>
      <c r="B605" s="54" t="s">
        <v>214</v>
      </c>
      <c r="C605" s="5" t="s">
        <v>396</v>
      </c>
      <c r="D605" s="5" t="s">
        <v>216</v>
      </c>
      <c r="E605" s="5" t="s">
        <v>118</v>
      </c>
      <c r="F605">
        <v>1</v>
      </c>
      <c r="G605">
        <v>1</v>
      </c>
      <c r="H605">
        <v>2</v>
      </c>
      <c r="I605">
        <v>1</v>
      </c>
      <c r="J605">
        <v>1</v>
      </c>
      <c r="K605">
        <v>1</v>
      </c>
      <c r="L605">
        <v>1</v>
      </c>
      <c r="M605">
        <v>1</v>
      </c>
      <c r="N605">
        <v>1</v>
      </c>
      <c r="O605">
        <v>2</v>
      </c>
      <c r="P605">
        <v>2</v>
      </c>
      <c r="Q605">
        <v>2</v>
      </c>
      <c r="R605">
        <v>2</v>
      </c>
      <c r="S605">
        <v>1</v>
      </c>
      <c r="T605">
        <v>1</v>
      </c>
      <c r="U605">
        <v>2</v>
      </c>
      <c r="V605">
        <v>1</v>
      </c>
      <c r="W605">
        <v>1</v>
      </c>
      <c r="X605">
        <v>1</v>
      </c>
      <c r="Y605">
        <v>1</v>
      </c>
      <c r="Z605">
        <v>2</v>
      </c>
      <c r="AA605">
        <v>2</v>
      </c>
      <c r="AB605">
        <v>1</v>
      </c>
      <c r="AC605">
        <v>1</v>
      </c>
      <c r="AD605">
        <v>2</v>
      </c>
      <c r="AE605">
        <v>2</v>
      </c>
      <c r="AF605">
        <v>2</v>
      </c>
      <c r="AG605">
        <v>2</v>
      </c>
    </row>
    <row r="606" spans="1:33" x14ac:dyDescent="0.25">
      <c r="A606" s="4" t="s">
        <v>397</v>
      </c>
      <c r="B606" s="54" t="s">
        <v>248</v>
      </c>
      <c r="C606" s="5" t="s">
        <v>398</v>
      </c>
      <c r="D606" s="5" t="s">
        <v>250</v>
      </c>
      <c r="E606" s="5" t="s">
        <v>118</v>
      </c>
      <c r="F606">
        <v>1</v>
      </c>
      <c r="G606">
        <v>1</v>
      </c>
      <c r="H606">
        <v>1</v>
      </c>
      <c r="I606">
        <v>2</v>
      </c>
      <c r="J606">
        <v>2</v>
      </c>
      <c r="K606">
        <v>1</v>
      </c>
      <c r="L606">
        <v>2</v>
      </c>
      <c r="M606">
        <v>1</v>
      </c>
      <c r="N606">
        <v>2</v>
      </c>
      <c r="O606">
        <v>2</v>
      </c>
      <c r="P606">
        <v>2</v>
      </c>
      <c r="Q606">
        <v>1</v>
      </c>
      <c r="R606">
        <v>2</v>
      </c>
      <c r="S606">
        <v>1</v>
      </c>
      <c r="T606">
        <v>2</v>
      </c>
      <c r="U606">
        <v>2</v>
      </c>
      <c r="V606">
        <v>1</v>
      </c>
      <c r="W606">
        <v>1</v>
      </c>
      <c r="X606">
        <v>2</v>
      </c>
      <c r="Y606">
        <v>1</v>
      </c>
      <c r="Z606">
        <v>2</v>
      </c>
      <c r="AA606">
        <v>2</v>
      </c>
      <c r="AB606">
        <v>2</v>
      </c>
      <c r="AC606">
        <v>1</v>
      </c>
      <c r="AD606">
        <v>2</v>
      </c>
      <c r="AE606">
        <v>2</v>
      </c>
      <c r="AF606">
        <v>2</v>
      </c>
      <c r="AG606">
        <v>2</v>
      </c>
    </row>
    <row r="607" spans="1:33" x14ac:dyDescent="0.25">
      <c r="A607" s="4" t="s">
        <v>399</v>
      </c>
      <c r="B607" s="54" t="s">
        <v>248</v>
      </c>
      <c r="C607" s="5" t="s">
        <v>400</v>
      </c>
      <c r="D607" s="5" t="s">
        <v>250</v>
      </c>
      <c r="E607" s="5" t="s">
        <v>118</v>
      </c>
      <c r="F607">
        <v>1</v>
      </c>
      <c r="G607">
        <v>1</v>
      </c>
      <c r="H607">
        <v>1</v>
      </c>
      <c r="I607">
        <v>1</v>
      </c>
      <c r="J607">
        <v>1</v>
      </c>
      <c r="K607">
        <v>1</v>
      </c>
      <c r="L607">
        <v>2</v>
      </c>
      <c r="M607">
        <v>1</v>
      </c>
      <c r="N607">
        <v>2</v>
      </c>
      <c r="O607">
        <v>2</v>
      </c>
      <c r="P607">
        <v>2</v>
      </c>
      <c r="Q607">
        <v>1</v>
      </c>
      <c r="R607">
        <v>2</v>
      </c>
      <c r="S607">
        <v>1</v>
      </c>
      <c r="T607">
        <v>2</v>
      </c>
      <c r="U607">
        <v>2</v>
      </c>
      <c r="V607">
        <v>1</v>
      </c>
      <c r="W607">
        <v>1</v>
      </c>
      <c r="X607">
        <v>1</v>
      </c>
      <c r="Y607">
        <v>1</v>
      </c>
      <c r="Z607">
        <v>2</v>
      </c>
      <c r="AA607">
        <v>2</v>
      </c>
      <c r="AB607">
        <v>1</v>
      </c>
      <c r="AC607">
        <v>2</v>
      </c>
      <c r="AD607">
        <v>2</v>
      </c>
      <c r="AE607">
        <v>1</v>
      </c>
      <c r="AF607">
        <v>1</v>
      </c>
      <c r="AG607">
        <v>1</v>
      </c>
    </row>
    <row r="608" spans="1:33" x14ac:dyDescent="0.25">
      <c r="A608" s="4" t="s">
        <v>401</v>
      </c>
      <c r="B608" s="54" t="s">
        <v>368</v>
      </c>
      <c r="C608" s="5" t="s">
        <v>402</v>
      </c>
      <c r="D608" s="5" t="s">
        <v>370</v>
      </c>
      <c r="E608" s="5" t="s">
        <v>118</v>
      </c>
      <c r="F608">
        <v>1</v>
      </c>
      <c r="G608">
        <v>2</v>
      </c>
      <c r="H608">
        <v>1</v>
      </c>
      <c r="I608">
        <v>1</v>
      </c>
      <c r="J608">
        <v>2</v>
      </c>
      <c r="K608">
        <v>1</v>
      </c>
      <c r="L608">
        <v>1</v>
      </c>
      <c r="M608">
        <v>1</v>
      </c>
      <c r="N608">
        <v>2</v>
      </c>
      <c r="O608">
        <v>2</v>
      </c>
      <c r="P608">
        <v>2</v>
      </c>
      <c r="Q608">
        <v>1</v>
      </c>
      <c r="R608">
        <v>1</v>
      </c>
      <c r="S608">
        <v>1</v>
      </c>
      <c r="T608">
        <v>2</v>
      </c>
      <c r="U608">
        <v>1</v>
      </c>
      <c r="V608">
        <v>1</v>
      </c>
      <c r="W608">
        <v>1</v>
      </c>
      <c r="X608">
        <v>2</v>
      </c>
      <c r="Y608">
        <v>1</v>
      </c>
      <c r="Z608">
        <v>2</v>
      </c>
      <c r="AA608">
        <v>2</v>
      </c>
      <c r="AB608">
        <v>1</v>
      </c>
      <c r="AC608">
        <v>1</v>
      </c>
      <c r="AD608">
        <v>1</v>
      </c>
      <c r="AE608">
        <v>1</v>
      </c>
      <c r="AF608">
        <v>1</v>
      </c>
      <c r="AG608">
        <v>1</v>
      </c>
    </row>
    <row r="609" spans="1:33" x14ac:dyDescent="0.25">
      <c r="A609" s="4" t="s">
        <v>403</v>
      </c>
      <c r="B609" s="54" t="s">
        <v>368</v>
      </c>
      <c r="C609" s="5" t="s">
        <v>404</v>
      </c>
      <c r="D609" s="5" t="s">
        <v>370</v>
      </c>
      <c r="E609" s="5" t="s">
        <v>118</v>
      </c>
      <c r="F609">
        <v>2</v>
      </c>
      <c r="G609">
        <v>1</v>
      </c>
      <c r="H609">
        <v>2</v>
      </c>
      <c r="I609">
        <v>2</v>
      </c>
      <c r="J609">
        <v>2</v>
      </c>
      <c r="K609">
        <v>1</v>
      </c>
      <c r="L609">
        <v>2</v>
      </c>
      <c r="M609">
        <v>2</v>
      </c>
      <c r="N609">
        <v>2</v>
      </c>
      <c r="O609">
        <v>2</v>
      </c>
      <c r="P609">
        <v>2</v>
      </c>
      <c r="Q609">
        <v>1</v>
      </c>
      <c r="R609">
        <v>2</v>
      </c>
      <c r="S609">
        <v>1</v>
      </c>
      <c r="T609">
        <v>2</v>
      </c>
      <c r="U609">
        <v>2</v>
      </c>
      <c r="V609">
        <v>2</v>
      </c>
      <c r="W609">
        <v>2</v>
      </c>
      <c r="X609">
        <v>2</v>
      </c>
      <c r="Y609">
        <v>2</v>
      </c>
      <c r="Z609">
        <v>2</v>
      </c>
      <c r="AA609">
        <v>2</v>
      </c>
      <c r="AB609">
        <v>2</v>
      </c>
      <c r="AC609">
        <v>2</v>
      </c>
      <c r="AD609">
        <v>2</v>
      </c>
      <c r="AE609">
        <v>2</v>
      </c>
      <c r="AF609">
        <v>2</v>
      </c>
      <c r="AG609">
        <v>2</v>
      </c>
    </row>
    <row r="610" spans="1:33" x14ac:dyDescent="0.25">
      <c r="A610" s="4" t="s">
        <v>405</v>
      </c>
      <c r="B610" s="54" t="s">
        <v>368</v>
      </c>
      <c r="C610" s="5" t="s">
        <v>406</v>
      </c>
      <c r="D610" s="5" t="s">
        <v>370</v>
      </c>
      <c r="E610" s="5" t="s">
        <v>118</v>
      </c>
      <c r="F610">
        <v>1</v>
      </c>
      <c r="G610">
        <v>1</v>
      </c>
      <c r="H610">
        <v>1</v>
      </c>
      <c r="I610">
        <v>1</v>
      </c>
      <c r="J610">
        <v>2</v>
      </c>
      <c r="K610">
        <v>1</v>
      </c>
      <c r="L610">
        <v>1</v>
      </c>
      <c r="M610">
        <v>1</v>
      </c>
      <c r="N610">
        <v>1</v>
      </c>
      <c r="O610">
        <v>2</v>
      </c>
      <c r="P610">
        <v>2</v>
      </c>
      <c r="Q610">
        <v>1</v>
      </c>
      <c r="R610">
        <v>2</v>
      </c>
      <c r="S610">
        <v>1</v>
      </c>
      <c r="T610">
        <v>1</v>
      </c>
      <c r="U610">
        <v>2</v>
      </c>
      <c r="V610">
        <v>1</v>
      </c>
      <c r="W610">
        <v>1</v>
      </c>
      <c r="X610">
        <v>1</v>
      </c>
      <c r="Y610">
        <v>1</v>
      </c>
      <c r="Z610">
        <v>2</v>
      </c>
      <c r="AA610">
        <v>1</v>
      </c>
      <c r="AB610">
        <v>1</v>
      </c>
      <c r="AC610">
        <v>1</v>
      </c>
      <c r="AD610">
        <v>1</v>
      </c>
      <c r="AE610">
        <v>1</v>
      </c>
      <c r="AF610">
        <v>1</v>
      </c>
      <c r="AG610">
        <v>1</v>
      </c>
    </row>
    <row r="611" spans="1:33" x14ac:dyDescent="0.25">
      <c r="A611" s="4" t="s">
        <v>407</v>
      </c>
      <c r="B611" s="54" t="s">
        <v>368</v>
      </c>
      <c r="C611" s="5" t="s">
        <v>408</v>
      </c>
      <c r="D611" s="5" t="s">
        <v>370</v>
      </c>
      <c r="E611" s="5" t="s">
        <v>118</v>
      </c>
      <c r="F611">
        <v>1</v>
      </c>
      <c r="G611">
        <v>1</v>
      </c>
      <c r="H611">
        <v>1</v>
      </c>
      <c r="I611">
        <v>1</v>
      </c>
      <c r="J611">
        <v>2</v>
      </c>
      <c r="K611">
        <v>1</v>
      </c>
      <c r="L611">
        <v>1</v>
      </c>
      <c r="M611">
        <v>2</v>
      </c>
      <c r="N611">
        <v>1</v>
      </c>
      <c r="O611">
        <v>2</v>
      </c>
      <c r="P611">
        <v>2</v>
      </c>
      <c r="Q611">
        <v>1</v>
      </c>
      <c r="R611">
        <v>2</v>
      </c>
      <c r="S611">
        <v>1</v>
      </c>
      <c r="T611">
        <v>1</v>
      </c>
      <c r="U611">
        <v>2</v>
      </c>
      <c r="V611">
        <v>1</v>
      </c>
      <c r="W611">
        <v>1</v>
      </c>
      <c r="X611">
        <v>1</v>
      </c>
      <c r="Y611">
        <v>1</v>
      </c>
      <c r="Z611">
        <v>2</v>
      </c>
      <c r="AA611">
        <v>2</v>
      </c>
      <c r="AB611">
        <v>1</v>
      </c>
      <c r="AC611">
        <v>1</v>
      </c>
      <c r="AD611">
        <v>2</v>
      </c>
      <c r="AE611">
        <v>1</v>
      </c>
      <c r="AF611">
        <v>2</v>
      </c>
      <c r="AG611">
        <v>2</v>
      </c>
    </row>
    <row r="612" spans="1:33" x14ac:dyDescent="0.25">
      <c r="A612" s="4" t="s">
        <v>409</v>
      </c>
      <c r="B612" s="54" t="s">
        <v>368</v>
      </c>
      <c r="C612" s="5" t="s">
        <v>410</v>
      </c>
      <c r="D612" s="5" t="s">
        <v>370</v>
      </c>
      <c r="E612" s="5" t="s">
        <v>118</v>
      </c>
      <c r="F612">
        <v>1</v>
      </c>
      <c r="G612">
        <v>2</v>
      </c>
      <c r="H612">
        <v>1</v>
      </c>
      <c r="I612">
        <v>2</v>
      </c>
      <c r="J612">
        <v>2</v>
      </c>
      <c r="K612">
        <v>1</v>
      </c>
      <c r="L612">
        <v>1</v>
      </c>
      <c r="M612">
        <v>1</v>
      </c>
      <c r="N612">
        <v>1</v>
      </c>
      <c r="O612">
        <v>2</v>
      </c>
      <c r="P612">
        <v>2</v>
      </c>
      <c r="Q612">
        <v>1</v>
      </c>
      <c r="R612">
        <v>2</v>
      </c>
      <c r="S612">
        <v>1</v>
      </c>
      <c r="T612">
        <v>1</v>
      </c>
      <c r="U612">
        <v>2</v>
      </c>
      <c r="V612">
        <v>1</v>
      </c>
      <c r="W612">
        <v>1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1</v>
      </c>
      <c r="AD612">
        <v>2</v>
      </c>
      <c r="AE612">
        <v>2</v>
      </c>
      <c r="AF612">
        <v>2</v>
      </c>
      <c r="AG612">
        <v>2</v>
      </c>
    </row>
    <row r="613" spans="1:33" x14ac:dyDescent="0.25">
      <c r="A613" s="4" t="s">
        <v>411</v>
      </c>
      <c r="B613" s="54">
        <v>971</v>
      </c>
      <c r="C613" s="5" t="s">
        <v>412</v>
      </c>
      <c r="D613" s="5" t="s">
        <v>413</v>
      </c>
      <c r="E613" s="5" t="s">
        <v>118</v>
      </c>
      <c r="F613">
        <v>1</v>
      </c>
      <c r="G613">
        <v>1</v>
      </c>
      <c r="H613">
        <v>2</v>
      </c>
      <c r="I613">
        <v>1</v>
      </c>
      <c r="J613">
        <v>2</v>
      </c>
      <c r="K613">
        <v>2</v>
      </c>
      <c r="L613">
        <v>1</v>
      </c>
      <c r="M613">
        <v>1</v>
      </c>
      <c r="N613">
        <v>2</v>
      </c>
      <c r="O613">
        <v>2</v>
      </c>
      <c r="P613">
        <v>2</v>
      </c>
      <c r="Q613">
        <v>2</v>
      </c>
      <c r="R613">
        <v>2</v>
      </c>
      <c r="S613">
        <v>1</v>
      </c>
      <c r="T613">
        <v>2</v>
      </c>
      <c r="U613">
        <v>2</v>
      </c>
      <c r="V613">
        <v>1</v>
      </c>
      <c r="W613">
        <v>1</v>
      </c>
      <c r="X613">
        <v>1</v>
      </c>
      <c r="Y613">
        <v>1</v>
      </c>
      <c r="Z613">
        <v>2</v>
      </c>
      <c r="AA613">
        <v>1</v>
      </c>
      <c r="AB613">
        <v>2</v>
      </c>
      <c r="AC613">
        <v>2</v>
      </c>
      <c r="AD613">
        <v>2</v>
      </c>
      <c r="AE613">
        <v>1</v>
      </c>
      <c r="AF613">
        <v>2</v>
      </c>
      <c r="AG613">
        <v>2</v>
      </c>
    </row>
    <row r="614" spans="1:33" x14ac:dyDescent="0.25">
      <c r="A614" s="4" t="s">
        <v>414</v>
      </c>
      <c r="B614" s="54">
        <v>972</v>
      </c>
      <c r="C614" s="5" t="s">
        <v>415</v>
      </c>
      <c r="D614" s="5" t="s">
        <v>413</v>
      </c>
      <c r="E614" s="5" t="s">
        <v>118</v>
      </c>
      <c r="F614">
        <v>1</v>
      </c>
      <c r="G614">
        <v>1</v>
      </c>
      <c r="H614">
        <v>2</v>
      </c>
      <c r="I614">
        <v>1</v>
      </c>
      <c r="J614">
        <v>2</v>
      </c>
      <c r="K614">
        <v>1</v>
      </c>
      <c r="L614">
        <v>1</v>
      </c>
      <c r="M614">
        <v>1</v>
      </c>
      <c r="N614">
        <v>2</v>
      </c>
      <c r="O614">
        <v>2</v>
      </c>
      <c r="P614">
        <v>2</v>
      </c>
      <c r="Q614">
        <v>2</v>
      </c>
      <c r="R614">
        <v>2</v>
      </c>
      <c r="S614">
        <v>1</v>
      </c>
      <c r="T614">
        <v>2</v>
      </c>
      <c r="U614">
        <v>2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>
        <v>1</v>
      </c>
      <c r="AE614">
        <v>2</v>
      </c>
      <c r="AF614">
        <v>2</v>
      </c>
      <c r="AG614">
        <v>1</v>
      </c>
    </row>
    <row r="615" spans="1:33" x14ac:dyDescent="0.25">
      <c r="A615" s="4" t="s">
        <v>416</v>
      </c>
      <c r="B615" s="54">
        <v>973</v>
      </c>
      <c r="C615" s="5" t="s">
        <v>417</v>
      </c>
      <c r="D615" s="5" t="s">
        <v>413</v>
      </c>
      <c r="E615" s="5" t="s">
        <v>118</v>
      </c>
      <c r="F615">
        <v>2</v>
      </c>
      <c r="G615">
        <v>2</v>
      </c>
      <c r="H615">
        <v>2</v>
      </c>
      <c r="I615">
        <v>2</v>
      </c>
      <c r="J615">
        <v>2</v>
      </c>
      <c r="K615">
        <v>2</v>
      </c>
      <c r="L615">
        <v>2</v>
      </c>
      <c r="M615">
        <v>2</v>
      </c>
      <c r="N615">
        <v>2</v>
      </c>
      <c r="O615">
        <v>2</v>
      </c>
      <c r="P615">
        <v>2</v>
      </c>
      <c r="Q615">
        <v>2</v>
      </c>
      <c r="R615">
        <v>2</v>
      </c>
      <c r="S615">
        <v>2</v>
      </c>
      <c r="T615">
        <v>2</v>
      </c>
      <c r="U615">
        <v>2</v>
      </c>
      <c r="V615">
        <v>2</v>
      </c>
      <c r="W615">
        <v>2</v>
      </c>
      <c r="X615">
        <v>2</v>
      </c>
      <c r="Y615">
        <v>2</v>
      </c>
      <c r="Z615" t="s">
        <v>426</v>
      </c>
      <c r="AA615" t="s">
        <v>426</v>
      </c>
      <c r="AB615" t="s">
        <v>426</v>
      </c>
      <c r="AC615" t="s">
        <v>426</v>
      </c>
      <c r="AD615" t="s">
        <v>426</v>
      </c>
      <c r="AE615" t="s">
        <v>426</v>
      </c>
      <c r="AF615" t="s">
        <v>426</v>
      </c>
      <c r="AG615" t="s">
        <v>426</v>
      </c>
    </row>
    <row r="616" spans="1:33" x14ac:dyDescent="0.25">
      <c r="A616" s="4" t="s">
        <v>418</v>
      </c>
      <c r="B616" s="54">
        <v>974</v>
      </c>
      <c r="C616" s="5" t="s">
        <v>419</v>
      </c>
      <c r="D616" s="5" t="s">
        <v>413</v>
      </c>
      <c r="E616" s="5" t="s">
        <v>118</v>
      </c>
      <c r="F616">
        <v>1</v>
      </c>
      <c r="G616">
        <v>1</v>
      </c>
      <c r="H616">
        <v>1</v>
      </c>
      <c r="I616">
        <v>1</v>
      </c>
      <c r="J616">
        <v>2</v>
      </c>
      <c r="K616">
        <v>2</v>
      </c>
      <c r="L616">
        <v>1</v>
      </c>
      <c r="M616">
        <v>2</v>
      </c>
      <c r="N616">
        <v>2</v>
      </c>
      <c r="O616">
        <v>2</v>
      </c>
      <c r="P616">
        <v>2</v>
      </c>
      <c r="Q616">
        <v>1</v>
      </c>
      <c r="R616">
        <v>2</v>
      </c>
      <c r="S616">
        <v>1</v>
      </c>
      <c r="T616">
        <v>2</v>
      </c>
      <c r="U616">
        <v>2</v>
      </c>
      <c r="V616">
        <v>1</v>
      </c>
      <c r="W616">
        <v>1</v>
      </c>
      <c r="X616">
        <v>2</v>
      </c>
      <c r="Y616">
        <v>1</v>
      </c>
      <c r="Z616">
        <v>2</v>
      </c>
      <c r="AA616">
        <v>1</v>
      </c>
      <c r="AB616">
        <v>2</v>
      </c>
      <c r="AC616">
        <v>2</v>
      </c>
      <c r="AD616">
        <v>1</v>
      </c>
      <c r="AE616">
        <v>2</v>
      </c>
      <c r="AF616">
        <v>2</v>
      </c>
      <c r="AG616">
        <v>2</v>
      </c>
    </row>
    <row r="617" spans="1:33" x14ac:dyDescent="0.25">
      <c r="A617" s="4" t="s">
        <v>420</v>
      </c>
      <c r="B617" s="54">
        <v>976</v>
      </c>
      <c r="C617" s="5" t="s">
        <v>421</v>
      </c>
      <c r="D617" s="5" t="s">
        <v>413</v>
      </c>
      <c r="E617" s="5" t="s">
        <v>118</v>
      </c>
      <c r="F617">
        <v>1</v>
      </c>
      <c r="G617">
        <v>1</v>
      </c>
      <c r="H617">
        <v>2</v>
      </c>
      <c r="I617">
        <v>1</v>
      </c>
      <c r="J617">
        <v>2</v>
      </c>
      <c r="K617">
        <v>2</v>
      </c>
      <c r="L617">
        <v>2</v>
      </c>
      <c r="M617">
        <v>1</v>
      </c>
      <c r="N617">
        <v>2</v>
      </c>
      <c r="O617">
        <v>2</v>
      </c>
      <c r="P617">
        <v>2</v>
      </c>
      <c r="Q617">
        <v>2</v>
      </c>
      <c r="R617">
        <v>2</v>
      </c>
      <c r="S617">
        <v>2</v>
      </c>
      <c r="T617">
        <v>2</v>
      </c>
      <c r="U617">
        <v>2</v>
      </c>
      <c r="V617">
        <v>1</v>
      </c>
      <c r="W617">
        <v>1</v>
      </c>
      <c r="X617">
        <v>1</v>
      </c>
      <c r="Y617">
        <v>1</v>
      </c>
      <c r="Z617">
        <v>2</v>
      </c>
      <c r="AA617">
        <v>1</v>
      </c>
      <c r="AB617">
        <v>2</v>
      </c>
      <c r="AC617">
        <v>1</v>
      </c>
      <c r="AD617">
        <v>1</v>
      </c>
      <c r="AE617">
        <v>2</v>
      </c>
      <c r="AF617">
        <v>2</v>
      </c>
      <c r="AG617">
        <v>2</v>
      </c>
    </row>
    <row r="618" spans="1:33" x14ac:dyDescent="0.25">
      <c r="A618" s="4" t="s">
        <v>422</v>
      </c>
      <c r="B618" s="54">
        <v>987</v>
      </c>
      <c r="C618" s="5" t="s">
        <v>423</v>
      </c>
      <c r="D618" s="5" t="s">
        <v>413</v>
      </c>
      <c r="E618" s="5" t="s">
        <v>118</v>
      </c>
      <c r="F618">
        <v>1</v>
      </c>
      <c r="G618">
        <v>1</v>
      </c>
      <c r="H618">
        <v>1</v>
      </c>
      <c r="I618">
        <v>1</v>
      </c>
      <c r="J618">
        <v>2</v>
      </c>
      <c r="K618">
        <v>2</v>
      </c>
      <c r="L618">
        <v>1</v>
      </c>
      <c r="M618">
        <v>1</v>
      </c>
      <c r="N618">
        <v>1</v>
      </c>
      <c r="O618">
        <v>2</v>
      </c>
      <c r="P618">
        <v>2</v>
      </c>
      <c r="Q618">
        <v>1</v>
      </c>
      <c r="R618">
        <v>2</v>
      </c>
      <c r="S618">
        <v>1</v>
      </c>
      <c r="T618">
        <v>1</v>
      </c>
      <c r="U618">
        <v>2</v>
      </c>
      <c r="V618">
        <v>1</v>
      </c>
      <c r="W618">
        <v>1</v>
      </c>
      <c r="X618">
        <v>1</v>
      </c>
      <c r="Y618">
        <v>1</v>
      </c>
      <c r="Z618">
        <v>2</v>
      </c>
      <c r="AA618">
        <v>2</v>
      </c>
      <c r="AB618">
        <v>2</v>
      </c>
      <c r="AC618">
        <v>1</v>
      </c>
      <c r="AD618">
        <v>2</v>
      </c>
      <c r="AE618">
        <v>1</v>
      </c>
      <c r="AF618">
        <v>2</v>
      </c>
      <c r="AG618">
        <v>2</v>
      </c>
    </row>
    <row r="619" spans="1:33" x14ac:dyDescent="0.25">
      <c r="A619" s="4" t="s">
        <v>424</v>
      </c>
      <c r="B619" s="54">
        <v>988</v>
      </c>
      <c r="C619" s="5" t="s">
        <v>425</v>
      </c>
      <c r="D619" s="5" t="s">
        <v>413</v>
      </c>
      <c r="E619" s="5" t="s">
        <v>118</v>
      </c>
      <c r="F619">
        <v>1</v>
      </c>
      <c r="G619">
        <v>1</v>
      </c>
      <c r="H619">
        <v>1</v>
      </c>
      <c r="I619">
        <v>1</v>
      </c>
      <c r="J619">
        <v>1</v>
      </c>
      <c r="K619">
        <v>1</v>
      </c>
      <c r="L619">
        <v>1</v>
      </c>
      <c r="M619">
        <v>1</v>
      </c>
      <c r="N619">
        <v>1</v>
      </c>
      <c r="O619">
        <v>2</v>
      </c>
      <c r="P619">
        <v>2</v>
      </c>
      <c r="Q619">
        <v>1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2</v>
      </c>
      <c r="Y619">
        <v>1</v>
      </c>
      <c r="Z619">
        <v>2</v>
      </c>
      <c r="AA619">
        <v>1</v>
      </c>
      <c r="AB619">
        <v>1</v>
      </c>
      <c r="AC619">
        <v>1</v>
      </c>
      <c r="AD619">
        <v>2</v>
      </c>
      <c r="AE619">
        <v>1</v>
      </c>
      <c r="AF619">
        <v>2</v>
      </c>
      <c r="AG619">
        <v>1</v>
      </c>
    </row>
    <row r="622" spans="1:33" x14ac:dyDescent="0.25">
      <c r="A622" t="s">
        <v>195</v>
      </c>
      <c r="D622" t="s">
        <v>197</v>
      </c>
      <c r="E622" t="s">
        <v>118</v>
      </c>
      <c r="F622">
        <f>SUMIFS(F$2:F$619,$B$2:$B$619,$A622,$E$2:$E$619,$E622)</f>
        <v>12</v>
      </c>
      <c r="G622">
        <f>SUMIFS(G$2:G$619,$B$2:$B$619,$A622,$E$2:$E$619,$E622)</f>
        <v>16</v>
      </c>
      <c r="H622">
        <f t="shared" ref="H622:AG631" si="0">SUMIFS(H$2:H$619,$B$2:$B$619,$A622,$E$2:$E$619,$E622)</f>
        <v>15</v>
      </c>
      <c r="I622">
        <f t="shared" si="0"/>
        <v>14</v>
      </c>
      <c r="J622">
        <f t="shared" si="0"/>
        <v>23</v>
      </c>
      <c r="K622">
        <f t="shared" si="0"/>
        <v>18</v>
      </c>
      <c r="L622">
        <f t="shared" si="0"/>
        <v>20</v>
      </c>
      <c r="M622">
        <f t="shared" si="0"/>
        <v>17</v>
      </c>
      <c r="N622">
        <f t="shared" si="0"/>
        <v>17</v>
      </c>
      <c r="O622">
        <f t="shared" si="0"/>
        <v>23</v>
      </c>
      <c r="P622">
        <f t="shared" si="0"/>
        <v>23</v>
      </c>
      <c r="Q622">
        <f t="shared" si="0"/>
        <v>13</v>
      </c>
      <c r="R622">
        <f t="shared" si="0"/>
        <v>23</v>
      </c>
      <c r="S622">
        <f t="shared" si="0"/>
        <v>14</v>
      </c>
      <c r="T622">
        <f t="shared" si="0"/>
        <v>20</v>
      </c>
      <c r="U622">
        <f t="shared" si="0"/>
        <v>15</v>
      </c>
      <c r="V622">
        <f t="shared" si="0"/>
        <v>12</v>
      </c>
      <c r="W622">
        <f t="shared" si="0"/>
        <v>14</v>
      </c>
      <c r="X622">
        <f t="shared" si="0"/>
        <v>17</v>
      </c>
      <c r="Y622">
        <f t="shared" si="0"/>
        <v>16</v>
      </c>
      <c r="Z622">
        <f t="shared" si="0"/>
        <v>20</v>
      </c>
      <c r="AA622">
        <f t="shared" si="0"/>
        <v>16</v>
      </c>
      <c r="AB622">
        <f t="shared" si="0"/>
        <v>17</v>
      </c>
      <c r="AC622">
        <f t="shared" si="0"/>
        <v>23</v>
      </c>
      <c r="AD622">
        <f t="shared" si="0"/>
        <v>22</v>
      </c>
      <c r="AE622">
        <f t="shared" si="0"/>
        <v>23</v>
      </c>
      <c r="AF622">
        <f t="shared" si="0"/>
        <v>23</v>
      </c>
      <c r="AG622">
        <f t="shared" si="0"/>
        <v>22</v>
      </c>
    </row>
    <row r="623" spans="1:33" x14ac:dyDescent="0.25">
      <c r="A623" t="s">
        <v>195</v>
      </c>
      <c r="D623" t="s">
        <v>197</v>
      </c>
      <c r="E623" t="s">
        <v>5</v>
      </c>
      <c r="F623">
        <f>SUMIFS(F$2:F$619,$B$2:$B$619,$A623,$E$2:$E$619,$E623)</f>
        <v>12</v>
      </c>
      <c r="G623">
        <f>SUMIFS(G$2:G$619,$B$2:$B$619,$A623,$E$2:$E$619,$E623)</f>
        <v>7</v>
      </c>
      <c r="H623">
        <f t="shared" si="0"/>
        <v>6</v>
      </c>
      <c r="I623">
        <f t="shared" si="0"/>
        <v>8</v>
      </c>
      <c r="J623">
        <f t="shared" si="0"/>
        <v>3</v>
      </c>
      <c r="K623">
        <f t="shared" si="0"/>
        <v>7</v>
      </c>
      <c r="L623">
        <f t="shared" si="0"/>
        <v>4</v>
      </c>
      <c r="M623">
        <f t="shared" si="0"/>
        <v>8</v>
      </c>
      <c r="N623">
        <f t="shared" si="0"/>
        <v>7</v>
      </c>
      <c r="O623">
        <f t="shared" si="0"/>
        <v>3</v>
      </c>
      <c r="P623">
        <f t="shared" si="0"/>
        <v>0</v>
      </c>
      <c r="Q623">
        <f t="shared" si="0"/>
        <v>10</v>
      </c>
      <c r="R623">
        <f t="shared" si="0"/>
        <v>0</v>
      </c>
      <c r="S623">
        <f t="shared" si="0"/>
        <v>8</v>
      </c>
      <c r="T623">
        <f t="shared" si="0"/>
        <v>6</v>
      </c>
      <c r="U623">
        <f t="shared" si="0"/>
        <v>9</v>
      </c>
      <c r="V623">
        <f t="shared" si="0"/>
        <v>12</v>
      </c>
      <c r="W623">
        <f t="shared" si="0"/>
        <v>7</v>
      </c>
      <c r="X623">
        <f t="shared" si="0"/>
        <v>5</v>
      </c>
      <c r="Y623">
        <f t="shared" si="0"/>
        <v>8</v>
      </c>
      <c r="Z623">
        <f t="shared" si="0"/>
        <v>5</v>
      </c>
      <c r="AA623">
        <f t="shared" si="0"/>
        <v>4</v>
      </c>
      <c r="AB623">
        <f t="shared" si="0"/>
        <v>5</v>
      </c>
      <c r="AC623">
        <f t="shared" si="0"/>
        <v>3</v>
      </c>
      <c r="AD623">
        <f t="shared" si="0"/>
        <v>3</v>
      </c>
      <c r="AE623">
        <f t="shared" si="0"/>
        <v>2</v>
      </c>
      <c r="AF623">
        <f t="shared" si="0"/>
        <v>2</v>
      </c>
      <c r="AG623">
        <f t="shared" si="0"/>
        <v>0</v>
      </c>
    </row>
    <row r="624" spans="1:33" x14ac:dyDescent="0.25">
      <c r="A624" t="s">
        <v>195</v>
      </c>
      <c r="D624" t="s">
        <v>197</v>
      </c>
      <c r="E624" t="s">
        <v>19</v>
      </c>
      <c r="F624">
        <f t="shared" ref="F624:U646" si="1">SUMIFS(F$2:F$619,$B$2:$B$619,$A624,$E$2:$E$619,$E624)</f>
        <v>11</v>
      </c>
      <c r="G624">
        <f t="shared" si="1"/>
        <v>8</v>
      </c>
      <c r="H624">
        <f t="shared" si="0"/>
        <v>6</v>
      </c>
      <c r="I624">
        <f t="shared" si="0"/>
        <v>0</v>
      </c>
      <c r="J624">
        <f t="shared" si="0"/>
        <v>0</v>
      </c>
      <c r="K624">
        <f t="shared" si="0"/>
        <v>8</v>
      </c>
      <c r="L624">
        <f t="shared" si="0"/>
        <v>4</v>
      </c>
      <c r="M624">
        <f t="shared" si="0"/>
        <v>9</v>
      </c>
      <c r="N624">
        <f t="shared" si="0"/>
        <v>5</v>
      </c>
      <c r="O624">
        <f t="shared" si="0"/>
        <v>1</v>
      </c>
      <c r="P624">
        <f t="shared" si="0"/>
        <v>1</v>
      </c>
      <c r="Q624">
        <f t="shared" si="0"/>
        <v>10</v>
      </c>
      <c r="R624">
        <f t="shared" si="0"/>
        <v>2</v>
      </c>
      <c r="S624">
        <f t="shared" si="0"/>
        <v>9</v>
      </c>
      <c r="T624">
        <f t="shared" si="0"/>
        <v>4</v>
      </c>
      <c r="U624">
        <f t="shared" si="0"/>
        <v>11</v>
      </c>
      <c r="V624">
        <f t="shared" si="0"/>
        <v>11</v>
      </c>
      <c r="W624">
        <f t="shared" si="0"/>
        <v>11</v>
      </c>
      <c r="X624">
        <f t="shared" si="0"/>
        <v>7</v>
      </c>
      <c r="Y624">
        <f t="shared" si="0"/>
        <v>8</v>
      </c>
      <c r="Z624">
        <f t="shared" si="0"/>
        <v>0</v>
      </c>
      <c r="AA624">
        <f t="shared" si="0"/>
        <v>0</v>
      </c>
      <c r="AB624">
        <f t="shared" si="0"/>
        <v>0</v>
      </c>
      <c r="AC624">
        <f t="shared" si="0"/>
        <v>0</v>
      </c>
      <c r="AD624">
        <f t="shared" si="0"/>
        <v>0</v>
      </c>
      <c r="AE624">
        <f t="shared" si="0"/>
        <v>0</v>
      </c>
      <c r="AF624">
        <f t="shared" si="0"/>
        <v>0</v>
      </c>
      <c r="AG624">
        <f t="shared" si="0"/>
        <v>0</v>
      </c>
    </row>
    <row r="625" spans="1:33" x14ac:dyDescent="0.25">
      <c r="A625" t="s">
        <v>195</v>
      </c>
      <c r="D625" t="s">
        <v>197</v>
      </c>
      <c r="E625" t="s">
        <v>20</v>
      </c>
      <c r="F625">
        <f t="shared" si="1"/>
        <v>12</v>
      </c>
      <c r="G625">
        <f t="shared" si="1"/>
        <v>10</v>
      </c>
      <c r="H625">
        <f t="shared" si="0"/>
        <v>11</v>
      </c>
      <c r="I625">
        <f t="shared" si="0"/>
        <v>0</v>
      </c>
      <c r="J625">
        <f t="shared" si="0"/>
        <v>0</v>
      </c>
      <c r="K625">
        <f t="shared" si="0"/>
        <v>11</v>
      </c>
      <c r="L625">
        <f t="shared" si="0"/>
        <v>5</v>
      </c>
      <c r="M625">
        <f t="shared" si="0"/>
        <v>11</v>
      </c>
      <c r="N625">
        <f t="shared" si="0"/>
        <v>8</v>
      </c>
      <c r="O625">
        <f t="shared" si="0"/>
        <v>1</v>
      </c>
      <c r="P625">
        <f t="shared" si="0"/>
        <v>2</v>
      </c>
      <c r="Q625">
        <f t="shared" si="0"/>
        <v>12</v>
      </c>
      <c r="R625">
        <f t="shared" si="0"/>
        <v>0</v>
      </c>
      <c r="S625">
        <f t="shared" si="0"/>
        <v>10</v>
      </c>
      <c r="T625">
        <f t="shared" si="0"/>
        <v>4</v>
      </c>
      <c r="U625">
        <f t="shared" si="0"/>
        <v>12</v>
      </c>
      <c r="V625">
        <f t="shared" si="0"/>
        <v>12</v>
      </c>
      <c r="W625">
        <f t="shared" si="0"/>
        <v>11</v>
      </c>
      <c r="X625">
        <f t="shared" si="0"/>
        <v>8</v>
      </c>
      <c r="Y625">
        <f t="shared" si="0"/>
        <v>10</v>
      </c>
      <c r="Z625">
        <f t="shared" si="0"/>
        <v>0</v>
      </c>
      <c r="AA625">
        <f t="shared" si="0"/>
        <v>0</v>
      </c>
      <c r="AB625">
        <f t="shared" si="0"/>
        <v>0</v>
      </c>
      <c r="AC625">
        <f t="shared" si="0"/>
        <v>0</v>
      </c>
      <c r="AD625">
        <f t="shared" si="0"/>
        <v>0</v>
      </c>
      <c r="AE625">
        <f t="shared" si="0"/>
        <v>0</v>
      </c>
      <c r="AF625">
        <f t="shared" si="0"/>
        <v>0</v>
      </c>
      <c r="AG625">
        <f t="shared" si="0"/>
        <v>0</v>
      </c>
    </row>
    <row r="626" spans="1:33" x14ac:dyDescent="0.25">
      <c r="A626" t="s">
        <v>248</v>
      </c>
      <c r="D626" t="s">
        <v>250</v>
      </c>
      <c r="E626" t="s">
        <v>118</v>
      </c>
      <c r="F626">
        <f t="shared" si="1"/>
        <v>8</v>
      </c>
      <c r="G626">
        <f t="shared" si="1"/>
        <v>10</v>
      </c>
      <c r="H626">
        <f t="shared" si="0"/>
        <v>10</v>
      </c>
      <c r="I626">
        <f t="shared" si="0"/>
        <v>9</v>
      </c>
      <c r="J626">
        <f t="shared" si="0"/>
        <v>13</v>
      </c>
      <c r="K626">
        <f t="shared" si="0"/>
        <v>9</v>
      </c>
      <c r="L626">
        <f t="shared" si="0"/>
        <v>12</v>
      </c>
      <c r="M626">
        <f t="shared" si="0"/>
        <v>9</v>
      </c>
      <c r="N626">
        <f t="shared" si="0"/>
        <v>13</v>
      </c>
      <c r="O626">
        <f t="shared" si="0"/>
        <v>15</v>
      </c>
      <c r="P626">
        <f t="shared" si="0"/>
        <v>16</v>
      </c>
      <c r="Q626">
        <f t="shared" si="0"/>
        <v>9</v>
      </c>
      <c r="R626">
        <f t="shared" si="0"/>
        <v>16</v>
      </c>
      <c r="S626">
        <f t="shared" si="0"/>
        <v>8</v>
      </c>
      <c r="T626">
        <f t="shared" si="0"/>
        <v>13</v>
      </c>
      <c r="U626">
        <f t="shared" si="0"/>
        <v>14</v>
      </c>
      <c r="V626">
        <f t="shared" si="0"/>
        <v>8</v>
      </c>
      <c r="W626">
        <f t="shared" si="0"/>
        <v>11</v>
      </c>
      <c r="X626">
        <f t="shared" si="0"/>
        <v>12</v>
      </c>
      <c r="Y626">
        <f t="shared" si="0"/>
        <v>10</v>
      </c>
      <c r="Z626">
        <f t="shared" si="0"/>
        <v>16</v>
      </c>
      <c r="AA626">
        <f t="shared" si="0"/>
        <v>13</v>
      </c>
      <c r="AB626">
        <f t="shared" si="0"/>
        <v>11</v>
      </c>
      <c r="AC626">
        <f t="shared" si="0"/>
        <v>10</v>
      </c>
      <c r="AD626">
        <f t="shared" si="0"/>
        <v>13</v>
      </c>
      <c r="AE626">
        <f t="shared" si="0"/>
        <v>13</v>
      </c>
      <c r="AF626">
        <f t="shared" si="0"/>
        <v>14</v>
      </c>
      <c r="AG626">
        <f t="shared" si="0"/>
        <v>13</v>
      </c>
    </row>
    <row r="627" spans="1:33" x14ac:dyDescent="0.25">
      <c r="A627" t="s">
        <v>248</v>
      </c>
      <c r="D627" t="s">
        <v>250</v>
      </c>
      <c r="E627" t="s">
        <v>5</v>
      </c>
      <c r="F627">
        <f t="shared" si="1"/>
        <v>8</v>
      </c>
      <c r="G627">
        <f t="shared" si="1"/>
        <v>6</v>
      </c>
      <c r="H627">
        <f t="shared" si="0"/>
        <v>6</v>
      </c>
      <c r="I627">
        <f t="shared" si="0"/>
        <v>7</v>
      </c>
      <c r="J627">
        <f t="shared" si="0"/>
        <v>1</v>
      </c>
      <c r="K627">
        <f t="shared" si="0"/>
        <v>6</v>
      </c>
      <c r="L627">
        <f t="shared" si="0"/>
        <v>6</v>
      </c>
      <c r="M627">
        <f t="shared" si="0"/>
        <v>7</v>
      </c>
      <c r="N627">
        <f t="shared" si="0"/>
        <v>3</v>
      </c>
      <c r="O627">
        <f t="shared" si="0"/>
        <v>0</v>
      </c>
      <c r="P627">
        <f t="shared" si="0"/>
        <v>0</v>
      </c>
      <c r="Q627">
        <f t="shared" si="0"/>
        <v>5</v>
      </c>
      <c r="R627">
        <f t="shared" si="0"/>
        <v>0</v>
      </c>
      <c r="S627">
        <f t="shared" si="0"/>
        <v>8</v>
      </c>
      <c r="T627">
        <f t="shared" si="0"/>
        <v>3</v>
      </c>
      <c r="U627">
        <f t="shared" si="0"/>
        <v>0</v>
      </c>
      <c r="V627">
        <f t="shared" si="0"/>
        <v>8</v>
      </c>
      <c r="W627">
        <f t="shared" si="0"/>
        <v>6</v>
      </c>
      <c r="X627">
        <f t="shared" si="0"/>
        <v>3</v>
      </c>
      <c r="Y627">
        <f t="shared" si="0"/>
        <v>7</v>
      </c>
      <c r="Z627">
        <f t="shared" si="0"/>
        <v>0</v>
      </c>
      <c r="AA627">
        <f t="shared" si="0"/>
        <v>3</v>
      </c>
      <c r="AB627">
        <f t="shared" si="0"/>
        <v>6</v>
      </c>
      <c r="AC627">
        <f t="shared" si="0"/>
        <v>6</v>
      </c>
      <c r="AD627">
        <f t="shared" si="0"/>
        <v>1</v>
      </c>
      <c r="AE627">
        <f t="shared" si="0"/>
        <v>3</v>
      </c>
      <c r="AF627">
        <f t="shared" si="0"/>
        <v>1</v>
      </c>
      <c r="AG627">
        <f t="shared" si="0"/>
        <v>4</v>
      </c>
    </row>
    <row r="628" spans="1:33" x14ac:dyDescent="0.25">
      <c r="A628" t="s">
        <v>248</v>
      </c>
      <c r="D628" t="s">
        <v>250</v>
      </c>
      <c r="E628" t="s">
        <v>19</v>
      </c>
      <c r="F628">
        <f t="shared" si="1"/>
        <v>7</v>
      </c>
      <c r="G628">
        <f t="shared" si="1"/>
        <v>6</v>
      </c>
      <c r="H628">
        <f t="shared" si="0"/>
        <v>6</v>
      </c>
      <c r="I628">
        <f t="shared" si="0"/>
        <v>0</v>
      </c>
      <c r="J628">
        <f t="shared" si="0"/>
        <v>0</v>
      </c>
      <c r="K628">
        <f t="shared" si="0"/>
        <v>4</v>
      </c>
      <c r="L628">
        <f t="shared" si="0"/>
        <v>4</v>
      </c>
      <c r="M628">
        <f t="shared" si="0"/>
        <v>6</v>
      </c>
      <c r="N628">
        <f t="shared" si="0"/>
        <v>3</v>
      </c>
      <c r="O628">
        <f t="shared" si="0"/>
        <v>0</v>
      </c>
      <c r="P628">
        <f t="shared" si="0"/>
        <v>0</v>
      </c>
      <c r="Q628">
        <f t="shared" si="0"/>
        <v>7</v>
      </c>
      <c r="R628">
        <f t="shared" si="0"/>
        <v>0</v>
      </c>
      <c r="S628">
        <f t="shared" si="0"/>
        <v>8</v>
      </c>
      <c r="T628">
        <f t="shared" si="0"/>
        <v>3</v>
      </c>
      <c r="U628">
        <f t="shared" si="0"/>
        <v>5</v>
      </c>
      <c r="V628">
        <f t="shared" si="0"/>
        <v>8</v>
      </c>
      <c r="W628">
        <f t="shared" si="0"/>
        <v>7</v>
      </c>
      <c r="X628">
        <f t="shared" si="0"/>
        <v>0</v>
      </c>
      <c r="Y628">
        <f t="shared" si="0"/>
        <v>7</v>
      </c>
      <c r="Z628">
        <f t="shared" si="0"/>
        <v>0</v>
      </c>
      <c r="AA628">
        <f t="shared" si="0"/>
        <v>0</v>
      </c>
      <c r="AB628">
        <f t="shared" si="0"/>
        <v>0</v>
      </c>
      <c r="AC628">
        <f t="shared" si="0"/>
        <v>0</v>
      </c>
      <c r="AD628">
        <f t="shared" si="0"/>
        <v>0</v>
      </c>
      <c r="AE628">
        <f t="shared" si="0"/>
        <v>0</v>
      </c>
      <c r="AF628">
        <f t="shared" si="0"/>
        <v>0</v>
      </c>
      <c r="AG628">
        <f t="shared" si="0"/>
        <v>0</v>
      </c>
    </row>
    <row r="629" spans="1:33" x14ac:dyDescent="0.25">
      <c r="A629" t="s">
        <v>248</v>
      </c>
      <c r="D629" t="s">
        <v>250</v>
      </c>
      <c r="E629" t="s">
        <v>20</v>
      </c>
      <c r="F629">
        <f t="shared" si="1"/>
        <v>8</v>
      </c>
      <c r="G629">
        <f t="shared" si="1"/>
        <v>6</v>
      </c>
      <c r="H629">
        <f t="shared" si="0"/>
        <v>7</v>
      </c>
      <c r="I629">
        <f t="shared" si="0"/>
        <v>0</v>
      </c>
      <c r="J629">
        <f t="shared" si="0"/>
        <v>0</v>
      </c>
      <c r="K629">
        <f t="shared" si="0"/>
        <v>8</v>
      </c>
      <c r="L629">
        <f t="shared" si="0"/>
        <v>7</v>
      </c>
      <c r="M629">
        <f t="shared" si="0"/>
        <v>8</v>
      </c>
      <c r="N629">
        <f t="shared" si="0"/>
        <v>5</v>
      </c>
      <c r="O629">
        <f t="shared" si="0"/>
        <v>0</v>
      </c>
      <c r="P629">
        <f t="shared" si="0"/>
        <v>0</v>
      </c>
      <c r="Q629">
        <f t="shared" si="0"/>
        <v>7</v>
      </c>
      <c r="R629">
        <f t="shared" si="0"/>
        <v>0</v>
      </c>
      <c r="S629">
        <f t="shared" si="0"/>
        <v>8</v>
      </c>
      <c r="T629">
        <f t="shared" si="0"/>
        <v>3</v>
      </c>
      <c r="U629">
        <f t="shared" si="0"/>
        <v>7</v>
      </c>
      <c r="V629">
        <f t="shared" si="0"/>
        <v>8</v>
      </c>
      <c r="W629">
        <f t="shared" si="0"/>
        <v>5</v>
      </c>
      <c r="X629">
        <f t="shared" si="0"/>
        <v>6</v>
      </c>
      <c r="Y629">
        <f t="shared" si="0"/>
        <v>8</v>
      </c>
      <c r="Z629">
        <f t="shared" si="0"/>
        <v>0</v>
      </c>
      <c r="AA629">
        <f t="shared" si="0"/>
        <v>0</v>
      </c>
      <c r="AB629">
        <f t="shared" si="0"/>
        <v>0</v>
      </c>
      <c r="AC629">
        <f t="shared" si="0"/>
        <v>0</v>
      </c>
      <c r="AD629">
        <f t="shared" si="0"/>
        <v>0</v>
      </c>
      <c r="AE629">
        <f t="shared" si="0"/>
        <v>0</v>
      </c>
      <c r="AF629">
        <f t="shared" si="0"/>
        <v>0</v>
      </c>
      <c r="AG629">
        <f t="shared" si="0"/>
        <v>0</v>
      </c>
    </row>
    <row r="630" spans="1:33" x14ac:dyDescent="0.25">
      <c r="A630" t="s">
        <v>252</v>
      </c>
      <c r="D630" t="s">
        <v>254</v>
      </c>
      <c r="E630" t="s">
        <v>118</v>
      </c>
      <c r="F630">
        <f t="shared" si="1"/>
        <v>4</v>
      </c>
      <c r="G630">
        <f t="shared" si="1"/>
        <v>4</v>
      </c>
      <c r="H630">
        <f t="shared" si="0"/>
        <v>4</v>
      </c>
      <c r="I630">
        <f t="shared" si="0"/>
        <v>4</v>
      </c>
      <c r="J630">
        <f t="shared" si="0"/>
        <v>6</v>
      </c>
      <c r="K630">
        <f t="shared" si="0"/>
        <v>5</v>
      </c>
      <c r="L630">
        <f t="shared" si="0"/>
        <v>4</v>
      </c>
      <c r="M630">
        <f t="shared" si="0"/>
        <v>4</v>
      </c>
      <c r="N630">
        <f t="shared" si="0"/>
        <v>5</v>
      </c>
      <c r="O630">
        <f t="shared" si="0"/>
        <v>8</v>
      </c>
      <c r="P630">
        <f t="shared" si="0"/>
        <v>8</v>
      </c>
      <c r="Q630">
        <f t="shared" si="0"/>
        <v>4</v>
      </c>
      <c r="R630">
        <f t="shared" si="0"/>
        <v>8</v>
      </c>
      <c r="S630">
        <f t="shared" si="0"/>
        <v>4</v>
      </c>
      <c r="T630">
        <f t="shared" si="0"/>
        <v>4</v>
      </c>
      <c r="U630">
        <f t="shared" si="0"/>
        <v>6</v>
      </c>
      <c r="V630">
        <f t="shared" si="0"/>
        <v>4</v>
      </c>
      <c r="W630">
        <f t="shared" si="0"/>
        <v>5</v>
      </c>
      <c r="X630">
        <f t="shared" si="0"/>
        <v>6</v>
      </c>
      <c r="Y630">
        <f t="shared" si="0"/>
        <v>4</v>
      </c>
      <c r="Z630">
        <f t="shared" si="0"/>
        <v>8</v>
      </c>
      <c r="AA630">
        <f t="shared" si="0"/>
        <v>4</v>
      </c>
      <c r="AB630">
        <f t="shared" si="0"/>
        <v>4</v>
      </c>
      <c r="AC630">
        <f t="shared" si="0"/>
        <v>6</v>
      </c>
      <c r="AD630">
        <f t="shared" si="0"/>
        <v>7</v>
      </c>
      <c r="AE630">
        <f t="shared" si="0"/>
        <v>8</v>
      </c>
      <c r="AF630">
        <f t="shared" si="0"/>
        <v>8</v>
      </c>
      <c r="AG630">
        <f t="shared" si="0"/>
        <v>8</v>
      </c>
    </row>
    <row r="631" spans="1:33" x14ac:dyDescent="0.25">
      <c r="A631" t="s">
        <v>252</v>
      </c>
      <c r="D631" t="s">
        <v>254</v>
      </c>
      <c r="E631" t="s">
        <v>5</v>
      </c>
      <c r="F631">
        <f t="shared" si="1"/>
        <v>4</v>
      </c>
      <c r="G631">
        <f t="shared" si="1"/>
        <v>4</v>
      </c>
      <c r="H631">
        <f t="shared" si="0"/>
        <v>4</v>
      </c>
      <c r="I631">
        <f t="shared" si="0"/>
        <v>4</v>
      </c>
      <c r="J631">
        <f t="shared" si="0"/>
        <v>2</v>
      </c>
      <c r="K631">
        <f t="shared" si="0"/>
        <v>1</v>
      </c>
      <c r="L631">
        <f t="shared" si="0"/>
        <v>2</v>
      </c>
      <c r="M631">
        <f t="shared" si="0"/>
        <v>3</v>
      </c>
      <c r="N631">
        <f t="shared" si="0"/>
        <v>2</v>
      </c>
      <c r="O631">
        <f t="shared" si="0"/>
        <v>0</v>
      </c>
      <c r="P631">
        <f t="shared" si="0"/>
        <v>0</v>
      </c>
      <c r="Q631">
        <f t="shared" si="0"/>
        <v>4</v>
      </c>
      <c r="R631">
        <f t="shared" si="0"/>
        <v>0</v>
      </c>
      <c r="S631">
        <f t="shared" si="0"/>
        <v>4</v>
      </c>
      <c r="T631">
        <f t="shared" si="0"/>
        <v>3</v>
      </c>
      <c r="U631">
        <f t="shared" si="0"/>
        <v>2</v>
      </c>
      <c r="V631">
        <f t="shared" si="0"/>
        <v>4</v>
      </c>
      <c r="W631">
        <f t="shared" si="0"/>
        <v>4</v>
      </c>
      <c r="X631">
        <f t="shared" si="0"/>
        <v>1</v>
      </c>
      <c r="Y631">
        <f t="shared" si="0"/>
        <v>3</v>
      </c>
      <c r="Z631">
        <f t="shared" si="0"/>
        <v>0</v>
      </c>
      <c r="AA631">
        <f t="shared" si="0"/>
        <v>3</v>
      </c>
      <c r="AB631">
        <f t="shared" si="0"/>
        <v>4</v>
      </c>
      <c r="AC631">
        <f t="shared" ref="AC631:AG631" si="2">SUMIFS(AC$2:AC$619,$B$2:$B$619,$A631,$E$2:$E$619,$E631)</f>
        <v>3</v>
      </c>
      <c r="AD631">
        <f t="shared" si="2"/>
        <v>0</v>
      </c>
      <c r="AE631">
        <f t="shared" si="2"/>
        <v>1</v>
      </c>
      <c r="AF631">
        <f t="shared" si="2"/>
        <v>0</v>
      </c>
      <c r="AG631">
        <f t="shared" si="2"/>
        <v>0</v>
      </c>
    </row>
    <row r="632" spans="1:33" x14ac:dyDescent="0.25">
      <c r="A632" t="s">
        <v>252</v>
      </c>
      <c r="D632" t="s">
        <v>254</v>
      </c>
      <c r="E632" t="s">
        <v>19</v>
      </c>
      <c r="F632">
        <f t="shared" si="1"/>
        <v>4</v>
      </c>
      <c r="G632">
        <f t="shared" si="1"/>
        <v>4</v>
      </c>
      <c r="H632">
        <f t="shared" si="1"/>
        <v>4</v>
      </c>
      <c r="I632">
        <f t="shared" si="1"/>
        <v>0</v>
      </c>
      <c r="J632">
        <f t="shared" si="1"/>
        <v>0</v>
      </c>
      <c r="K632">
        <f t="shared" si="1"/>
        <v>2</v>
      </c>
      <c r="L632">
        <f t="shared" si="1"/>
        <v>3</v>
      </c>
      <c r="M632">
        <f t="shared" si="1"/>
        <v>3</v>
      </c>
      <c r="N632">
        <f t="shared" si="1"/>
        <v>3</v>
      </c>
      <c r="O632">
        <f t="shared" si="1"/>
        <v>0</v>
      </c>
      <c r="P632">
        <f t="shared" si="1"/>
        <v>0</v>
      </c>
      <c r="Q632">
        <f t="shared" si="1"/>
        <v>4</v>
      </c>
      <c r="R632">
        <f t="shared" si="1"/>
        <v>0</v>
      </c>
      <c r="S632">
        <f t="shared" si="1"/>
        <v>4</v>
      </c>
      <c r="T632">
        <f t="shared" si="1"/>
        <v>4</v>
      </c>
      <c r="U632">
        <f t="shared" si="1"/>
        <v>4</v>
      </c>
      <c r="V632">
        <f t="shared" ref="V632:AG645" si="3">SUMIFS(V$2:V$619,$B$2:$B$619,$A632,$E$2:$E$619,$E632)</f>
        <v>4</v>
      </c>
      <c r="W632">
        <f t="shared" si="3"/>
        <v>3</v>
      </c>
      <c r="X632">
        <f t="shared" si="3"/>
        <v>3</v>
      </c>
      <c r="Y632">
        <f t="shared" si="3"/>
        <v>4</v>
      </c>
      <c r="Z632">
        <f t="shared" si="3"/>
        <v>0</v>
      </c>
      <c r="AA632">
        <f t="shared" si="3"/>
        <v>0</v>
      </c>
      <c r="AB632">
        <f t="shared" si="3"/>
        <v>0</v>
      </c>
      <c r="AC632">
        <f t="shared" si="3"/>
        <v>0</v>
      </c>
      <c r="AD632">
        <f t="shared" si="3"/>
        <v>0</v>
      </c>
      <c r="AE632">
        <f t="shared" si="3"/>
        <v>0</v>
      </c>
      <c r="AF632">
        <f t="shared" si="3"/>
        <v>0</v>
      </c>
      <c r="AG632">
        <f t="shared" si="3"/>
        <v>0</v>
      </c>
    </row>
    <row r="633" spans="1:33" x14ac:dyDescent="0.25">
      <c r="A633" t="s">
        <v>252</v>
      </c>
      <c r="D633" t="s">
        <v>254</v>
      </c>
      <c r="E633" t="s">
        <v>20</v>
      </c>
      <c r="F633">
        <f t="shared" si="1"/>
        <v>4</v>
      </c>
      <c r="G633">
        <f t="shared" si="1"/>
        <v>4</v>
      </c>
      <c r="H633">
        <f t="shared" si="1"/>
        <v>4</v>
      </c>
      <c r="I633">
        <f t="shared" si="1"/>
        <v>0</v>
      </c>
      <c r="J633">
        <f t="shared" si="1"/>
        <v>0</v>
      </c>
      <c r="K633">
        <f t="shared" si="1"/>
        <v>4</v>
      </c>
      <c r="L633">
        <f t="shared" si="1"/>
        <v>3</v>
      </c>
      <c r="M633">
        <f t="shared" si="1"/>
        <v>4</v>
      </c>
      <c r="N633">
        <f t="shared" si="1"/>
        <v>2</v>
      </c>
      <c r="O633">
        <f t="shared" si="1"/>
        <v>0</v>
      </c>
      <c r="P633">
        <f t="shared" si="1"/>
        <v>1</v>
      </c>
      <c r="Q633">
        <f t="shared" si="1"/>
        <v>4</v>
      </c>
      <c r="R633">
        <f t="shared" si="1"/>
        <v>0</v>
      </c>
      <c r="S633">
        <f t="shared" si="1"/>
        <v>4</v>
      </c>
      <c r="T633">
        <f t="shared" si="1"/>
        <v>4</v>
      </c>
      <c r="U633">
        <f t="shared" si="1"/>
        <v>4</v>
      </c>
      <c r="V633">
        <f t="shared" si="3"/>
        <v>4</v>
      </c>
      <c r="W633">
        <f t="shared" si="3"/>
        <v>4</v>
      </c>
      <c r="X633">
        <f t="shared" si="3"/>
        <v>1</v>
      </c>
      <c r="Y633">
        <f t="shared" si="3"/>
        <v>4</v>
      </c>
      <c r="Z633">
        <f t="shared" si="3"/>
        <v>0</v>
      </c>
      <c r="AA633">
        <f t="shared" si="3"/>
        <v>0</v>
      </c>
      <c r="AB633">
        <f t="shared" si="3"/>
        <v>0</v>
      </c>
      <c r="AC633">
        <f t="shared" si="3"/>
        <v>0</v>
      </c>
      <c r="AD633">
        <f t="shared" si="3"/>
        <v>0</v>
      </c>
      <c r="AE633">
        <f t="shared" si="3"/>
        <v>0</v>
      </c>
      <c r="AF633">
        <f t="shared" si="3"/>
        <v>0</v>
      </c>
      <c r="AG633">
        <f t="shared" si="3"/>
        <v>0</v>
      </c>
    </row>
    <row r="634" spans="1:33" x14ac:dyDescent="0.25">
      <c r="A634" t="s">
        <v>242</v>
      </c>
      <c r="D634" t="s">
        <v>244</v>
      </c>
      <c r="E634" t="s">
        <v>118</v>
      </c>
      <c r="F634">
        <f t="shared" si="1"/>
        <v>6</v>
      </c>
      <c r="G634">
        <f t="shared" si="1"/>
        <v>8</v>
      </c>
      <c r="H634">
        <f t="shared" si="1"/>
        <v>8</v>
      </c>
      <c r="I634">
        <f t="shared" si="1"/>
        <v>8</v>
      </c>
      <c r="J634">
        <f t="shared" si="1"/>
        <v>10</v>
      </c>
      <c r="K634">
        <f t="shared" si="1"/>
        <v>7</v>
      </c>
      <c r="L634">
        <f t="shared" si="1"/>
        <v>8</v>
      </c>
      <c r="M634">
        <f t="shared" si="1"/>
        <v>8</v>
      </c>
      <c r="N634">
        <f t="shared" si="1"/>
        <v>9</v>
      </c>
      <c r="O634">
        <f t="shared" si="1"/>
        <v>12</v>
      </c>
      <c r="P634">
        <f t="shared" si="1"/>
        <v>12</v>
      </c>
      <c r="Q634">
        <f t="shared" si="1"/>
        <v>8</v>
      </c>
      <c r="R634">
        <f t="shared" si="1"/>
        <v>12</v>
      </c>
      <c r="S634">
        <f t="shared" si="1"/>
        <v>8</v>
      </c>
      <c r="T634">
        <f t="shared" si="1"/>
        <v>10</v>
      </c>
      <c r="U634">
        <f t="shared" si="1"/>
        <v>9</v>
      </c>
      <c r="V634">
        <f t="shared" si="3"/>
        <v>7</v>
      </c>
      <c r="W634">
        <f t="shared" si="3"/>
        <v>6</v>
      </c>
      <c r="X634">
        <f t="shared" si="3"/>
        <v>8</v>
      </c>
      <c r="Y634">
        <f t="shared" si="3"/>
        <v>7</v>
      </c>
      <c r="Z634">
        <f t="shared" si="3"/>
        <v>9</v>
      </c>
      <c r="AA634">
        <f t="shared" si="3"/>
        <v>9</v>
      </c>
      <c r="AB634">
        <f t="shared" si="3"/>
        <v>7</v>
      </c>
      <c r="AC634">
        <f t="shared" si="3"/>
        <v>9</v>
      </c>
      <c r="AD634">
        <f t="shared" si="3"/>
        <v>8</v>
      </c>
      <c r="AE634">
        <f t="shared" si="3"/>
        <v>10</v>
      </c>
      <c r="AF634">
        <f t="shared" si="3"/>
        <v>8</v>
      </c>
      <c r="AG634">
        <f t="shared" si="3"/>
        <v>8</v>
      </c>
    </row>
    <row r="635" spans="1:33" x14ac:dyDescent="0.25">
      <c r="A635" t="s">
        <v>242</v>
      </c>
      <c r="D635" t="s">
        <v>244</v>
      </c>
      <c r="E635" t="s">
        <v>5</v>
      </c>
      <c r="F635">
        <f t="shared" si="1"/>
        <v>6</v>
      </c>
      <c r="G635">
        <f t="shared" si="1"/>
        <v>4</v>
      </c>
      <c r="H635">
        <f t="shared" si="1"/>
        <v>4</v>
      </c>
      <c r="I635">
        <f t="shared" si="1"/>
        <v>6</v>
      </c>
      <c r="J635">
        <f t="shared" si="1"/>
        <v>5</v>
      </c>
      <c r="K635">
        <f t="shared" si="1"/>
        <v>6</v>
      </c>
      <c r="L635">
        <f t="shared" si="1"/>
        <v>2</v>
      </c>
      <c r="M635">
        <f t="shared" si="1"/>
        <v>4</v>
      </c>
      <c r="N635">
        <f t="shared" si="1"/>
        <v>2</v>
      </c>
      <c r="O635">
        <f t="shared" si="1"/>
        <v>1</v>
      </c>
      <c r="P635">
        <f t="shared" si="1"/>
        <v>0</v>
      </c>
      <c r="Q635">
        <f t="shared" si="1"/>
        <v>5</v>
      </c>
      <c r="R635">
        <f t="shared" si="1"/>
        <v>0</v>
      </c>
      <c r="S635">
        <f t="shared" si="1"/>
        <v>4</v>
      </c>
      <c r="T635">
        <f t="shared" si="1"/>
        <v>5</v>
      </c>
      <c r="U635">
        <f t="shared" si="1"/>
        <v>2</v>
      </c>
      <c r="V635">
        <f t="shared" si="3"/>
        <v>5</v>
      </c>
      <c r="W635">
        <f t="shared" si="3"/>
        <v>4</v>
      </c>
      <c r="X635">
        <f t="shared" si="3"/>
        <v>4</v>
      </c>
      <c r="Y635">
        <f t="shared" si="3"/>
        <v>5</v>
      </c>
      <c r="Z635">
        <f t="shared" si="3"/>
        <v>1</v>
      </c>
      <c r="AA635">
        <f t="shared" si="3"/>
        <v>4</v>
      </c>
      <c r="AB635">
        <f t="shared" si="3"/>
        <v>6</v>
      </c>
      <c r="AC635">
        <f t="shared" si="3"/>
        <v>3</v>
      </c>
      <c r="AD635">
        <f t="shared" si="3"/>
        <v>3</v>
      </c>
      <c r="AE635">
        <f t="shared" si="3"/>
        <v>3</v>
      </c>
      <c r="AF635">
        <f t="shared" si="3"/>
        <v>3</v>
      </c>
      <c r="AG635">
        <f t="shared" si="3"/>
        <v>4</v>
      </c>
    </row>
    <row r="636" spans="1:33" x14ac:dyDescent="0.25">
      <c r="A636" t="s">
        <v>242</v>
      </c>
      <c r="D636" t="s">
        <v>244</v>
      </c>
      <c r="E636" t="s">
        <v>19</v>
      </c>
      <c r="F636">
        <f t="shared" si="1"/>
        <v>6</v>
      </c>
      <c r="G636">
        <f t="shared" si="1"/>
        <v>4</v>
      </c>
      <c r="H636">
        <f t="shared" si="1"/>
        <v>3</v>
      </c>
      <c r="I636">
        <f t="shared" si="1"/>
        <v>0</v>
      </c>
      <c r="J636">
        <f t="shared" si="1"/>
        <v>0</v>
      </c>
      <c r="K636">
        <f t="shared" si="1"/>
        <v>4</v>
      </c>
      <c r="L636">
        <f t="shared" si="1"/>
        <v>3</v>
      </c>
      <c r="M636">
        <f t="shared" si="1"/>
        <v>5</v>
      </c>
      <c r="N636">
        <f t="shared" si="1"/>
        <v>1</v>
      </c>
      <c r="O636">
        <f t="shared" si="1"/>
        <v>0</v>
      </c>
      <c r="P636">
        <f t="shared" si="1"/>
        <v>1</v>
      </c>
      <c r="Q636">
        <f t="shared" si="1"/>
        <v>5</v>
      </c>
      <c r="R636">
        <f t="shared" si="1"/>
        <v>0</v>
      </c>
      <c r="S636">
        <f t="shared" si="1"/>
        <v>5</v>
      </c>
      <c r="T636">
        <f t="shared" si="1"/>
        <v>5</v>
      </c>
      <c r="U636">
        <f t="shared" si="1"/>
        <v>4</v>
      </c>
      <c r="V636">
        <f t="shared" si="3"/>
        <v>4</v>
      </c>
      <c r="W636">
        <f t="shared" si="3"/>
        <v>4</v>
      </c>
      <c r="X636">
        <f t="shared" si="3"/>
        <v>2</v>
      </c>
      <c r="Y636">
        <f t="shared" si="3"/>
        <v>5</v>
      </c>
      <c r="Z636">
        <f t="shared" si="3"/>
        <v>0</v>
      </c>
      <c r="AA636">
        <f t="shared" si="3"/>
        <v>0</v>
      </c>
      <c r="AB636">
        <f t="shared" si="3"/>
        <v>0</v>
      </c>
      <c r="AC636">
        <f t="shared" si="3"/>
        <v>0</v>
      </c>
      <c r="AD636">
        <f t="shared" si="3"/>
        <v>0</v>
      </c>
      <c r="AE636">
        <f t="shared" si="3"/>
        <v>0</v>
      </c>
      <c r="AF636">
        <f t="shared" si="3"/>
        <v>0</v>
      </c>
      <c r="AG636">
        <f t="shared" si="3"/>
        <v>0</v>
      </c>
    </row>
    <row r="637" spans="1:33" x14ac:dyDescent="0.25">
      <c r="A637" t="s">
        <v>242</v>
      </c>
      <c r="D637" t="s">
        <v>244</v>
      </c>
      <c r="E637" t="s">
        <v>20</v>
      </c>
      <c r="F637">
        <f t="shared" si="1"/>
        <v>6</v>
      </c>
      <c r="G637">
        <f t="shared" si="1"/>
        <v>5</v>
      </c>
      <c r="H637">
        <f t="shared" si="1"/>
        <v>5</v>
      </c>
      <c r="I637">
        <f t="shared" si="1"/>
        <v>0</v>
      </c>
      <c r="J637">
        <f t="shared" si="1"/>
        <v>0</v>
      </c>
      <c r="K637">
        <f t="shared" si="1"/>
        <v>6</v>
      </c>
      <c r="L637">
        <f t="shared" si="1"/>
        <v>4</v>
      </c>
      <c r="M637">
        <f t="shared" si="1"/>
        <v>6</v>
      </c>
      <c r="N637">
        <f t="shared" si="1"/>
        <v>1</v>
      </c>
      <c r="O637">
        <f t="shared" si="1"/>
        <v>0</v>
      </c>
      <c r="P637">
        <f t="shared" si="1"/>
        <v>0</v>
      </c>
      <c r="Q637">
        <f t="shared" si="1"/>
        <v>6</v>
      </c>
      <c r="R637">
        <f t="shared" si="1"/>
        <v>0</v>
      </c>
      <c r="S637">
        <f t="shared" si="1"/>
        <v>6</v>
      </c>
      <c r="T637">
        <f t="shared" si="1"/>
        <v>6</v>
      </c>
      <c r="U637">
        <f t="shared" si="1"/>
        <v>5</v>
      </c>
      <c r="V637">
        <f t="shared" si="3"/>
        <v>6</v>
      </c>
      <c r="W637">
        <f t="shared" si="3"/>
        <v>6</v>
      </c>
      <c r="X637">
        <f t="shared" si="3"/>
        <v>3</v>
      </c>
      <c r="Y637">
        <f t="shared" si="3"/>
        <v>6</v>
      </c>
      <c r="Z637">
        <f t="shared" si="3"/>
        <v>0</v>
      </c>
      <c r="AA637">
        <f t="shared" si="3"/>
        <v>0</v>
      </c>
      <c r="AB637">
        <f t="shared" si="3"/>
        <v>0</v>
      </c>
      <c r="AC637">
        <f t="shared" si="3"/>
        <v>0</v>
      </c>
      <c r="AD637">
        <f t="shared" si="3"/>
        <v>0</v>
      </c>
      <c r="AE637">
        <f t="shared" si="3"/>
        <v>0</v>
      </c>
      <c r="AF637">
        <f t="shared" si="3"/>
        <v>0</v>
      </c>
      <c r="AG637">
        <f t="shared" si="3"/>
        <v>0</v>
      </c>
    </row>
    <row r="638" spans="1:33" x14ac:dyDescent="0.25">
      <c r="A638" t="s">
        <v>270</v>
      </c>
      <c r="D638" t="s">
        <v>272</v>
      </c>
      <c r="E638" t="s">
        <v>118</v>
      </c>
      <c r="F638">
        <f t="shared" si="1"/>
        <v>2</v>
      </c>
      <c r="G638">
        <f t="shared" si="1"/>
        <v>4</v>
      </c>
      <c r="H638">
        <f t="shared" si="1"/>
        <v>4</v>
      </c>
      <c r="I638">
        <f t="shared" si="1"/>
        <v>2</v>
      </c>
      <c r="J638">
        <f t="shared" si="1"/>
        <v>3</v>
      </c>
      <c r="K638">
        <f t="shared" si="1"/>
        <v>2</v>
      </c>
      <c r="L638">
        <f t="shared" si="1"/>
        <v>3</v>
      </c>
      <c r="M638">
        <f t="shared" si="1"/>
        <v>4</v>
      </c>
      <c r="N638">
        <f t="shared" si="1"/>
        <v>3</v>
      </c>
      <c r="O638">
        <f t="shared" si="1"/>
        <v>4</v>
      </c>
      <c r="P638">
        <f t="shared" si="1"/>
        <v>3</v>
      </c>
      <c r="Q638">
        <f t="shared" si="1"/>
        <v>3</v>
      </c>
      <c r="R638">
        <f t="shared" si="1"/>
        <v>4</v>
      </c>
      <c r="S638">
        <f t="shared" si="1"/>
        <v>4</v>
      </c>
      <c r="T638">
        <f t="shared" si="1"/>
        <v>4</v>
      </c>
      <c r="U638">
        <f t="shared" si="1"/>
        <v>4</v>
      </c>
      <c r="V638">
        <f t="shared" si="3"/>
        <v>2</v>
      </c>
      <c r="W638">
        <f t="shared" si="3"/>
        <v>2</v>
      </c>
      <c r="X638">
        <f t="shared" si="3"/>
        <v>4</v>
      </c>
      <c r="Y638">
        <f t="shared" si="3"/>
        <v>3</v>
      </c>
      <c r="Z638">
        <f t="shared" si="3"/>
        <v>4</v>
      </c>
      <c r="AA638">
        <f t="shared" si="3"/>
        <v>4</v>
      </c>
      <c r="AB638">
        <f t="shared" si="3"/>
        <v>3</v>
      </c>
      <c r="AC638">
        <f t="shared" si="3"/>
        <v>4</v>
      </c>
      <c r="AD638">
        <f t="shared" si="3"/>
        <v>4</v>
      </c>
      <c r="AE638">
        <f t="shared" si="3"/>
        <v>3</v>
      </c>
      <c r="AF638">
        <f t="shared" si="3"/>
        <v>4</v>
      </c>
      <c r="AG638">
        <f t="shared" si="3"/>
        <v>3</v>
      </c>
    </row>
    <row r="639" spans="1:33" x14ac:dyDescent="0.25">
      <c r="A639" t="s">
        <v>270</v>
      </c>
      <c r="D639" t="s">
        <v>272</v>
      </c>
      <c r="E639" t="s">
        <v>5</v>
      </c>
      <c r="F639">
        <f t="shared" si="1"/>
        <v>2</v>
      </c>
      <c r="G639">
        <f t="shared" si="1"/>
        <v>0</v>
      </c>
      <c r="H639">
        <f t="shared" si="1"/>
        <v>0</v>
      </c>
      <c r="I639">
        <f t="shared" si="1"/>
        <v>2</v>
      </c>
      <c r="J639">
        <f t="shared" si="1"/>
        <v>0</v>
      </c>
      <c r="K639">
        <f t="shared" si="1"/>
        <v>2</v>
      </c>
      <c r="L639">
        <f t="shared" si="1"/>
        <v>2</v>
      </c>
      <c r="M639">
        <f t="shared" si="1"/>
        <v>0</v>
      </c>
      <c r="N639">
        <f t="shared" si="1"/>
        <v>1</v>
      </c>
      <c r="O639">
        <f t="shared" si="1"/>
        <v>0</v>
      </c>
      <c r="P639">
        <f t="shared" si="1"/>
        <v>0</v>
      </c>
      <c r="Q639">
        <f t="shared" si="1"/>
        <v>0</v>
      </c>
      <c r="R639">
        <f t="shared" si="1"/>
        <v>0</v>
      </c>
      <c r="S639">
        <f t="shared" si="1"/>
        <v>2</v>
      </c>
      <c r="T639">
        <f t="shared" si="1"/>
        <v>1</v>
      </c>
      <c r="U639">
        <f t="shared" si="1"/>
        <v>0</v>
      </c>
      <c r="V639">
        <f t="shared" si="3"/>
        <v>2</v>
      </c>
      <c r="W639">
        <f t="shared" si="3"/>
        <v>2</v>
      </c>
      <c r="X639">
        <f t="shared" si="3"/>
        <v>0</v>
      </c>
      <c r="Y639">
        <f t="shared" si="3"/>
        <v>0</v>
      </c>
      <c r="Z639">
        <f t="shared" si="3"/>
        <v>0</v>
      </c>
      <c r="AA639">
        <f t="shared" si="3"/>
        <v>0</v>
      </c>
      <c r="AB639">
        <f t="shared" si="3"/>
        <v>1</v>
      </c>
      <c r="AC639">
        <f t="shared" si="3"/>
        <v>1</v>
      </c>
      <c r="AD639">
        <f t="shared" si="3"/>
        <v>0</v>
      </c>
      <c r="AE639">
        <f t="shared" si="3"/>
        <v>1</v>
      </c>
      <c r="AF639">
        <f t="shared" si="3"/>
        <v>0</v>
      </c>
      <c r="AG639">
        <f t="shared" si="3"/>
        <v>1</v>
      </c>
    </row>
    <row r="640" spans="1:33" x14ac:dyDescent="0.25">
      <c r="A640" t="s">
        <v>270</v>
      </c>
      <c r="D640" t="s">
        <v>272</v>
      </c>
      <c r="E640" t="s">
        <v>19</v>
      </c>
      <c r="F640">
        <f t="shared" si="1"/>
        <v>1</v>
      </c>
      <c r="G640">
        <f t="shared" si="1"/>
        <v>0</v>
      </c>
      <c r="H640">
        <f t="shared" si="1"/>
        <v>2</v>
      </c>
      <c r="I640">
        <f t="shared" si="1"/>
        <v>0</v>
      </c>
      <c r="J640">
        <f t="shared" si="1"/>
        <v>0</v>
      </c>
      <c r="K640">
        <f t="shared" si="1"/>
        <v>1</v>
      </c>
      <c r="L640">
        <f t="shared" si="1"/>
        <v>0</v>
      </c>
      <c r="M640">
        <f t="shared" si="1"/>
        <v>1</v>
      </c>
      <c r="N640">
        <f t="shared" si="1"/>
        <v>1</v>
      </c>
      <c r="O640">
        <f t="shared" si="1"/>
        <v>0</v>
      </c>
      <c r="P640">
        <f t="shared" si="1"/>
        <v>0</v>
      </c>
      <c r="Q640">
        <f t="shared" si="1"/>
        <v>0</v>
      </c>
      <c r="R640">
        <f t="shared" si="1"/>
        <v>0</v>
      </c>
      <c r="S640">
        <f t="shared" si="1"/>
        <v>2</v>
      </c>
      <c r="T640">
        <f t="shared" si="1"/>
        <v>0</v>
      </c>
      <c r="U640">
        <f t="shared" si="1"/>
        <v>1</v>
      </c>
      <c r="V640">
        <f t="shared" si="3"/>
        <v>2</v>
      </c>
      <c r="W640">
        <f t="shared" si="3"/>
        <v>2</v>
      </c>
      <c r="X640">
        <f t="shared" si="3"/>
        <v>1</v>
      </c>
      <c r="Y640">
        <f t="shared" si="3"/>
        <v>0</v>
      </c>
      <c r="Z640">
        <f t="shared" si="3"/>
        <v>0</v>
      </c>
      <c r="AA640">
        <f t="shared" si="3"/>
        <v>0</v>
      </c>
      <c r="AB640">
        <f t="shared" si="3"/>
        <v>0</v>
      </c>
      <c r="AC640">
        <f t="shared" si="3"/>
        <v>0</v>
      </c>
      <c r="AD640">
        <f t="shared" si="3"/>
        <v>0</v>
      </c>
      <c r="AE640">
        <f t="shared" si="3"/>
        <v>0</v>
      </c>
      <c r="AF640">
        <f t="shared" si="3"/>
        <v>0</v>
      </c>
      <c r="AG640">
        <f t="shared" si="3"/>
        <v>0</v>
      </c>
    </row>
    <row r="641" spans="1:33" x14ac:dyDescent="0.25">
      <c r="A641" t="s">
        <v>270</v>
      </c>
      <c r="D641" t="s">
        <v>272</v>
      </c>
      <c r="E641" t="s">
        <v>20</v>
      </c>
      <c r="F641">
        <f t="shared" si="1"/>
        <v>1</v>
      </c>
      <c r="G641">
        <f t="shared" si="1"/>
        <v>0</v>
      </c>
      <c r="H641">
        <f t="shared" si="1"/>
        <v>1</v>
      </c>
      <c r="I641">
        <f t="shared" si="1"/>
        <v>0</v>
      </c>
      <c r="J641">
        <f t="shared" si="1"/>
        <v>0</v>
      </c>
      <c r="K641">
        <f t="shared" si="1"/>
        <v>2</v>
      </c>
      <c r="L641">
        <f t="shared" si="1"/>
        <v>1</v>
      </c>
      <c r="M641">
        <f t="shared" si="1"/>
        <v>1</v>
      </c>
      <c r="N641">
        <f t="shared" si="1"/>
        <v>1</v>
      </c>
      <c r="O641">
        <f t="shared" si="1"/>
        <v>0</v>
      </c>
      <c r="P641">
        <f t="shared" si="1"/>
        <v>0</v>
      </c>
      <c r="Q641">
        <f t="shared" si="1"/>
        <v>1</v>
      </c>
      <c r="R641">
        <f t="shared" si="1"/>
        <v>0</v>
      </c>
      <c r="S641">
        <f t="shared" si="1"/>
        <v>2</v>
      </c>
      <c r="T641">
        <f t="shared" si="1"/>
        <v>0</v>
      </c>
      <c r="U641">
        <f t="shared" si="1"/>
        <v>1</v>
      </c>
      <c r="V641">
        <f t="shared" si="3"/>
        <v>1</v>
      </c>
      <c r="W641">
        <f t="shared" si="3"/>
        <v>1</v>
      </c>
      <c r="X641">
        <f t="shared" si="3"/>
        <v>0</v>
      </c>
      <c r="Y641">
        <f t="shared" si="3"/>
        <v>0</v>
      </c>
      <c r="Z641">
        <f t="shared" si="3"/>
        <v>0</v>
      </c>
      <c r="AA641">
        <f t="shared" si="3"/>
        <v>0</v>
      </c>
      <c r="AB641">
        <f t="shared" si="3"/>
        <v>0</v>
      </c>
      <c r="AC641">
        <f t="shared" si="3"/>
        <v>0</v>
      </c>
      <c r="AD641">
        <f t="shared" si="3"/>
        <v>0</v>
      </c>
      <c r="AE641">
        <f t="shared" si="3"/>
        <v>0</v>
      </c>
      <c r="AF641">
        <f t="shared" si="3"/>
        <v>0</v>
      </c>
      <c r="AG641">
        <f t="shared" si="3"/>
        <v>0</v>
      </c>
    </row>
    <row r="642" spans="1:33" x14ac:dyDescent="0.25">
      <c r="A642" t="s">
        <v>214</v>
      </c>
      <c r="D642" t="s">
        <v>216</v>
      </c>
      <c r="E642" t="s">
        <v>118</v>
      </c>
      <c r="F642">
        <f t="shared" si="1"/>
        <v>11</v>
      </c>
      <c r="G642">
        <f t="shared" si="1"/>
        <v>16</v>
      </c>
      <c r="H642">
        <f t="shared" si="1"/>
        <v>17</v>
      </c>
      <c r="I642">
        <f t="shared" si="1"/>
        <v>13</v>
      </c>
      <c r="J642">
        <f t="shared" si="1"/>
        <v>16</v>
      </c>
      <c r="K642">
        <f t="shared" si="1"/>
        <v>14</v>
      </c>
      <c r="L642">
        <f t="shared" si="1"/>
        <v>17</v>
      </c>
      <c r="M642">
        <f t="shared" si="1"/>
        <v>13</v>
      </c>
      <c r="N642">
        <f t="shared" si="1"/>
        <v>14</v>
      </c>
      <c r="O642">
        <f t="shared" si="1"/>
        <v>17</v>
      </c>
      <c r="P642">
        <f t="shared" si="1"/>
        <v>20</v>
      </c>
      <c r="Q642">
        <f t="shared" si="1"/>
        <v>16</v>
      </c>
      <c r="R642">
        <f t="shared" si="1"/>
        <v>20</v>
      </c>
      <c r="S642">
        <f t="shared" si="1"/>
        <v>17</v>
      </c>
      <c r="T642">
        <f t="shared" si="1"/>
        <v>16</v>
      </c>
      <c r="U642">
        <f t="shared" si="1"/>
        <v>19</v>
      </c>
      <c r="V642">
        <f t="shared" si="3"/>
        <v>12</v>
      </c>
      <c r="W642">
        <f t="shared" si="3"/>
        <v>13</v>
      </c>
      <c r="X642">
        <f t="shared" si="3"/>
        <v>16</v>
      </c>
      <c r="Y642">
        <f t="shared" si="3"/>
        <v>12</v>
      </c>
      <c r="Z642">
        <f t="shared" si="3"/>
        <v>17</v>
      </c>
      <c r="AA642">
        <f t="shared" si="3"/>
        <v>15</v>
      </c>
      <c r="AB642">
        <f t="shared" si="3"/>
        <v>9</v>
      </c>
      <c r="AC642">
        <f t="shared" si="3"/>
        <v>11</v>
      </c>
      <c r="AD642">
        <f t="shared" si="3"/>
        <v>14</v>
      </c>
      <c r="AE642">
        <f t="shared" si="3"/>
        <v>15</v>
      </c>
      <c r="AF642">
        <f t="shared" si="3"/>
        <v>17</v>
      </c>
      <c r="AG642">
        <f t="shared" si="3"/>
        <v>18</v>
      </c>
    </row>
    <row r="643" spans="1:33" x14ac:dyDescent="0.25">
      <c r="A643" t="s">
        <v>214</v>
      </c>
      <c r="D643" t="s">
        <v>216</v>
      </c>
      <c r="E643" t="s">
        <v>5</v>
      </c>
      <c r="F643">
        <f t="shared" si="1"/>
        <v>9</v>
      </c>
      <c r="G643">
        <f t="shared" si="1"/>
        <v>6</v>
      </c>
      <c r="H643">
        <f t="shared" si="1"/>
        <v>3</v>
      </c>
      <c r="I643">
        <f t="shared" si="1"/>
        <v>7</v>
      </c>
      <c r="J643">
        <f t="shared" si="1"/>
        <v>3</v>
      </c>
      <c r="K643">
        <f t="shared" si="1"/>
        <v>7</v>
      </c>
      <c r="L643">
        <f t="shared" si="1"/>
        <v>3</v>
      </c>
      <c r="M643">
        <f t="shared" si="1"/>
        <v>8</v>
      </c>
      <c r="N643">
        <f t="shared" si="1"/>
        <v>3</v>
      </c>
      <c r="O643">
        <f t="shared" si="1"/>
        <v>1</v>
      </c>
      <c r="P643">
        <f t="shared" si="1"/>
        <v>0</v>
      </c>
      <c r="Q643">
        <f t="shared" si="1"/>
        <v>4</v>
      </c>
      <c r="R643">
        <f t="shared" si="1"/>
        <v>0</v>
      </c>
      <c r="S643">
        <f t="shared" si="1"/>
        <v>6</v>
      </c>
      <c r="T643">
        <f t="shared" si="1"/>
        <v>3</v>
      </c>
      <c r="U643">
        <f t="shared" si="1"/>
        <v>1</v>
      </c>
      <c r="V643">
        <f t="shared" si="3"/>
        <v>8</v>
      </c>
      <c r="W643">
        <f t="shared" si="3"/>
        <v>7</v>
      </c>
      <c r="X643">
        <f t="shared" si="3"/>
        <v>4</v>
      </c>
      <c r="Y643">
        <f t="shared" si="3"/>
        <v>7</v>
      </c>
      <c r="Z643">
        <f t="shared" si="3"/>
        <v>1</v>
      </c>
      <c r="AA643">
        <f t="shared" si="3"/>
        <v>4</v>
      </c>
      <c r="AB643">
        <f t="shared" si="3"/>
        <v>8</v>
      </c>
      <c r="AC643">
        <f t="shared" si="3"/>
        <v>6</v>
      </c>
      <c r="AD643">
        <f t="shared" si="3"/>
        <v>2</v>
      </c>
      <c r="AE643">
        <f t="shared" si="3"/>
        <v>2</v>
      </c>
      <c r="AF643">
        <f t="shared" si="3"/>
        <v>1</v>
      </c>
      <c r="AG643">
        <f t="shared" si="3"/>
        <v>3</v>
      </c>
    </row>
    <row r="644" spans="1:33" x14ac:dyDescent="0.25">
      <c r="A644" t="s">
        <v>214</v>
      </c>
      <c r="D644" t="s">
        <v>216</v>
      </c>
      <c r="E644" t="s">
        <v>19</v>
      </c>
      <c r="F644">
        <f t="shared" si="1"/>
        <v>9</v>
      </c>
      <c r="G644">
        <f t="shared" si="1"/>
        <v>3</v>
      </c>
      <c r="H644">
        <f t="shared" si="1"/>
        <v>2</v>
      </c>
      <c r="I644">
        <f t="shared" si="1"/>
        <v>0</v>
      </c>
      <c r="J644">
        <f t="shared" si="1"/>
        <v>0</v>
      </c>
      <c r="K644">
        <f t="shared" si="1"/>
        <v>4</v>
      </c>
      <c r="L644">
        <f t="shared" si="1"/>
        <v>2</v>
      </c>
      <c r="M644">
        <f t="shared" si="1"/>
        <v>5</v>
      </c>
      <c r="N644">
        <f t="shared" si="1"/>
        <v>3</v>
      </c>
      <c r="O644">
        <f t="shared" si="1"/>
        <v>0</v>
      </c>
      <c r="P644">
        <f t="shared" si="1"/>
        <v>0</v>
      </c>
      <c r="Q644">
        <f t="shared" si="1"/>
        <v>5</v>
      </c>
      <c r="R644">
        <f t="shared" si="1"/>
        <v>0</v>
      </c>
      <c r="S644">
        <f t="shared" si="1"/>
        <v>4</v>
      </c>
      <c r="T644">
        <f t="shared" si="1"/>
        <v>1</v>
      </c>
      <c r="U644">
        <f t="shared" si="1"/>
        <v>7</v>
      </c>
      <c r="V644">
        <f t="shared" si="3"/>
        <v>9</v>
      </c>
      <c r="W644">
        <f t="shared" si="3"/>
        <v>8</v>
      </c>
      <c r="X644">
        <f t="shared" si="3"/>
        <v>2</v>
      </c>
      <c r="Y644">
        <f t="shared" si="3"/>
        <v>7</v>
      </c>
      <c r="Z644">
        <f t="shared" si="3"/>
        <v>0</v>
      </c>
      <c r="AA644">
        <f t="shared" si="3"/>
        <v>0</v>
      </c>
      <c r="AB644">
        <f t="shared" si="3"/>
        <v>0</v>
      </c>
      <c r="AC644">
        <f t="shared" si="3"/>
        <v>0</v>
      </c>
      <c r="AD644">
        <f t="shared" si="3"/>
        <v>0</v>
      </c>
      <c r="AE644">
        <f t="shared" si="3"/>
        <v>0</v>
      </c>
      <c r="AF644">
        <f t="shared" si="3"/>
        <v>0</v>
      </c>
      <c r="AG644">
        <f t="shared" si="3"/>
        <v>0</v>
      </c>
    </row>
    <row r="645" spans="1:33" x14ac:dyDescent="0.25">
      <c r="A645" t="s">
        <v>214</v>
      </c>
      <c r="D645" t="s">
        <v>216</v>
      </c>
      <c r="E645" t="s">
        <v>20</v>
      </c>
      <c r="F645">
        <f t="shared" si="1"/>
        <v>8</v>
      </c>
      <c r="G645">
        <f t="shared" si="1"/>
        <v>6</v>
      </c>
      <c r="H645">
        <f t="shared" si="1"/>
        <v>5</v>
      </c>
      <c r="I645">
        <f t="shared" si="1"/>
        <v>0</v>
      </c>
      <c r="J645">
        <f t="shared" si="1"/>
        <v>0</v>
      </c>
      <c r="K645">
        <f t="shared" si="1"/>
        <v>8</v>
      </c>
      <c r="L645">
        <f t="shared" si="1"/>
        <v>2</v>
      </c>
      <c r="M645">
        <f t="shared" si="1"/>
        <v>4</v>
      </c>
      <c r="N645">
        <f t="shared" si="1"/>
        <v>1</v>
      </c>
      <c r="O645">
        <f t="shared" si="1"/>
        <v>1</v>
      </c>
      <c r="P645">
        <f t="shared" si="1"/>
        <v>0</v>
      </c>
      <c r="Q645">
        <f t="shared" si="1"/>
        <v>7</v>
      </c>
      <c r="R645">
        <f t="shared" si="1"/>
        <v>1</v>
      </c>
      <c r="S645">
        <f t="shared" si="1"/>
        <v>3</v>
      </c>
      <c r="T645">
        <f t="shared" si="1"/>
        <v>4</v>
      </c>
      <c r="U645">
        <f t="shared" si="1"/>
        <v>9</v>
      </c>
      <c r="V645">
        <f t="shared" si="3"/>
        <v>9</v>
      </c>
      <c r="W645">
        <f t="shared" si="3"/>
        <v>7</v>
      </c>
      <c r="X645">
        <f t="shared" si="3"/>
        <v>7</v>
      </c>
      <c r="Y645">
        <f t="shared" si="3"/>
        <v>7</v>
      </c>
      <c r="Z645">
        <f t="shared" si="3"/>
        <v>0</v>
      </c>
      <c r="AA645">
        <f t="shared" si="3"/>
        <v>0</v>
      </c>
      <c r="AB645">
        <f t="shared" si="3"/>
        <v>0</v>
      </c>
      <c r="AC645">
        <f t="shared" si="3"/>
        <v>0</v>
      </c>
      <c r="AD645">
        <f t="shared" si="3"/>
        <v>0</v>
      </c>
      <c r="AE645">
        <f t="shared" si="3"/>
        <v>0</v>
      </c>
      <c r="AF645">
        <f t="shared" si="3"/>
        <v>0</v>
      </c>
      <c r="AG645">
        <f t="shared" si="3"/>
        <v>0</v>
      </c>
    </row>
    <row r="646" spans="1:33" x14ac:dyDescent="0.25">
      <c r="A646" t="s">
        <v>199</v>
      </c>
      <c r="D646" t="s">
        <v>0</v>
      </c>
      <c r="E646" t="s">
        <v>118</v>
      </c>
      <c r="F646">
        <f t="shared" si="1"/>
        <v>5</v>
      </c>
      <c r="G646">
        <f t="shared" si="1"/>
        <v>6</v>
      </c>
      <c r="H646">
        <f t="shared" si="1"/>
        <v>6</v>
      </c>
      <c r="I646">
        <f t="shared" si="1"/>
        <v>5</v>
      </c>
      <c r="J646">
        <f t="shared" si="1"/>
        <v>9</v>
      </c>
      <c r="K646">
        <f t="shared" si="1"/>
        <v>6</v>
      </c>
      <c r="L646">
        <f t="shared" si="1"/>
        <v>6</v>
      </c>
      <c r="M646">
        <f t="shared" si="1"/>
        <v>5</v>
      </c>
      <c r="N646">
        <f t="shared" si="1"/>
        <v>9</v>
      </c>
      <c r="O646">
        <f t="shared" si="1"/>
        <v>8</v>
      </c>
      <c r="P646">
        <f t="shared" si="1"/>
        <v>10</v>
      </c>
      <c r="Q646">
        <f t="shared" si="1"/>
        <v>6</v>
      </c>
      <c r="R646">
        <f t="shared" si="1"/>
        <v>10</v>
      </c>
      <c r="S646">
        <f t="shared" si="1"/>
        <v>8</v>
      </c>
      <c r="T646">
        <f t="shared" si="1"/>
        <v>9</v>
      </c>
      <c r="U646">
        <f t="shared" ref="U646:AG661" si="4">SUMIFS(U$2:U$619,$B$2:$B$619,$A646,$E$2:$E$619,$E646)</f>
        <v>7</v>
      </c>
      <c r="V646">
        <f t="shared" si="4"/>
        <v>5</v>
      </c>
      <c r="W646">
        <f t="shared" si="4"/>
        <v>5</v>
      </c>
      <c r="X646">
        <f t="shared" si="4"/>
        <v>8</v>
      </c>
      <c r="Y646">
        <f t="shared" si="4"/>
        <v>5</v>
      </c>
      <c r="Z646">
        <f t="shared" si="4"/>
        <v>9</v>
      </c>
      <c r="AA646">
        <f t="shared" si="4"/>
        <v>6</v>
      </c>
      <c r="AB646">
        <f t="shared" si="4"/>
        <v>5</v>
      </c>
      <c r="AC646">
        <f t="shared" si="4"/>
        <v>7</v>
      </c>
      <c r="AD646">
        <f t="shared" si="4"/>
        <v>9</v>
      </c>
      <c r="AE646">
        <f t="shared" si="4"/>
        <v>9</v>
      </c>
      <c r="AF646">
        <f t="shared" si="4"/>
        <v>10</v>
      </c>
      <c r="AG646">
        <f t="shared" si="4"/>
        <v>8</v>
      </c>
    </row>
    <row r="647" spans="1:33" x14ac:dyDescent="0.25">
      <c r="A647" t="s">
        <v>199</v>
      </c>
      <c r="D647" t="s">
        <v>0</v>
      </c>
      <c r="E647" t="s">
        <v>5</v>
      </c>
      <c r="F647">
        <f t="shared" ref="F647:U662" si="5">SUMIFS(F$2:F$619,$B$2:$B$619,$A647,$E$2:$E$619,$E647)</f>
        <v>4</v>
      </c>
      <c r="G647">
        <f t="shared" si="5"/>
        <v>4</v>
      </c>
      <c r="H647">
        <f t="shared" si="5"/>
        <v>4</v>
      </c>
      <c r="I647">
        <f t="shared" si="5"/>
        <v>5</v>
      </c>
      <c r="J647">
        <f t="shared" si="5"/>
        <v>2</v>
      </c>
      <c r="K647">
        <f t="shared" si="5"/>
        <v>4</v>
      </c>
      <c r="L647">
        <f t="shared" si="5"/>
        <v>2</v>
      </c>
      <c r="M647">
        <f t="shared" si="5"/>
        <v>4</v>
      </c>
      <c r="N647">
        <f t="shared" si="5"/>
        <v>2</v>
      </c>
      <c r="O647">
        <f t="shared" si="5"/>
        <v>1</v>
      </c>
      <c r="P647">
        <f t="shared" si="5"/>
        <v>0</v>
      </c>
      <c r="Q647">
        <f t="shared" si="5"/>
        <v>3</v>
      </c>
      <c r="R647">
        <f t="shared" si="5"/>
        <v>0</v>
      </c>
      <c r="S647">
        <f t="shared" si="5"/>
        <v>4</v>
      </c>
      <c r="T647">
        <f t="shared" si="5"/>
        <v>1</v>
      </c>
      <c r="U647">
        <f t="shared" si="5"/>
        <v>3</v>
      </c>
      <c r="V647">
        <f t="shared" si="4"/>
        <v>5</v>
      </c>
      <c r="W647">
        <f t="shared" si="4"/>
        <v>4</v>
      </c>
      <c r="X647">
        <f t="shared" si="4"/>
        <v>3</v>
      </c>
      <c r="Y647">
        <f t="shared" si="4"/>
        <v>5</v>
      </c>
      <c r="Z647">
        <f t="shared" si="4"/>
        <v>1</v>
      </c>
      <c r="AA647">
        <f t="shared" si="4"/>
        <v>5</v>
      </c>
      <c r="AB647">
        <f t="shared" si="4"/>
        <v>5</v>
      </c>
      <c r="AC647">
        <f t="shared" si="4"/>
        <v>3</v>
      </c>
      <c r="AD647">
        <f t="shared" si="4"/>
        <v>1</v>
      </c>
      <c r="AE647">
        <f t="shared" si="4"/>
        <v>2</v>
      </c>
      <c r="AF647">
        <f t="shared" si="4"/>
        <v>0</v>
      </c>
      <c r="AG647">
        <f t="shared" si="4"/>
        <v>3</v>
      </c>
    </row>
    <row r="648" spans="1:33" x14ac:dyDescent="0.25">
      <c r="A648" t="s">
        <v>199</v>
      </c>
      <c r="D648" t="s">
        <v>0</v>
      </c>
      <c r="E648" t="s">
        <v>19</v>
      </c>
      <c r="F648">
        <f t="shared" si="5"/>
        <v>5</v>
      </c>
      <c r="G648">
        <f t="shared" si="5"/>
        <v>5</v>
      </c>
      <c r="H648">
        <f t="shared" si="5"/>
        <v>5</v>
      </c>
      <c r="I648">
        <f t="shared" si="5"/>
        <v>0</v>
      </c>
      <c r="J648">
        <f t="shared" si="5"/>
        <v>0</v>
      </c>
      <c r="K648">
        <f t="shared" si="5"/>
        <v>3</v>
      </c>
      <c r="L648">
        <f t="shared" si="5"/>
        <v>3</v>
      </c>
      <c r="M648">
        <f t="shared" si="5"/>
        <v>5</v>
      </c>
      <c r="N648">
        <f t="shared" si="5"/>
        <v>1</v>
      </c>
      <c r="O648">
        <f t="shared" si="5"/>
        <v>1</v>
      </c>
      <c r="P648">
        <f t="shared" si="5"/>
        <v>0</v>
      </c>
      <c r="Q648">
        <f t="shared" si="5"/>
        <v>5</v>
      </c>
      <c r="R648">
        <f t="shared" si="5"/>
        <v>0</v>
      </c>
      <c r="S648">
        <f t="shared" si="5"/>
        <v>4</v>
      </c>
      <c r="T648">
        <f t="shared" si="5"/>
        <v>1</v>
      </c>
      <c r="U648">
        <f t="shared" si="5"/>
        <v>5</v>
      </c>
      <c r="V648">
        <f t="shared" si="4"/>
        <v>4</v>
      </c>
      <c r="W648">
        <f t="shared" si="4"/>
        <v>5</v>
      </c>
      <c r="X648">
        <f t="shared" si="4"/>
        <v>4</v>
      </c>
      <c r="Y648">
        <f t="shared" si="4"/>
        <v>5</v>
      </c>
      <c r="Z648">
        <f t="shared" si="4"/>
        <v>0</v>
      </c>
      <c r="AA648">
        <f t="shared" si="4"/>
        <v>0</v>
      </c>
      <c r="AB648">
        <f t="shared" si="4"/>
        <v>0</v>
      </c>
      <c r="AC648">
        <f t="shared" si="4"/>
        <v>0</v>
      </c>
      <c r="AD648">
        <f t="shared" si="4"/>
        <v>0</v>
      </c>
      <c r="AE648">
        <f t="shared" si="4"/>
        <v>0</v>
      </c>
      <c r="AF648">
        <f t="shared" si="4"/>
        <v>0</v>
      </c>
      <c r="AG648">
        <f t="shared" si="4"/>
        <v>0</v>
      </c>
    </row>
    <row r="649" spans="1:33" x14ac:dyDescent="0.25">
      <c r="A649" t="s">
        <v>199</v>
      </c>
      <c r="D649" t="s">
        <v>0</v>
      </c>
      <c r="E649" t="s">
        <v>20</v>
      </c>
      <c r="F649">
        <f t="shared" si="5"/>
        <v>4</v>
      </c>
      <c r="G649">
        <f t="shared" si="5"/>
        <v>4</v>
      </c>
      <c r="H649">
        <f t="shared" si="5"/>
        <v>5</v>
      </c>
      <c r="I649">
        <f t="shared" si="5"/>
        <v>0</v>
      </c>
      <c r="J649">
        <f t="shared" si="5"/>
        <v>0</v>
      </c>
      <c r="K649">
        <f t="shared" si="5"/>
        <v>5</v>
      </c>
      <c r="L649">
        <f t="shared" si="5"/>
        <v>2</v>
      </c>
      <c r="M649">
        <f t="shared" si="5"/>
        <v>5</v>
      </c>
      <c r="N649">
        <f t="shared" si="5"/>
        <v>3</v>
      </c>
      <c r="O649">
        <f t="shared" si="5"/>
        <v>1</v>
      </c>
      <c r="P649">
        <f t="shared" si="5"/>
        <v>0</v>
      </c>
      <c r="Q649">
        <f t="shared" si="5"/>
        <v>5</v>
      </c>
      <c r="R649">
        <f t="shared" si="5"/>
        <v>1</v>
      </c>
      <c r="S649">
        <f t="shared" si="5"/>
        <v>4</v>
      </c>
      <c r="T649">
        <f t="shared" si="5"/>
        <v>2</v>
      </c>
      <c r="U649">
        <f t="shared" si="5"/>
        <v>5</v>
      </c>
      <c r="V649">
        <f t="shared" si="4"/>
        <v>5</v>
      </c>
      <c r="W649">
        <f t="shared" si="4"/>
        <v>4</v>
      </c>
      <c r="X649">
        <f t="shared" si="4"/>
        <v>3</v>
      </c>
      <c r="Y649">
        <f t="shared" si="4"/>
        <v>3</v>
      </c>
      <c r="Z649">
        <f t="shared" si="4"/>
        <v>0</v>
      </c>
      <c r="AA649">
        <f t="shared" si="4"/>
        <v>0</v>
      </c>
      <c r="AB649">
        <f t="shared" si="4"/>
        <v>0</v>
      </c>
      <c r="AC649">
        <f t="shared" si="4"/>
        <v>0</v>
      </c>
      <c r="AD649">
        <f t="shared" si="4"/>
        <v>0</v>
      </c>
      <c r="AE649">
        <f t="shared" si="4"/>
        <v>0</v>
      </c>
      <c r="AF649">
        <f t="shared" si="4"/>
        <v>0</v>
      </c>
      <c r="AG649">
        <f t="shared" si="4"/>
        <v>0</v>
      </c>
    </row>
    <row r="650" spans="1:33" x14ac:dyDescent="0.25">
      <c r="A650" t="s">
        <v>368</v>
      </c>
      <c r="D650" t="s">
        <v>370</v>
      </c>
      <c r="E650" t="s">
        <v>118</v>
      </c>
      <c r="F650">
        <f t="shared" si="5"/>
        <v>9</v>
      </c>
      <c r="G650">
        <f t="shared" si="5"/>
        <v>11</v>
      </c>
      <c r="H650">
        <f t="shared" si="5"/>
        <v>11</v>
      </c>
      <c r="I650">
        <f t="shared" si="5"/>
        <v>11</v>
      </c>
      <c r="J650">
        <f t="shared" si="5"/>
        <v>15</v>
      </c>
      <c r="K650">
        <f t="shared" si="5"/>
        <v>10</v>
      </c>
      <c r="L650">
        <f t="shared" si="5"/>
        <v>11</v>
      </c>
      <c r="M650">
        <f t="shared" si="5"/>
        <v>11</v>
      </c>
      <c r="N650">
        <f t="shared" si="5"/>
        <v>12</v>
      </c>
      <c r="O650">
        <f t="shared" si="5"/>
        <v>16</v>
      </c>
      <c r="P650">
        <f t="shared" si="5"/>
        <v>16</v>
      </c>
      <c r="Q650">
        <f t="shared" si="5"/>
        <v>9</v>
      </c>
      <c r="R650">
        <f t="shared" si="5"/>
        <v>15</v>
      </c>
      <c r="S650">
        <f t="shared" si="5"/>
        <v>8</v>
      </c>
      <c r="T650">
        <f t="shared" si="5"/>
        <v>13</v>
      </c>
      <c r="U650">
        <f t="shared" si="5"/>
        <v>15</v>
      </c>
      <c r="V650">
        <f t="shared" si="4"/>
        <v>9</v>
      </c>
      <c r="W650">
        <f t="shared" si="4"/>
        <v>11</v>
      </c>
      <c r="X650">
        <f t="shared" si="4"/>
        <v>13</v>
      </c>
      <c r="Y650">
        <f t="shared" si="4"/>
        <v>9</v>
      </c>
      <c r="Z650">
        <f t="shared" si="4"/>
        <v>15</v>
      </c>
      <c r="AA650">
        <f t="shared" si="4"/>
        <v>14</v>
      </c>
      <c r="AB650">
        <f t="shared" si="4"/>
        <v>11</v>
      </c>
      <c r="AC650">
        <f t="shared" si="4"/>
        <v>10</v>
      </c>
      <c r="AD650">
        <f t="shared" si="4"/>
        <v>13</v>
      </c>
      <c r="AE650">
        <f t="shared" si="4"/>
        <v>12</v>
      </c>
      <c r="AF650">
        <f t="shared" si="4"/>
        <v>14</v>
      </c>
      <c r="AG650">
        <f t="shared" si="4"/>
        <v>13</v>
      </c>
    </row>
    <row r="651" spans="1:33" x14ac:dyDescent="0.25">
      <c r="A651" t="s">
        <v>368</v>
      </c>
      <c r="D651" t="s">
        <v>370</v>
      </c>
      <c r="E651" t="s">
        <v>5</v>
      </c>
      <c r="F651">
        <f t="shared" si="5"/>
        <v>8</v>
      </c>
      <c r="G651">
        <f t="shared" si="5"/>
        <v>5</v>
      </c>
      <c r="H651">
        <f t="shared" si="5"/>
        <v>6</v>
      </c>
      <c r="I651">
        <f t="shared" si="5"/>
        <v>6</v>
      </c>
      <c r="J651">
        <f t="shared" si="5"/>
        <v>3</v>
      </c>
      <c r="K651">
        <f t="shared" si="5"/>
        <v>6</v>
      </c>
      <c r="L651">
        <f t="shared" si="5"/>
        <v>5</v>
      </c>
      <c r="M651">
        <f t="shared" si="5"/>
        <v>6</v>
      </c>
      <c r="N651">
        <f t="shared" si="5"/>
        <v>4</v>
      </c>
      <c r="O651">
        <f t="shared" si="5"/>
        <v>0</v>
      </c>
      <c r="P651">
        <f t="shared" si="5"/>
        <v>0</v>
      </c>
      <c r="Q651">
        <f t="shared" si="5"/>
        <v>8</v>
      </c>
      <c r="R651">
        <f t="shared" si="5"/>
        <v>0</v>
      </c>
      <c r="S651">
        <f t="shared" si="5"/>
        <v>8</v>
      </c>
      <c r="T651">
        <f t="shared" si="5"/>
        <v>4</v>
      </c>
      <c r="U651">
        <f t="shared" si="5"/>
        <v>4</v>
      </c>
      <c r="V651">
        <f t="shared" si="4"/>
        <v>8</v>
      </c>
      <c r="W651">
        <f t="shared" si="4"/>
        <v>5</v>
      </c>
      <c r="X651">
        <f t="shared" si="4"/>
        <v>3</v>
      </c>
      <c r="Y651">
        <f t="shared" si="4"/>
        <v>7</v>
      </c>
      <c r="Z651">
        <f t="shared" si="4"/>
        <v>1</v>
      </c>
      <c r="AA651">
        <f t="shared" si="4"/>
        <v>1</v>
      </c>
      <c r="AB651">
        <f t="shared" si="4"/>
        <v>4</v>
      </c>
      <c r="AC651">
        <f t="shared" si="4"/>
        <v>5</v>
      </c>
      <c r="AD651">
        <f t="shared" si="4"/>
        <v>2</v>
      </c>
      <c r="AE651">
        <f t="shared" si="4"/>
        <v>4</v>
      </c>
      <c r="AF651">
        <f t="shared" si="4"/>
        <v>1</v>
      </c>
      <c r="AG651">
        <f t="shared" si="4"/>
        <v>2</v>
      </c>
    </row>
    <row r="652" spans="1:33" x14ac:dyDescent="0.25">
      <c r="A652" t="s">
        <v>368</v>
      </c>
      <c r="D652" t="s">
        <v>370</v>
      </c>
      <c r="E652" t="s">
        <v>19</v>
      </c>
      <c r="F652">
        <f t="shared" si="5"/>
        <v>8</v>
      </c>
      <c r="G652">
        <f t="shared" si="5"/>
        <v>4</v>
      </c>
      <c r="H652">
        <f t="shared" si="5"/>
        <v>8</v>
      </c>
      <c r="I652">
        <f t="shared" si="5"/>
        <v>0</v>
      </c>
      <c r="J652">
        <f t="shared" si="5"/>
        <v>0</v>
      </c>
      <c r="K652">
        <f t="shared" si="5"/>
        <v>5</v>
      </c>
      <c r="L652">
        <f t="shared" si="5"/>
        <v>4</v>
      </c>
      <c r="M652">
        <f t="shared" si="5"/>
        <v>3</v>
      </c>
      <c r="N652">
        <f t="shared" si="5"/>
        <v>0</v>
      </c>
      <c r="O652">
        <f t="shared" si="5"/>
        <v>0</v>
      </c>
      <c r="P652">
        <f t="shared" si="5"/>
        <v>0</v>
      </c>
      <c r="Q652">
        <f t="shared" si="5"/>
        <v>7</v>
      </c>
      <c r="R652">
        <f t="shared" si="5"/>
        <v>1</v>
      </c>
      <c r="S652">
        <f t="shared" si="5"/>
        <v>7</v>
      </c>
      <c r="T652">
        <f t="shared" si="5"/>
        <v>3</v>
      </c>
      <c r="U652">
        <f t="shared" si="5"/>
        <v>4</v>
      </c>
      <c r="V652">
        <f t="shared" si="4"/>
        <v>6</v>
      </c>
      <c r="W652">
        <f t="shared" si="4"/>
        <v>5</v>
      </c>
      <c r="X652">
        <f t="shared" si="4"/>
        <v>5</v>
      </c>
      <c r="Y652">
        <f t="shared" si="4"/>
        <v>6</v>
      </c>
      <c r="Z652">
        <f t="shared" si="4"/>
        <v>0</v>
      </c>
      <c r="AA652">
        <f t="shared" si="4"/>
        <v>0</v>
      </c>
      <c r="AB652">
        <f t="shared" si="4"/>
        <v>0</v>
      </c>
      <c r="AC652">
        <f t="shared" si="4"/>
        <v>0</v>
      </c>
      <c r="AD652">
        <f t="shared" si="4"/>
        <v>0</v>
      </c>
      <c r="AE652">
        <f t="shared" si="4"/>
        <v>0</v>
      </c>
      <c r="AF652">
        <f t="shared" si="4"/>
        <v>0</v>
      </c>
      <c r="AG652">
        <f t="shared" si="4"/>
        <v>0</v>
      </c>
    </row>
    <row r="653" spans="1:33" x14ac:dyDescent="0.25">
      <c r="A653" t="s">
        <v>368</v>
      </c>
      <c r="D653" t="s">
        <v>370</v>
      </c>
      <c r="E653" t="s">
        <v>20</v>
      </c>
      <c r="F653">
        <f t="shared" si="5"/>
        <v>7</v>
      </c>
      <c r="G653">
        <f t="shared" si="5"/>
        <v>6</v>
      </c>
      <c r="H653">
        <f t="shared" si="5"/>
        <v>5</v>
      </c>
      <c r="I653">
        <f t="shared" si="5"/>
        <v>0</v>
      </c>
      <c r="J653">
        <f t="shared" si="5"/>
        <v>0</v>
      </c>
      <c r="K653">
        <f t="shared" si="5"/>
        <v>7</v>
      </c>
      <c r="L653">
        <f t="shared" si="5"/>
        <v>6</v>
      </c>
      <c r="M653">
        <f t="shared" si="5"/>
        <v>5</v>
      </c>
      <c r="N653">
        <f t="shared" si="5"/>
        <v>1</v>
      </c>
      <c r="O653">
        <f t="shared" si="5"/>
        <v>0</v>
      </c>
      <c r="P653">
        <f t="shared" si="5"/>
        <v>0</v>
      </c>
      <c r="Q653">
        <f t="shared" si="5"/>
        <v>8</v>
      </c>
      <c r="R653">
        <f t="shared" si="5"/>
        <v>1</v>
      </c>
      <c r="S653">
        <f t="shared" si="5"/>
        <v>7</v>
      </c>
      <c r="T653">
        <f t="shared" si="5"/>
        <v>4</v>
      </c>
      <c r="U653">
        <f t="shared" si="5"/>
        <v>5</v>
      </c>
      <c r="V653">
        <f t="shared" si="4"/>
        <v>7</v>
      </c>
      <c r="W653">
        <f t="shared" si="4"/>
        <v>6</v>
      </c>
      <c r="X653">
        <f t="shared" si="4"/>
        <v>6</v>
      </c>
      <c r="Y653">
        <f t="shared" si="4"/>
        <v>8</v>
      </c>
      <c r="Z653">
        <f t="shared" si="4"/>
        <v>0</v>
      </c>
      <c r="AA653">
        <f t="shared" si="4"/>
        <v>0</v>
      </c>
      <c r="AB653">
        <f t="shared" si="4"/>
        <v>0</v>
      </c>
      <c r="AC653">
        <f t="shared" si="4"/>
        <v>0</v>
      </c>
      <c r="AD653">
        <f t="shared" si="4"/>
        <v>0</v>
      </c>
      <c r="AE653">
        <f t="shared" si="4"/>
        <v>0</v>
      </c>
      <c r="AF653">
        <f t="shared" si="4"/>
        <v>0</v>
      </c>
      <c r="AG653">
        <f t="shared" si="4"/>
        <v>0</v>
      </c>
    </row>
    <row r="654" spans="1:33" x14ac:dyDescent="0.25">
      <c r="A654" t="s">
        <v>230</v>
      </c>
      <c r="D654" t="s">
        <v>232</v>
      </c>
      <c r="E654" t="s">
        <v>118</v>
      </c>
      <c r="F654">
        <f t="shared" si="5"/>
        <v>5</v>
      </c>
      <c r="G654">
        <f t="shared" si="5"/>
        <v>8</v>
      </c>
      <c r="H654">
        <f t="shared" si="5"/>
        <v>7</v>
      </c>
      <c r="I654">
        <f t="shared" si="5"/>
        <v>5</v>
      </c>
      <c r="J654">
        <f t="shared" si="5"/>
        <v>8</v>
      </c>
      <c r="K654">
        <f t="shared" si="5"/>
        <v>7</v>
      </c>
      <c r="L654">
        <f t="shared" si="5"/>
        <v>8</v>
      </c>
      <c r="M654">
        <f t="shared" si="5"/>
        <v>7</v>
      </c>
      <c r="N654">
        <f t="shared" si="5"/>
        <v>8</v>
      </c>
      <c r="O654">
        <f t="shared" si="5"/>
        <v>9</v>
      </c>
      <c r="P654">
        <f t="shared" si="5"/>
        <v>10</v>
      </c>
      <c r="Q654">
        <f t="shared" si="5"/>
        <v>8</v>
      </c>
      <c r="R654">
        <f t="shared" si="5"/>
        <v>10</v>
      </c>
      <c r="S654">
        <f t="shared" si="5"/>
        <v>7</v>
      </c>
      <c r="T654">
        <f t="shared" si="5"/>
        <v>9</v>
      </c>
      <c r="U654">
        <f t="shared" si="5"/>
        <v>9</v>
      </c>
      <c r="V654">
        <f t="shared" si="4"/>
        <v>5</v>
      </c>
      <c r="W654">
        <f t="shared" si="4"/>
        <v>5</v>
      </c>
      <c r="X654">
        <f t="shared" si="4"/>
        <v>10</v>
      </c>
      <c r="Y654">
        <f t="shared" si="4"/>
        <v>9</v>
      </c>
      <c r="Z654">
        <f t="shared" si="4"/>
        <v>6</v>
      </c>
      <c r="AA654">
        <f t="shared" si="4"/>
        <v>10</v>
      </c>
      <c r="AB654">
        <f t="shared" si="4"/>
        <v>9</v>
      </c>
      <c r="AC654">
        <f t="shared" si="4"/>
        <v>10</v>
      </c>
      <c r="AD654">
        <f t="shared" si="4"/>
        <v>8</v>
      </c>
      <c r="AE654">
        <f t="shared" si="4"/>
        <v>9</v>
      </c>
      <c r="AF654">
        <f t="shared" si="4"/>
        <v>8</v>
      </c>
      <c r="AG654">
        <f t="shared" si="4"/>
        <v>9</v>
      </c>
    </row>
    <row r="655" spans="1:33" x14ac:dyDescent="0.25">
      <c r="A655" t="s">
        <v>230</v>
      </c>
      <c r="D655" t="s">
        <v>232</v>
      </c>
      <c r="E655" t="s">
        <v>5</v>
      </c>
      <c r="F655">
        <f t="shared" si="5"/>
        <v>5</v>
      </c>
      <c r="G655">
        <f t="shared" si="5"/>
        <v>2</v>
      </c>
      <c r="H655">
        <f t="shared" si="5"/>
        <v>2</v>
      </c>
      <c r="I655">
        <f t="shared" si="5"/>
        <v>2</v>
      </c>
      <c r="J655">
        <f t="shared" si="5"/>
        <v>2</v>
      </c>
      <c r="K655">
        <f t="shared" si="5"/>
        <v>2</v>
      </c>
      <c r="L655">
        <f t="shared" si="5"/>
        <v>2</v>
      </c>
      <c r="M655">
        <f t="shared" si="5"/>
        <v>3</v>
      </c>
      <c r="N655">
        <f t="shared" si="5"/>
        <v>3</v>
      </c>
      <c r="O655">
        <f t="shared" si="5"/>
        <v>1</v>
      </c>
      <c r="P655">
        <f t="shared" si="5"/>
        <v>0</v>
      </c>
      <c r="Q655">
        <f t="shared" si="5"/>
        <v>4</v>
      </c>
      <c r="R655">
        <f t="shared" si="5"/>
        <v>0</v>
      </c>
      <c r="S655">
        <f t="shared" si="5"/>
        <v>4</v>
      </c>
      <c r="T655">
        <f t="shared" si="5"/>
        <v>2</v>
      </c>
      <c r="U655">
        <f t="shared" si="5"/>
        <v>0</v>
      </c>
      <c r="V655">
        <f t="shared" si="4"/>
        <v>5</v>
      </c>
      <c r="W655">
        <f t="shared" si="4"/>
        <v>5</v>
      </c>
      <c r="X655">
        <f t="shared" si="4"/>
        <v>2</v>
      </c>
      <c r="Y655">
        <f t="shared" si="4"/>
        <v>2</v>
      </c>
      <c r="Z655">
        <f t="shared" si="4"/>
        <v>2</v>
      </c>
      <c r="AA655">
        <f t="shared" si="4"/>
        <v>2</v>
      </c>
      <c r="AB655">
        <f t="shared" si="4"/>
        <v>2</v>
      </c>
      <c r="AC655">
        <f t="shared" si="4"/>
        <v>2</v>
      </c>
      <c r="AD655">
        <f t="shared" si="4"/>
        <v>1</v>
      </c>
      <c r="AE655">
        <f t="shared" si="4"/>
        <v>1</v>
      </c>
      <c r="AF655">
        <f t="shared" si="4"/>
        <v>1</v>
      </c>
      <c r="AG655">
        <f t="shared" si="4"/>
        <v>2</v>
      </c>
    </row>
    <row r="656" spans="1:33" x14ac:dyDescent="0.25">
      <c r="A656" t="s">
        <v>230</v>
      </c>
      <c r="D656" t="s">
        <v>232</v>
      </c>
      <c r="E656" t="s">
        <v>19</v>
      </c>
      <c r="F656">
        <f t="shared" si="5"/>
        <v>4</v>
      </c>
      <c r="G656">
        <f t="shared" si="5"/>
        <v>2</v>
      </c>
      <c r="H656">
        <f t="shared" si="5"/>
        <v>3</v>
      </c>
      <c r="I656">
        <f t="shared" si="5"/>
        <v>0</v>
      </c>
      <c r="J656">
        <f t="shared" si="5"/>
        <v>0</v>
      </c>
      <c r="K656">
        <f t="shared" si="5"/>
        <v>3</v>
      </c>
      <c r="L656">
        <f t="shared" si="5"/>
        <v>0</v>
      </c>
      <c r="M656">
        <f t="shared" si="5"/>
        <v>2</v>
      </c>
      <c r="N656">
        <f t="shared" si="5"/>
        <v>1</v>
      </c>
      <c r="O656">
        <f t="shared" si="5"/>
        <v>1</v>
      </c>
      <c r="P656">
        <f t="shared" si="5"/>
        <v>1</v>
      </c>
      <c r="Q656">
        <f t="shared" si="5"/>
        <v>3</v>
      </c>
      <c r="R656">
        <f t="shared" si="5"/>
        <v>0</v>
      </c>
      <c r="S656">
        <f t="shared" si="5"/>
        <v>5</v>
      </c>
      <c r="T656">
        <f t="shared" si="5"/>
        <v>2</v>
      </c>
      <c r="U656">
        <f t="shared" si="5"/>
        <v>2</v>
      </c>
      <c r="V656">
        <f t="shared" si="4"/>
        <v>4</v>
      </c>
      <c r="W656">
        <f t="shared" si="4"/>
        <v>3</v>
      </c>
      <c r="X656">
        <f t="shared" si="4"/>
        <v>1</v>
      </c>
      <c r="Y656">
        <f t="shared" si="4"/>
        <v>2</v>
      </c>
      <c r="Z656">
        <f t="shared" si="4"/>
        <v>0</v>
      </c>
      <c r="AA656">
        <f t="shared" si="4"/>
        <v>0</v>
      </c>
      <c r="AB656">
        <f t="shared" si="4"/>
        <v>0</v>
      </c>
      <c r="AC656">
        <f t="shared" si="4"/>
        <v>0</v>
      </c>
      <c r="AD656">
        <f t="shared" si="4"/>
        <v>0</v>
      </c>
      <c r="AE656">
        <f t="shared" si="4"/>
        <v>0</v>
      </c>
      <c r="AF656">
        <f t="shared" si="4"/>
        <v>0</v>
      </c>
      <c r="AG656">
        <f t="shared" si="4"/>
        <v>0</v>
      </c>
    </row>
    <row r="657" spans="1:33" x14ac:dyDescent="0.25">
      <c r="A657" t="s">
        <v>230</v>
      </c>
      <c r="D657" t="s">
        <v>232</v>
      </c>
      <c r="E657" t="s">
        <v>20</v>
      </c>
      <c r="F657">
        <f t="shared" si="5"/>
        <v>5</v>
      </c>
      <c r="G657">
        <f t="shared" si="5"/>
        <v>2</v>
      </c>
      <c r="H657">
        <f t="shared" si="5"/>
        <v>2</v>
      </c>
      <c r="I657">
        <f t="shared" si="5"/>
        <v>0</v>
      </c>
      <c r="J657">
        <f t="shared" si="5"/>
        <v>0</v>
      </c>
      <c r="K657">
        <f t="shared" si="5"/>
        <v>4</v>
      </c>
      <c r="L657">
        <f t="shared" si="5"/>
        <v>2</v>
      </c>
      <c r="M657">
        <f t="shared" si="5"/>
        <v>4</v>
      </c>
      <c r="N657">
        <f t="shared" si="5"/>
        <v>2</v>
      </c>
      <c r="O657">
        <f t="shared" si="5"/>
        <v>0</v>
      </c>
      <c r="P657">
        <f t="shared" si="5"/>
        <v>0</v>
      </c>
      <c r="Q657">
        <f t="shared" si="5"/>
        <v>3</v>
      </c>
      <c r="R657">
        <f t="shared" si="5"/>
        <v>0</v>
      </c>
      <c r="S657">
        <f t="shared" si="5"/>
        <v>4</v>
      </c>
      <c r="T657">
        <f t="shared" si="5"/>
        <v>3</v>
      </c>
      <c r="U657">
        <f t="shared" si="5"/>
        <v>3</v>
      </c>
      <c r="V657">
        <f t="shared" si="4"/>
        <v>5</v>
      </c>
      <c r="W657">
        <f t="shared" si="4"/>
        <v>3</v>
      </c>
      <c r="X657">
        <f t="shared" si="4"/>
        <v>1</v>
      </c>
      <c r="Y657">
        <f t="shared" si="4"/>
        <v>2</v>
      </c>
      <c r="Z657">
        <f t="shared" si="4"/>
        <v>0</v>
      </c>
      <c r="AA657">
        <f t="shared" si="4"/>
        <v>0</v>
      </c>
      <c r="AB657">
        <f t="shared" si="4"/>
        <v>0</v>
      </c>
      <c r="AC657">
        <f t="shared" si="4"/>
        <v>0</v>
      </c>
      <c r="AD657">
        <f t="shared" si="4"/>
        <v>0</v>
      </c>
      <c r="AE657">
        <f t="shared" si="4"/>
        <v>0</v>
      </c>
      <c r="AF657">
        <f t="shared" si="4"/>
        <v>0</v>
      </c>
      <c r="AG657">
        <f t="shared" si="4"/>
        <v>0</v>
      </c>
    </row>
    <row r="658" spans="1:33" x14ac:dyDescent="0.25">
      <c r="A658" t="s">
        <v>236</v>
      </c>
      <c r="D658" t="s">
        <v>238</v>
      </c>
      <c r="E658" t="s">
        <v>118</v>
      </c>
      <c r="F658">
        <f t="shared" si="5"/>
        <v>12</v>
      </c>
      <c r="G658">
        <f t="shared" si="5"/>
        <v>15</v>
      </c>
      <c r="H658">
        <f t="shared" si="5"/>
        <v>14</v>
      </c>
      <c r="I658">
        <f t="shared" si="5"/>
        <v>13</v>
      </c>
      <c r="J658">
        <f t="shared" si="5"/>
        <v>23</v>
      </c>
      <c r="K658">
        <f t="shared" si="5"/>
        <v>16</v>
      </c>
      <c r="L658">
        <f t="shared" si="5"/>
        <v>20</v>
      </c>
      <c r="M658">
        <f t="shared" si="5"/>
        <v>13</v>
      </c>
      <c r="N658">
        <f t="shared" si="5"/>
        <v>17</v>
      </c>
      <c r="O658">
        <f t="shared" si="5"/>
        <v>23</v>
      </c>
      <c r="P658">
        <f t="shared" si="5"/>
        <v>24</v>
      </c>
      <c r="Q658">
        <f t="shared" si="5"/>
        <v>14</v>
      </c>
      <c r="R658">
        <f t="shared" si="5"/>
        <v>23</v>
      </c>
      <c r="S658">
        <f t="shared" si="5"/>
        <v>14</v>
      </c>
      <c r="T658">
        <f t="shared" si="5"/>
        <v>18</v>
      </c>
      <c r="U658">
        <f t="shared" si="5"/>
        <v>16</v>
      </c>
      <c r="V658">
        <f t="shared" si="4"/>
        <v>13</v>
      </c>
      <c r="W658">
        <f t="shared" si="4"/>
        <v>14</v>
      </c>
      <c r="X658">
        <f t="shared" si="4"/>
        <v>19</v>
      </c>
      <c r="Y658">
        <f t="shared" si="4"/>
        <v>13</v>
      </c>
      <c r="Z658">
        <f t="shared" si="4"/>
        <v>21</v>
      </c>
      <c r="AA658">
        <f t="shared" si="4"/>
        <v>22</v>
      </c>
      <c r="AB658">
        <f t="shared" si="4"/>
        <v>15</v>
      </c>
      <c r="AC658">
        <f t="shared" si="4"/>
        <v>17</v>
      </c>
      <c r="AD658">
        <f t="shared" si="4"/>
        <v>23</v>
      </c>
      <c r="AE658">
        <f t="shared" si="4"/>
        <v>20</v>
      </c>
      <c r="AF658">
        <f t="shared" si="4"/>
        <v>22</v>
      </c>
      <c r="AG658">
        <f t="shared" si="4"/>
        <v>21</v>
      </c>
    </row>
    <row r="659" spans="1:33" x14ac:dyDescent="0.25">
      <c r="A659" t="s">
        <v>236</v>
      </c>
      <c r="D659" t="s">
        <v>238</v>
      </c>
      <c r="E659" t="s">
        <v>5</v>
      </c>
      <c r="F659">
        <f t="shared" si="5"/>
        <v>12</v>
      </c>
      <c r="G659">
        <f t="shared" si="5"/>
        <v>10</v>
      </c>
      <c r="H659">
        <f t="shared" si="5"/>
        <v>10</v>
      </c>
      <c r="I659">
        <f t="shared" si="5"/>
        <v>10</v>
      </c>
      <c r="J659">
        <f t="shared" si="5"/>
        <v>3</v>
      </c>
      <c r="K659">
        <f t="shared" si="5"/>
        <v>9</v>
      </c>
      <c r="L659">
        <f t="shared" si="5"/>
        <v>7</v>
      </c>
      <c r="M659">
        <f t="shared" si="5"/>
        <v>10</v>
      </c>
      <c r="N659">
        <f t="shared" si="5"/>
        <v>6</v>
      </c>
      <c r="O659">
        <f t="shared" si="5"/>
        <v>1</v>
      </c>
      <c r="P659">
        <f t="shared" si="5"/>
        <v>0</v>
      </c>
      <c r="Q659">
        <f t="shared" si="5"/>
        <v>9</v>
      </c>
      <c r="R659">
        <f t="shared" si="5"/>
        <v>2</v>
      </c>
      <c r="S659">
        <f t="shared" si="5"/>
        <v>12</v>
      </c>
      <c r="T659">
        <f t="shared" si="5"/>
        <v>6</v>
      </c>
      <c r="U659">
        <f t="shared" si="5"/>
        <v>8</v>
      </c>
      <c r="V659">
        <f t="shared" si="4"/>
        <v>12</v>
      </c>
      <c r="W659">
        <f t="shared" si="4"/>
        <v>11</v>
      </c>
      <c r="X659">
        <f t="shared" si="4"/>
        <v>7</v>
      </c>
      <c r="Y659">
        <f t="shared" si="4"/>
        <v>11</v>
      </c>
      <c r="Z659">
        <f t="shared" si="4"/>
        <v>2</v>
      </c>
      <c r="AA659">
        <f t="shared" si="4"/>
        <v>6</v>
      </c>
      <c r="AB659">
        <f t="shared" si="4"/>
        <v>9</v>
      </c>
      <c r="AC659">
        <f t="shared" si="4"/>
        <v>5</v>
      </c>
      <c r="AD659">
        <f t="shared" si="4"/>
        <v>2</v>
      </c>
      <c r="AE659">
        <f t="shared" si="4"/>
        <v>3</v>
      </c>
      <c r="AF659">
        <f t="shared" si="4"/>
        <v>2</v>
      </c>
      <c r="AG659">
        <f t="shared" si="4"/>
        <v>3</v>
      </c>
    </row>
    <row r="660" spans="1:33" x14ac:dyDescent="0.25">
      <c r="A660" t="s">
        <v>236</v>
      </c>
      <c r="D660" t="s">
        <v>238</v>
      </c>
      <c r="E660" t="s">
        <v>19</v>
      </c>
      <c r="F660">
        <f t="shared" si="5"/>
        <v>12</v>
      </c>
      <c r="G660">
        <f t="shared" si="5"/>
        <v>10</v>
      </c>
      <c r="H660">
        <f t="shared" si="5"/>
        <v>10</v>
      </c>
      <c r="I660">
        <f t="shared" si="5"/>
        <v>0</v>
      </c>
      <c r="J660">
        <f t="shared" si="5"/>
        <v>0</v>
      </c>
      <c r="K660">
        <f t="shared" si="5"/>
        <v>8</v>
      </c>
      <c r="L660">
        <f t="shared" si="5"/>
        <v>3</v>
      </c>
      <c r="M660">
        <f t="shared" si="5"/>
        <v>11</v>
      </c>
      <c r="N660">
        <f t="shared" si="5"/>
        <v>4</v>
      </c>
      <c r="O660">
        <f t="shared" si="5"/>
        <v>1</v>
      </c>
      <c r="P660">
        <f t="shared" si="5"/>
        <v>0</v>
      </c>
      <c r="Q660">
        <f t="shared" si="5"/>
        <v>11</v>
      </c>
      <c r="R660">
        <f t="shared" si="5"/>
        <v>1</v>
      </c>
      <c r="S660">
        <f t="shared" si="5"/>
        <v>10</v>
      </c>
      <c r="T660">
        <f t="shared" si="5"/>
        <v>6</v>
      </c>
      <c r="U660">
        <f t="shared" si="5"/>
        <v>10</v>
      </c>
      <c r="V660">
        <f t="shared" si="4"/>
        <v>11</v>
      </c>
      <c r="W660">
        <f t="shared" si="4"/>
        <v>10</v>
      </c>
      <c r="X660">
        <f t="shared" si="4"/>
        <v>7</v>
      </c>
      <c r="Y660">
        <f t="shared" si="4"/>
        <v>10</v>
      </c>
      <c r="Z660">
        <f t="shared" si="4"/>
        <v>0</v>
      </c>
      <c r="AA660">
        <f t="shared" si="4"/>
        <v>0</v>
      </c>
      <c r="AB660">
        <f t="shared" si="4"/>
        <v>0</v>
      </c>
      <c r="AC660">
        <f t="shared" si="4"/>
        <v>0</v>
      </c>
      <c r="AD660">
        <f t="shared" si="4"/>
        <v>0</v>
      </c>
      <c r="AE660">
        <f t="shared" si="4"/>
        <v>0</v>
      </c>
      <c r="AF660">
        <f t="shared" si="4"/>
        <v>0</v>
      </c>
      <c r="AG660">
        <f t="shared" si="4"/>
        <v>0</v>
      </c>
    </row>
    <row r="661" spans="1:33" x14ac:dyDescent="0.25">
      <c r="A661" t="s">
        <v>236</v>
      </c>
      <c r="D661" t="s">
        <v>238</v>
      </c>
      <c r="E661" t="s">
        <v>20</v>
      </c>
      <c r="F661">
        <f t="shared" si="5"/>
        <v>12</v>
      </c>
      <c r="G661">
        <f t="shared" si="5"/>
        <v>10</v>
      </c>
      <c r="H661">
        <f t="shared" si="5"/>
        <v>12</v>
      </c>
      <c r="I661">
        <f t="shared" si="5"/>
        <v>0</v>
      </c>
      <c r="J661">
        <f t="shared" si="5"/>
        <v>0</v>
      </c>
      <c r="K661">
        <f t="shared" si="5"/>
        <v>12</v>
      </c>
      <c r="L661">
        <f t="shared" si="5"/>
        <v>7</v>
      </c>
      <c r="M661">
        <f t="shared" si="5"/>
        <v>11</v>
      </c>
      <c r="N661">
        <f t="shared" si="5"/>
        <v>7</v>
      </c>
      <c r="O661">
        <f t="shared" si="5"/>
        <v>0</v>
      </c>
      <c r="P661">
        <f t="shared" si="5"/>
        <v>0</v>
      </c>
      <c r="Q661">
        <f t="shared" si="5"/>
        <v>12</v>
      </c>
      <c r="R661">
        <f t="shared" si="5"/>
        <v>2</v>
      </c>
      <c r="S661">
        <f t="shared" si="5"/>
        <v>9</v>
      </c>
      <c r="T661">
        <f t="shared" si="5"/>
        <v>7</v>
      </c>
      <c r="U661">
        <f t="shared" si="5"/>
        <v>11</v>
      </c>
      <c r="V661">
        <f t="shared" si="4"/>
        <v>12</v>
      </c>
      <c r="W661">
        <f t="shared" si="4"/>
        <v>9</v>
      </c>
      <c r="X661">
        <f t="shared" si="4"/>
        <v>6</v>
      </c>
      <c r="Y661">
        <f t="shared" si="4"/>
        <v>9</v>
      </c>
      <c r="Z661">
        <f t="shared" si="4"/>
        <v>0</v>
      </c>
      <c r="AA661">
        <f t="shared" si="4"/>
        <v>0</v>
      </c>
      <c r="AB661">
        <f t="shared" si="4"/>
        <v>0</v>
      </c>
      <c r="AC661">
        <f t="shared" si="4"/>
        <v>0</v>
      </c>
      <c r="AD661">
        <f t="shared" si="4"/>
        <v>0</v>
      </c>
      <c r="AE661">
        <f t="shared" si="4"/>
        <v>0</v>
      </c>
      <c r="AF661">
        <f t="shared" si="4"/>
        <v>0</v>
      </c>
      <c r="AG661">
        <f t="shared" si="4"/>
        <v>0</v>
      </c>
    </row>
    <row r="662" spans="1:33" x14ac:dyDescent="0.25">
      <c r="A662" t="s">
        <v>218</v>
      </c>
      <c r="D662" t="s">
        <v>220</v>
      </c>
      <c r="E662" t="s">
        <v>118</v>
      </c>
      <c r="F662">
        <f t="shared" si="5"/>
        <v>13</v>
      </c>
      <c r="G662">
        <f t="shared" si="5"/>
        <v>18</v>
      </c>
      <c r="H662">
        <f t="shared" si="5"/>
        <v>17</v>
      </c>
      <c r="I662">
        <f t="shared" si="5"/>
        <v>16</v>
      </c>
      <c r="J662">
        <f t="shared" si="5"/>
        <v>22</v>
      </c>
      <c r="K662">
        <f t="shared" si="5"/>
        <v>18</v>
      </c>
      <c r="L662">
        <f t="shared" si="5"/>
        <v>21</v>
      </c>
      <c r="M662">
        <f t="shared" si="5"/>
        <v>17</v>
      </c>
      <c r="N662">
        <f t="shared" si="5"/>
        <v>21</v>
      </c>
      <c r="O662">
        <f t="shared" si="5"/>
        <v>24</v>
      </c>
      <c r="P662">
        <f t="shared" si="5"/>
        <v>26</v>
      </c>
      <c r="Q662">
        <f t="shared" si="5"/>
        <v>15</v>
      </c>
      <c r="R662">
        <f t="shared" si="5"/>
        <v>26</v>
      </c>
      <c r="S662">
        <f t="shared" si="5"/>
        <v>16</v>
      </c>
      <c r="T662">
        <f t="shared" si="5"/>
        <v>22</v>
      </c>
      <c r="U662">
        <f t="shared" ref="U662:AG673" si="6">SUMIFS(U$2:U$619,$B$2:$B$619,$A662,$E$2:$E$619,$E662)</f>
        <v>21</v>
      </c>
      <c r="V662">
        <f t="shared" si="6"/>
        <v>14</v>
      </c>
      <c r="W662">
        <f t="shared" si="6"/>
        <v>13</v>
      </c>
      <c r="X662">
        <f t="shared" si="6"/>
        <v>20</v>
      </c>
      <c r="Y662">
        <f t="shared" si="6"/>
        <v>14</v>
      </c>
      <c r="Z662">
        <f t="shared" si="6"/>
        <v>25</v>
      </c>
      <c r="AA662">
        <f t="shared" si="6"/>
        <v>23</v>
      </c>
      <c r="AB662">
        <f t="shared" si="6"/>
        <v>17</v>
      </c>
      <c r="AC662">
        <f t="shared" si="6"/>
        <v>17</v>
      </c>
      <c r="AD662">
        <f t="shared" si="6"/>
        <v>24</v>
      </c>
      <c r="AE662">
        <f t="shared" si="6"/>
        <v>19</v>
      </c>
      <c r="AF662">
        <f t="shared" si="6"/>
        <v>23</v>
      </c>
      <c r="AG662">
        <f t="shared" si="6"/>
        <v>22</v>
      </c>
    </row>
    <row r="663" spans="1:33" x14ac:dyDescent="0.25">
      <c r="A663" t="s">
        <v>218</v>
      </c>
      <c r="D663" t="s">
        <v>220</v>
      </c>
      <c r="E663" t="s">
        <v>5</v>
      </c>
      <c r="F663">
        <f t="shared" ref="F663:U673" si="7">SUMIFS(F$2:F$619,$B$2:$B$619,$A663,$E$2:$E$619,$E663)</f>
        <v>12</v>
      </c>
      <c r="G663">
        <f t="shared" si="7"/>
        <v>9</v>
      </c>
      <c r="H663">
        <f t="shared" si="7"/>
        <v>9</v>
      </c>
      <c r="I663">
        <f t="shared" si="7"/>
        <v>10</v>
      </c>
      <c r="J663">
        <f t="shared" si="7"/>
        <v>1</v>
      </c>
      <c r="K663">
        <f t="shared" si="7"/>
        <v>7</v>
      </c>
      <c r="L663">
        <f t="shared" si="7"/>
        <v>7</v>
      </c>
      <c r="M663">
        <f t="shared" si="7"/>
        <v>9</v>
      </c>
      <c r="N663">
        <f t="shared" si="7"/>
        <v>6</v>
      </c>
      <c r="O663">
        <f t="shared" si="7"/>
        <v>1</v>
      </c>
      <c r="P663">
        <f t="shared" si="7"/>
        <v>0</v>
      </c>
      <c r="Q663">
        <f t="shared" si="7"/>
        <v>11</v>
      </c>
      <c r="R663">
        <f t="shared" si="7"/>
        <v>0</v>
      </c>
      <c r="S663">
        <f t="shared" si="7"/>
        <v>11</v>
      </c>
      <c r="T663">
        <f t="shared" si="7"/>
        <v>4</v>
      </c>
      <c r="U663">
        <f t="shared" si="7"/>
        <v>4</v>
      </c>
      <c r="V663">
        <f t="shared" si="6"/>
        <v>12</v>
      </c>
      <c r="W663">
        <f t="shared" si="6"/>
        <v>11</v>
      </c>
      <c r="X663">
        <f t="shared" si="6"/>
        <v>5</v>
      </c>
      <c r="Y663">
        <f t="shared" si="6"/>
        <v>10</v>
      </c>
      <c r="Z663">
        <f t="shared" si="6"/>
        <v>2</v>
      </c>
      <c r="AA663">
        <f t="shared" si="6"/>
        <v>6</v>
      </c>
      <c r="AB663">
        <f t="shared" si="6"/>
        <v>6</v>
      </c>
      <c r="AC663">
        <f t="shared" si="6"/>
        <v>6</v>
      </c>
      <c r="AD663">
        <f t="shared" si="6"/>
        <v>3</v>
      </c>
      <c r="AE663">
        <f t="shared" si="6"/>
        <v>4</v>
      </c>
      <c r="AF663">
        <f t="shared" si="6"/>
        <v>4</v>
      </c>
      <c r="AG663">
        <f t="shared" si="6"/>
        <v>5</v>
      </c>
    </row>
    <row r="664" spans="1:33" x14ac:dyDescent="0.25">
      <c r="A664" t="s">
        <v>218</v>
      </c>
      <c r="D664" t="s">
        <v>220</v>
      </c>
      <c r="E664" t="s">
        <v>19</v>
      </c>
      <c r="F664">
        <f t="shared" si="7"/>
        <v>11</v>
      </c>
      <c r="G664">
        <f t="shared" si="7"/>
        <v>7</v>
      </c>
      <c r="H664">
        <f t="shared" si="7"/>
        <v>9</v>
      </c>
      <c r="I664">
        <f t="shared" si="7"/>
        <v>0</v>
      </c>
      <c r="J664">
        <f t="shared" si="7"/>
        <v>0</v>
      </c>
      <c r="K664">
        <f t="shared" si="7"/>
        <v>7</v>
      </c>
      <c r="L664">
        <f t="shared" si="7"/>
        <v>6</v>
      </c>
      <c r="M664">
        <f t="shared" si="7"/>
        <v>8</v>
      </c>
      <c r="N664">
        <f t="shared" si="7"/>
        <v>3</v>
      </c>
      <c r="O664">
        <f t="shared" si="7"/>
        <v>1</v>
      </c>
      <c r="P664">
        <f t="shared" si="7"/>
        <v>0</v>
      </c>
      <c r="Q664">
        <f t="shared" si="7"/>
        <v>13</v>
      </c>
      <c r="R664">
        <f t="shared" si="7"/>
        <v>0</v>
      </c>
      <c r="S664">
        <f t="shared" si="7"/>
        <v>12</v>
      </c>
      <c r="T664">
        <f t="shared" si="7"/>
        <v>4</v>
      </c>
      <c r="U664">
        <f t="shared" si="7"/>
        <v>8</v>
      </c>
      <c r="V664">
        <f t="shared" si="6"/>
        <v>12</v>
      </c>
      <c r="W664">
        <f t="shared" si="6"/>
        <v>9</v>
      </c>
      <c r="X664">
        <f t="shared" si="6"/>
        <v>3</v>
      </c>
      <c r="Y664">
        <f t="shared" si="6"/>
        <v>8</v>
      </c>
      <c r="Z664">
        <f t="shared" si="6"/>
        <v>0</v>
      </c>
      <c r="AA664">
        <f t="shared" si="6"/>
        <v>0</v>
      </c>
      <c r="AB664">
        <f t="shared" si="6"/>
        <v>0</v>
      </c>
      <c r="AC664">
        <f t="shared" si="6"/>
        <v>0</v>
      </c>
      <c r="AD664">
        <f t="shared" si="6"/>
        <v>0</v>
      </c>
      <c r="AE664">
        <f t="shared" si="6"/>
        <v>0</v>
      </c>
      <c r="AF664">
        <f t="shared" si="6"/>
        <v>0</v>
      </c>
      <c r="AG664">
        <f t="shared" si="6"/>
        <v>0</v>
      </c>
    </row>
    <row r="665" spans="1:33" x14ac:dyDescent="0.25">
      <c r="A665" t="s">
        <v>218</v>
      </c>
      <c r="D665" t="s">
        <v>220</v>
      </c>
      <c r="E665" t="s">
        <v>20</v>
      </c>
      <c r="F665">
        <f t="shared" si="7"/>
        <v>12</v>
      </c>
      <c r="G665">
        <f t="shared" si="7"/>
        <v>8</v>
      </c>
      <c r="H665">
        <f t="shared" si="7"/>
        <v>12</v>
      </c>
      <c r="I665">
        <f t="shared" si="7"/>
        <v>0</v>
      </c>
      <c r="J665">
        <f t="shared" si="7"/>
        <v>0</v>
      </c>
      <c r="K665">
        <f t="shared" si="7"/>
        <v>11</v>
      </c>
      <c r="L665">
        <f t="shared" si="7"/>
        <v>8</v>
      </c>
      <c r="M665">
        <f t="shared" si="7"/>
        <v>10</v>
      </c>
      <c r="N665">
        <f t="shared" si="7"/>
        <v>6</v>
      </c>
      <c r="O665">
        <f t="shared" si="7"/>
        <v>1</v>
      </c>
      <c r="P665">
        <f t="shared" si="7"/>
        <v>0</v>
      </c>
      <c r="Q665">
        <f t="shared" si="7"/>
        <v>13</v>
      </c>
      <c r="R665">
        <f t="shared" si="7"/>
        <v>1</v>
      </c>
      <c r="S665">
        <f t="shared" si="7"/>
        <v>9</v>
      </c>
      <c r="T665">
        <f t="shared" si="7"/>
        <v>3</v>
      </c>
      <c r="U665">
        <f t="shared" si="7"/>
        <v>13</v>
      </c>
      <c r="V665">
        <f t="shared" si="6"/>
        <v>12</v>
      </c>
      <c r="W665">
        <f t="shared" si="6"/>
        <v>11</v>
      </c>
      <c r="X665">
        <f t="shared" si="6"/>
        <v>5</v>
      </c>
      <c r="Y665">
        <f t="shared" si="6"/>
        <v>8</v>
      </c>
      <c r="Z665">
        <f t="shared" si="6"/>
        <v>0</v>
      </c>
      <c r="AA665">
        <f t="shared" si="6"/>
        <v>0</v>
      </c>
      <c r="AB665">
        <f t="shared" si="6"/>
        <v>0</v>
      </c>
      <c r="AC665">
        <f t="shared" si="6"/>
        <v>0</v>
      </c>
      <c r="AD665">
        <f t="shared" si="6"/>
        <v>0</v>
      </c>
      <c r="AE665">
        <f t="shared" si="6"/>
        <v>0</v>
      </c>
      <c r="AF665">
        <f t="shared" si="6"/>
        <v>0</v>
      </c>
      <c r="AG665">
        <f t="shared" si="6"/>
        <v>0</v>
      </c>
    </row>
    <row r="666" spans="1:33" x14ac:dyDescent="0.25">
      <c r="A666" t="s">
        <v>304</v>
      </c>
      <c r="D666" t="s">
        <v>306</v>
      </c>
      <c r="E666" t="s">
        <v>118</v>
      </c>
      <c r="F666">
        <f t="shared" si="7"/>
        <v>5</v>
      </c>
      <c r="G666">
        <f t="shared" si="7"/>
        <v>6</v>
      </c>
      <c r="H666">
        <f t="shared" si="7"/>
        <v>6</v>
      </c>
      <c r="I666">
        <f t="shared" si="7"/>
        <v>7</v>
      </c>
      <c r="J666">
        <f t="shared" si="7"/>
        <v>9</v>
      </c>
      <c r="K666">
        <f t="shared" si="7"/>
        <v>8</v>
      </c>
      <c r="L666">
        <f t="shared" si="7"/>
        <v>10</v>
      </c>
      <c r="M666">
        <f t="shared" si="7"/>
        <v>6</v>
      </c>
      <c r="N666">
        <f t="shared" si="7"/>
        <v>10</v>
      </c>
      <c r="O666">
        <f t="shared" si="7"/>
        <v>10</v>
      </c>
      <c r="P666">
        <f t="shared" si="7"/>
        <v>10</v>
      </c>
      <c r="Q666">
        <f t="shared" si="7"/>
        <v>7</v>
      </c>
      <c r="R666">
        <f t="shared" si="7"/>
        <v>10</v>
      </c>
      <c r="S666">
        <f t="shared" si="7"/>
        <v>5</v>
      </c>
      <c r="T666">
        <f t="shared" si="7"/>
        <v>9</v>
      </c>
      <c r="U666">
        <f t="shared" si="7"/>
        <v>8</v>
      </c>
      <c r="V666">
        <f t="shared" si="6"/>
        <v>5</v>
      </c>
      <c r="W666">
        <f t="shared" si="6"/>
        <v>7</v>
      </c>
      <c r="X666">
        <f t="shared" si="6"/>
        <v>8</v>
      </c>
      <c r="Y666">
        <f t="shared" si="6"/>
        <v>5</v>
      </c>
      <c r="Z666">
        <f t="shared" si="6"/>
        <v>9</v>
      </c>
      <c r="AA666">
        <f t="shared" si="6"/>
        <v>7</v>
      </c>
      <c r="AB666">
        <f t="shared" si="6"/>
        <v>6</v>
      </c>
      <c r="AC666">
        <f t="shared" si="6"/>
        <v>9</v>
      </c>
      <c r="AD666">
        <f t="shared" si="6"/>
        <v>10</v>
      </c>
      <c r="AE666">
        <f t="shared" si="6"/>
        <v>9</v>
      </c>
      <c r="AF666">
        <f t="shared" si="6"/>
        <v>9</v>
      </c>
      <c r="AG666">
        <f t="shared" si="6"/>
        <v>9</v>
      </c>
    </row>
    <row r="667" spans="1:33" x14ac:dyDescent="0.25">
      <c r="A667" t="s">
        <v>304</v>
      </c>
      <c r="D667" t="s">
        <v>306</v>
      </c>
      <c r="E667" t="s">
        <v>5</v>
      </c>
      <c r="F667">
        <f t="shared" si="7"/>
        <v>5</v>
      </c>
      <c r="G667">
        <f t="shared" si="7"/>
        <v>5</v>
      </c>
      <c r="H667">
        <f t="shared" si="7"/>
        <v>4</v>
      </c>
      <c r="I667">
        <f t="shared" si="7"/>
        <v>2</v>
      </c>
      <c r="J667">
        <f t="shared" si="7"/>
        <v>0</v>
      </c>
      <c r="K667">
        <f t="shared" si="7"/>
        <v>5</v>
      </c>
      <c r="L667">
        <f t="shared" si="7"/>
        <v>3</v>
      </c>
      <c r="M667">
        <f t="shared" si="7"/>
        <v>4</v>
      </c>
      <c r="N667">
        <f t="shared" si="7"/>
        <v>3</v>
      </c>
      <c r="O667">
        <f t="shared" si="7"/>
        <v>0</v>
      </c>
      <c r="P667">
        <f t="shared" si="7"/>
        <v>0</v>
      </c>
      <c r="Q667">
        <f t="shared" si="7"/>
        <v>3</v>
      </c>
      <c r="R667">
        <f t="shared" si="7"/>
        <v>1</v>
      </c>
      <c r="S667">
        <f t="shared" si="7"/>
        <v>5</v>
      </c>
      <c r="T667">
        <f t="shared" si="7"/>
        <v>1</v>
      </c>
      <c r="U667">
        <f t="shared" si="7"/>
        <v>2</v>
      </c>
      <c r="V667">
        <f t="shared" si="6"/>
        <v>5</v>
      </c>
      <c r="W667">
        <f t="shared" si="6"/>
        <v>4</v>
      </c>
      <c r="X667">
        <f t="shared" si="6"/>
        <v>2</v>
      </c>
      <c r="Y667">
        <f t="shared" si="6"/>
        <v>5</v>
      </c>
      <c r="Z667">
        <f t="shared" si="6"/>
        <v>1</v>
      </c>
      <c r="AA667">
        <f t="shared" si="6"/>
        <v>2</v>
      </c>
      <c r="AB667">
        <f t="shared" si="6"/>
        <v>5</v>
      </c>
      <c r="AC667">
        <f t="shared" si="6"/>
        <v>3</v>
      </c>
      <c r="AD667">
        <f t="shared" si="6"/>
        <v>2</v>
      </c>
      <c r="AE667">
        <f t="shared" si="6"/>
        <v>2</v>
      </c>
      <c r="AF667">
        <f t="shared" si="6"/>
        <v>1</v>
      </c>
      <c r="AG667">
        <f t="shared" si="6"/>
        <v>3</v>
      </c>
    </row>
    <row r="668" spans="1:33" x14ac:dyDescent="0.25">
      <c r="A668" t="s">
        <v>304</v>
      </c>
      <c r="D668" t="s">
        <v>306</v>
      </c>
      <c r="E668" t="s">
        <v>19</v>
      </c>
      <c r="F668">
        <f t="shared" si="7"/>
        <v>4</v>
      </c>
      <c r="G668">
        <f t="shared" si="7"/>
        <v>3</v>
      </c>
      <c r="H668">
        <f t="shared" si="7"/>
        <v>4</v>
      </c>
      <c r="I668">
        <f t="shared" si="7"/>
        <v>0</v>
      </c>
      <c r="J668">
        <f t="shared" si="7"/>
        <v>0</v>
      </c>
      <c r="K668">
        <f t="shared" si="7"/>
        <v>4</v>
      </c>
      <c r="L668">
        <f t="shared" si="7"/>
        <v>1</v>
      </c>
      <c r="M668">
        <f t="shared" si="7"/>
        <v>3</v>
      </c>
      <c r="N668">
        <f t="shared" si="7"/>
        <v>2</v>
      </c>
      <c r="O668">
        <f t="shared" si="7"/>
        <v>0</v>
      </c>
      <c r="P668">
        <f t="shared" si="7"/>
        <v>0</v>
      </c>
      <c r="Q668">
        <f t="shared" si="7"/>
        <v>5</v>
      </c>
      <c r="R668">
        <f t="shared" si="7"/>
        <v>0</v>
      </c>
      <c r="S668">
        <f t="shared" si="7"/>
        <v>5</v>
      </c>
      <c r="T668">
        <f t="shared" si="7"/>
        <v>2</v>
      </c>
      <c r="U668">
        <f t="shared" si="7"/>
        <v>3</v>
      </c>
      <c r="V668">
        <f t="shared" si="6"/>
        <v>5</v>
      </c>
      <c r="W668">
        <f t="shared" si="6"/>
        <v>5</v>
      </c>
      <c r="X668">
        <f t="shared" si="6"/>
        <v>1</v>
      </c>
      <c r="Y668">
        <f t="shared" si="6"/>
        <v>5</v>
      </c>
      <c r="Z668">
        <f t="shared" si="6"/>
        <v>0</v>
      </c>
      <c r="AA668">
        <f t="shared" si="6"/>
        <v>0</v>
      </c>
      <c r="AB668">
        <f t="shared" si="6"/>
        <v>0</v>
      </c>
      <c r="AC668">
        <f t="shared" si="6"/>
        <v>0</v>
      </c>
      <c r="AD668">
        <f t="shared" si="6"/>
        <v>0</v>
      </c>
      <c r="AE668">
        <f t="shared" si="6"/>
        <v>0</v>
      </c>
      <c r="AF668">
        <f t="shared" si="6"/>
        <v>0</v>
      </c>
      <c r="AG668">
        <f t="shared" si="6"/>
        <v>0</v>
      </c>
    </row>
    <row r="669" spans="1:33" x14ac:dyDescent="0.25">
      <c r="A669" t="s">
        <v>304</v>
      </c>
      <c r="D669" t="s">
        <v>306</v>
      </c>
      <c r="E669" t="s">
        <v>20</v>
      </c>
      <c r="F669">
        <f t="shared" si="7"/>
        <v>4</v>
      </c>
      <c r="G669">
        <f t="shared" si="7"/>
        <v>5</v>
      </c>
      <c r="H669">
        <f t="shared" si="7"/>
        <v>5</v>
      </c>
      <c r="I669">
        <f t="shared" si="7"/>
        <v>0</v>
      </c>
      <c r="J669">
        <f t="shared" si="7"/>
        <v>0</v>
      </c>
      <c r="K669">
        <f t="shared" si="7"/>
        <v>4</v>
      </c>
      <c r="L669">
        <f t="shared" si="7"/>
        <v>2</v>
      </c>
      <c r="M669">
        <f t="shared" si="7"/>
        <v>4</v>
      </c>
      <c r="N669">
        <f t="shared" si="7"/>
        <v>0</v>
      </c>
      <c r="O669">
        <f t="shared" si="7"/>
        <v>0</v>
      </c>
      <c r="P669">
        <f t="shared" si="7"/>
        <v>0</v>
      </c>
      <c r="Q669">
        <f t="shared" si="7"/>
        <v>5</v>
      </c>
      <c r="R669">
        <f t="shared" si="7"/>
        <v>0</v>
      </c>
      <c r="S669">
        <f t="shared" si="7"/>
        <v>5</v>
      </c>
      <c r="T669">
        <f t="shared" si="7"/>
        <v>2</v>
      </c>
      <c r="U669">
        <f t="shared" si="7"/>
        <v>3</v>
      </c>
      <c r="V669">
        <f t="shared" si="6"/>
        <v>5</v>
      </c>
      <c r="W669">
        <f t="shared" si="6"/>
        <v>5</v>
      </c>
      <c r="X669">
        <f t="shared" si="6"/>
        <v>3</v>
      </c>
      <c r="Y669">
        <f t="shared" si="6"/>
        <v>4</v>
      </c>
      <c r="Z669">
        <f t="shared" si="6"/>
        <v>0</v>
      </c>
      <c r="AA669">
        <f t="shared" si="6"/>
        <v>0</v>
      </c>
      <c r="AB669">
        <f t="shared" si="6"/>
        <v>0</v>
      </c>
      <c r="AC669">
        <f t="shared" si="6"/>
        <v>0</v>
      </c>
      <c r="AD669">
        <f t="shared" si="6"/>
        <v>0</v>
      </c>
      <c r="AE669">
        <f t="shared" si="6"/>
        <v>0</v>
      </c>
      <c r="AF669">
        <f t="shared" si="6"/>
        <v>0</v>
      </c>
      <c r="AG669">
        <f t="shared" si="6"/>
        <v>0</v>
      </c>
    </row>
    <row r="670" spans="1:33" x14ac:dyDescent="0.25">
      <c r="A670" t="s">
        <v>204</v>
      </c>
      <c r="D670" t="s">
        <v>206</v>
      </c>
      <c r="E670" t="s">
        <v>118</v>
      </c>
      <c r="F670">
        <f t="shared" si="7"/>
        <v>7</v>
      </c>
      <c r="G670">
        <f t="shared" si="7"/>
        <v>9</v>
      </c>
      <c r="H670">
        <f t="shared" si="7"/>
        <v>9</v>
      </c>
      <c r="I670">
        <f t="shared" si="7"/>
        <v>7</v>
      </c>
      <c r="J670">
        <f t="shared" si="7"/>
        <v>11</v>
      </c>
      <c r="K670">
        <f t="shared" si="7"/>
        <v>7</v>
      </c>
      <c r="L670">
        <f t="shared" si="7"/>
        <v>9</v>
      </c>
      <c r="M670">
        <f t="shared" si="7"/>
        <v>8</v>
      </c>
      <c r="N670">
        <f t="shared" si="7"/>
        <v>8</v>
      </c>
      <c r="O670">
        <f t="shared" si="7"/>
        <v>11</v>
      </c>
      <c r="P670">
        <f t="shared" si="7"/>
        <v>12</v>
      </c>
      <c r="Q670">
        <f t="shared" si="7"/>
        <v>9</v>
      </c>
      <c r="R670">
        <f t="shared" si="7"/>
        <v>12</v>
      </c>
      <c r="S670">
        <f t="shared" si="7"/>
        <v>8</v>
      </c>
      <c r="T670">
        <f t="shared" si="7"/>
        <v>9</v>
      </c>
      <c r="U670">
        <f t="shared" si="7"/>
        <v>10</v>
      </c>
      <c r="V670">
        <f t="shared" si="6"/>
        <v>7</v>
      </c>
      <c r="W670">
        <f t="shared" si="6"/>
        <v>7</v>
      </c>
      <c r="X670">
        <f t="shared" si="6"/>
        <v>9</v>
      </c>
      <c r="Y670">
        <f t="shared" si="6"/>
        <v>7</v>
      </c>
      <c r="Z670">
        <f t="shared" si="6"/>
        <v>8</v>
      </c>
      <c r="AA670">
        <f t="shared" si="6"/>
        <v>7</v>
      </c>
      <c r="AB670">
        <f t="shared" si="6"/>
        <v>8</v>
      </c>
      <c r="AC670">
        <f t="shared" si="6"/>
        <v>7</v>
      </c>
      <c r="AD670">
        <f t="shared" si="6"/>
        <v>10</v>
      </c>
      <c r="AE670">
        <f t="shared" si="6"/>
        <v>9</v>
      </c>
      <c r="AF670">
        <f t="shared" si="6"/>
        <v>10</v>
      </c>
      <c r="AG670">
        <f t="shared" si="6"/>
        <v>8</v>
      </c>
    </row>
    <row r="671" spans="1:33" x14ac:dyDescent="0.25">
      <c r="A671" t="s">
        <v>204</v>
      </c>
      <c r="D671" t="s">
        <v>206</v>
      </c>
      <c r="E671" t="s">
        <v>5</v>
      </c>
      <c r="F671">
        <f t="shared" si="7"/>
        <v>6</v>
      </c>
      <c r="G671">
        <f t="shared" si="7"/>
        <v>3</v>
      </c>
      <c r="H671">
        <f t="shared" si="7"/>
        <v>3</v>
      </c>
      <c r="I671">
        <f t="shared" si="7"/>
        <v>4</v>
      </c>
      <c r="J671">
        <f t="shared" si="7"/>
        <v>1</v>
      </c>
      <c r="K671">
        <f t="shared" si="7"/>
        <v>5</v>
      </c>
      <c r="L671">
        <f t="shared" si="7"/>
        <v>2</v>
      </c>
      <c r="M671">
        <f t="shared" si="7"/>
        <v>4</v>
      </c>
      <c r="N671">
        <f t="shared" si="7"/>
        <v>6</v>
      </c>
      <c r="O671">
        <f t="shared" si="7"/>
        <v>0</v>
      </c>
      <c r="P671">
        <f t="shared" si="7"/>
        <v>0</v>
      </c>
      <c r="Q671">
        <f t="shared" si="7"/>
        <v>3</v>
      </c>
      <c r="R671">
        <f t="shared" si="7"/>
        <v>0</v>
      </c>
      <c r="S671">
        <f t="shared" si="7"/>
        <v>4</v>
      </c>
      <c r="T671">
        <f t="shared" si="7"/>
        <v>3</v>
      </c>
      <c r="U671">
        <f t="shared" si="7"/>
        <v>3</v>
      </c>
      <c r="V671">
        <f t="shared" si="6"/>
        <v>6</v>
      </c>
      <c r="W671">
        <f t="shared" si="6"/>
        <v>5</v>
      </c>
      <c r="X671">
        <f t="shared" si="6"/>
        <v>3</v>
      </c>
      <c r="Y671">
        <f t="shared" si="6"/>
        <v>5</v>
      </c>
      <c r="Z671">
        <f t="shared" si="6"/>
        <v>3</v>
      </c>
      <c r="AA671">
        <f t="shared" si="6"/>
        <v>2</v>
      </c>
      <c r="AB671">
        <f t="shared" si="6"/>
        <v>2</v>
      </c>
      <c r="AC671">
        <f t="shared" si="6"/>
        <v>3</v>
      </c>
      <c r="AD671">
        <f t="shared" si="6"/>
        <v>1</v>
      </c>
      <c r="AE671">
        <f t="shared" si="6"/>
        <v>0</v>
      </c>
      <c r="AF671">
        <f t="shared" si="6"/>
        <v>1</v>
      </c>
      <c r="AG671">
        <f t="shared" si="6"/>
        <v>1</v>
      </c>
    </row>
    <row r="672" spans="1:33" x14ac:dyDescent="0.25">
      <c r="A672" t="s">
        <v>204</v>
      </c>
      <c r="D672" t="s">
        <v>206</v>
      </c>
      <c r="E672" t="s">
        <v>19</v>
      </c>
      <c r="F672">
        <f t="shared" si="7"/>
        <v>5</v>
      </c>
      <c r="G672">
        <f t="shared" si="7"/>
        <v>1</v>
      </c>
      <c r="H672">
        <f t="shared" si="7"/>
        <v>3</v>
      </c>
      <c r="I672">
        <f t="shared" si="7"/>
        <v>0</v>
      </c>
      <c r="J672">
        <f t="shared" si="7"/>
        <v>0</v>
      </c>
      <c r="K672">
        <f t="shared" si="7"/>
        <v>4</v>
      </c>
      <c r="L672">
        <f t="shared" si="7"/>
        <v>2</v>
      </c>
      <c r="M672">
        <f t="shared" si="7"/>
        <v>4</v>
      </c>
      <c r="N672">
        <f t="shared" si="7"/>
        <v>2</v>
      </c>
      <c r="O672">
        <f t="shared" si="7"/>
        <v>0</v>
      </c>
      <c r="P672">
        <f t="shared" si="7"/>
        <v>0</v>
      </c>
      <c r="Q672">
        <f t="shared" si="7"/>
        <v>3</v>
      </c>
      <c r="R672">
        <f t="shared" si="7"/>
        <v>0</v>
      </c>
      <c r="S672">
        <f t="shared" si="7"/>
        <v>4</v>
      </c>
      <c r="T672">
        <f t="shared" si="7"/>
        <v>3</v>
      </c>
      <c r="U672">
        <f t="shared" si="7"/>
        <v>5</v>
      </c>
      <c r="V672">
        <f t="shared" si="6"/>
        <v>5</v>
      </c>
      <c r="W672">
        <f t="shared" si="6"/>
        <v>5</v>
      </c>
      <c r="X672">
        <f t="shared" si="6"/>
        <v>3</v>
      </c>
      <c r="Y672">
        <f t="shared" si="6"/>
        <v>4</v>
      </c>
      <c r="Z672">
        <f t="shared" si="6"/>
        <v>0</v>
      </c>
      <c r="AA672">
        <f t="shared" si="6"/>
        <v>0</v>
      </c>
      <c r="AB672">
        <f t="shared" si="6"/>
        <v>0</v>
      </c>
      <c r="AC672">
        <f t="shared" si="6"/>
        <v>0</v>
      </c>
      <c r="AD672">
        <f t="shared" si="6"/>
        <v>0</v>
      </c>
      <c r="AE672">
        <f t="shared" si="6"/>
        <v>0</v>
      </c>
      <c r="AF672">
        <f t="shared" si="6"/>
        <v>0</v>
      </c>
      <c r="AG672">
        <f t="shared" si="6"/>
        <v>0</v>
      </c>
    </row>
    <row r="673" spans="1:33" x14ac:dyDescent="0.25">
      <c r="A673" t="s">
        <v>204</v>
      </c>
      <c r="D673" t="s">
        <v>206</v>
      </c>
      <c r="E673" t="s">
        <v>20</v>
      </c>
      <c r="F673">
        <f t="shared" si="7"/>
        <v>6</v>
      </c>
      <c r="G673">
        <f t="shared" si="7"/>
        <v>2</v>
      </c>
      <c r="H673">
        <f t="shared" si="7"/>
        <v>4</v>
      </c>
      <c r="I673">
        <f t="shared" si="7"/>
        <v>0</v>
      </c>
      <c r="J673">
        <f t="shared" si="7"/>
        <v>0</v>
      </c>
      <c r="K673">
        <f t="shared" si="7"/>
        <v>6</v>
      </c>
      <c r="L673">
        <f t="shared" si="7"/>
        <v>3</v>
      </c>
      <c r="M673">
        <f t="shared" si="7"/>
        <v>5</v>
      </c>
      <c r="N673">
        <f t="shared" si="7"/>
        <v>2</v>
      </c>
      <c r="O673">
        <f t="shared" si="7"/>
        <v>0</v>
      </c>
      <c r="P673">
        <f t="shared" si="7"/>
        <v>0</v>
      </c>
      <c r="Q673">
        <f t="shared" si="7"/>
        <v>4</v>
      </c>
      <c r="R673">
        <f t="shared" si="7"/>
        <v>0</v>
      </c>
      <c r="S673">
        <f t="shared" si="7"/>
        <v>4</v>
      </c>
      <c r="T673">
        <f t="shared" si="7"/>
        <v>3</v>
      </c>
      <c r="U673">
        <f t="shared" si="7"/>
        <v>6</v>
      </c>
      <c r="V673">
        <f t="shared" si="6"/>
        <v>6</v>
      </c>
      <c r="W673">
        <f t="shared" si="6"/>
        <v>6</v>
      </c>
      <c r="X673">
        <f t="shared" si="6"/>
        <v>3</v>
      </c>
      <c r="Y673">
        <f t="shared" si="6"/>
        <v>5</v>
      </c>
      <c r="Z673">
        <f t="shared" si="6"/>
        <v>0</v>
      </c>
      <c r="AA673">
        <f t="shared" si="6"/>
        <v>0</v>
      </c>
      <c r="AB673">
        <f t="shared" si="6"/>
        <v>0</v>
      </c>
      <c r="AC673">
        <f t="shared" si="6"/>
        <v>0</v>
      </c>
      <c r="AD673">
        <f t="shared" si="6"/>
        <v>0</v>
      </c>
      <c r="AE673">
        <f t="shared" si="6"/>
        <v>0</v>
      </c>
      <c r="AF673">
        <f t="shared" si="6"/>
        <v>0</v>
      </c>
      <c r="AG673">
        <f t="shared" si="6"/>
        <v>0</v>
      </c>
    </row>
  </sheetData>
  <autoFilter ref="A1:AG516" xr:uid="{6BD534CE-3037-4EFD-9FEA-A7561C1DE467}"/>
  <phoneticPr fontId="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0A65-A69F-48FE-B9EB-ADD73BC3AC4B}">
  <sheetPr codeName="Feuil12"/>
  <dimension ref="A1:B14"/>
  <sheetViews>
    <sheetView workbookViewId="0">
      <selection sqref="A1:C1"/>
    </sheetView>
  </sheetViews>
  <sheetFormatPr baseColWidth="10" defaultColWidth="11.42578125" defaultRowHeight="15" x14ac:dyDescent="0.25"/>
  <sheetData>
    <row r="1" spans="1:2" x14ac:dyDescent="0.25">
      <c r="A1" t="s">
        <v>473</v>
      </c>
    </row>
    <row r="2" spans="1:2" x14ac:dyDescent="0.25">
      <c r="A2" t="s">
        <v>197</v>
      </c>
      <c r="B2" t="s">
        <v>195</v>
      </c>
    </row>
    <row r="3" spans="1:2" x14ac:dyDescent="0.25">
      <c r="A3" t="s">
        <v>250</v>
      </c>
      <c r="B3" t="s">
        <v>248</v>
      </c>
    </row>
    <row r="4" spans="1:2" x14ac:dyDescent="0.25">
      <c r="A4" t="s">
        <v>254</v>
      </c>
      <c r="B4" t="s">
        <v>252</v>
      </c>
    </row>
    <row r="5" spans="1:2" x14ac:dyDescent="0.25">
      <c r="A5" t="s">
        <v>244</v>
      </c>
      <c r="B5" t="s">
        <v>242</v>
      </c>
    </row>
    <row r="6" spans="1:2" x14ac:dyDescent="0.25">
      <c r="A6" t="s">
        <v>272</v>
      </c>
      <c r="B6" t="s">
        <v>270</v>
      </c>
    </row>
    <row r="7" spans="1:2" x14ac:dyDescent="0.25">
      <c r="A7" t="s">
        <v>216</v>
      </c>
      <c r="B7" t="s">
        <v>214</v>
      </c>
    </row>
    <row r="8" spans="1:2" x14ac:dyDescent="0.25">
      <c r="A8" t="s">
        <v>0</v>
      </c>
      <c r="B8" t="s">
        <v>199</v>
      </c>
    </row>
    <row r="9" spans="1:2" x14ac:dyDescent="0.25">
      <c r="A9" t="s">
        <v>370</v>
      </c>
      <c r="B9" t="s">
        <v>368</v>
      </c>
    </row>
    <row r="10" spans="1:2" x14ac:dyDescent="0.25">
      <c r="A10" t="s">
        <v>232</v>
      </c>
      <c r="B10" t="s">
        <v>230</v>
      </c>
    </row>
    <row r="11" spans="1:2" x14ac:dyDescent="0.25">
      <c r="A11" t="s">
        <v>238</v>
      </c>
      <c r="B11" t="s">
        <v>236</v>
      </c>
    </row>
    <row r="12" spans="1:2" x14ac:dyDescent="0.25">
      <c r="A12" t="s">
        <v>220</v>
      </c>
      <c r="B12" t="s">
        <v>218</v>
      </c>
    </row>
    <row r="13" spans="1:2" x14ac:dyDescent="0.25">
      <c r="A13" t="s">
        <v>306</v>
      </c>
      <c r="B13" t="s">
        <v>304</v>
      </c>
    </row>
    <row r="14" spans="1:2" x14ac:dyDescent="0.25">
      <c r="A14" t="s">
        <v>206</v>
      </c>
      <c r="B14" t="s">
        <v>204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D502E-6CF5-4CB3-91B5-002F730442FD}">
  <sheetPr codeName="Feuil2"/>
  <dimension ref="A1:AV137"/>
  <sheetViews>
    <sheetView topLeftCell="A79" workbookViewId="0">
      <selection sqref="A1:C1"/>
    </sheetView>
  </sheetViews>
  <sheetFormatPr baseColWidth="10" defaultColWidth="11.42578125" defaultRowHeight="15" x14ac:dyDescent="0.25"/>
  <cols>
    <col min="3" max="5" width="11.85546875" bestFit="1" customWidth="1"/>
    <col min="6" max="6" width="11.5703125" bestFit="1" customWidth="1"/>
  </cols>
  <sheetData>
    <row r="1" spans="1:12" x14ac:dyDescent="0.25">
      <c r="A1" s="34" t="str">
        <f>IFERROR(VLOOKUP('Tableaux de bord'!$A$1,'Menu déroulant'!A2:B14,2,FALSE),"ERR")</f>
        <v>ERR</v>
      </c>
    </row>
    <row r="5" spans="1:12" x14ac:dyDescent="0.25">
      <c r="F5" s="9" t="s">
        <v>102</v>
      </c>
      <c r="G5" s="9" t="s">
        <v>103</v>
      </c>
      <c r="H5" s="9" t="s">
        <v>104</v>
      </c>
      <c r="I5" s="9" t="s">
        <v>20</v>
      </c>
      <c r="J5" s="9" t="s">
        <v>19</v>
      </c>
      <c r="K5" s="9" t="s">
        <v>5</v>
      </c>
      <c r="L5" s="9" t="s">
        <v>118</v>
      </c>
    </row>
    <row r="7" spans="1:12" x14ac:dyDescent="0.25">
      <c r="B7" s="241" t="s">
        <v>105</v>
      </c>
      <c r="C7" t="s">
        <v>106</v>
      </c>
      <c r="F7">
        <f>SUMIFS(Impl!$J:$J,Impl!$A:$A,'Feuille de travail'!$A$1,Impl!$E:$E,'Feuille de travail'!F$5)</f>
        <v>0</v>
      </c>
      <c r="G7">
        <f>SUMIFS(Impl!$J:$J,Impl!$A:$A,'Feuille de travail'!$A$1,Impl!$E:$E,'Feuille de travail'!G$5)</f>
        <v>0</v>
      </c>
      <c r="H7">
        <f>SUMIFS(Impl!$J:$J,Impl!$A:$A,'Feuille de travail'!$A$1,Impl!$E:$E,'Feuille de travail'!H$5)</f>
        <v>0</v>
      </c>
      <c r="I7">
        <f>SUMIFS(Impl!$J:$J,Impl!$A:$A,'Feuille de travail'!$A$1,Impl!$E:$E,'Feuille de travail'!I$5)</f>
        <v>0</v>
      </c>
      <c r="J7">
        <f>SUMIFS(Impl!$J:$J,Impl!$A:$A,'Feuille de travail'!$A$1,Impl!$E:$E,'Feuille de travail'!J$5)</f>
        <v>0</v>
      </c>
      <c r="K7">
        <f>SUMIFS(Impl!$J:$J,Impl!$A:$A,'Feuille de travail'!$A$1,Impl!$E:$E,'Feuille de travail'!K$5)</f>
        <v>0</v>
      </c>
      <c r="L7">
        <f>SUMIFS(Impl!$J:$J,Impl!$A:$A,'Feuille de travail'!$A$1,Impl!$E:$E,'Feuille de travail'!L$5)</f>
        <v>0</v>
      </c>
    </row>
    <row r="8" spans="1:12" x14ac:dyDescent="0.25">
      <c r="B8" s="241"/>
      <c r="C8" t="s">
        <v>107</v>
      </c>
      <c r="F8">
        <f>SUMIFS(Impl!$K:$K,Impl!$A:$A,'Feuille de travail'!$A$1,Impl!$E:$E,'Feuille de travail'!F$5)</f>
        <v>0</v>
      </c>
      <c r="G8">
        <f>SUMIFS(Impl!$K:$K,Impl!$A:$A,'Feuille de travail'!$A$1,Impl!$E:$E,'Feuille de travail'!G$5)</f>
        <v>0</v>
      </c>
      <c r="H8">
        <f>SUMIFS(Impl!$K:$K,Impl!$A:$A,'Feuille de travail'!$A$1,Impl!$E:$E,'Feuille de travail'!H$5)</f>
        <v>0</v>
      </c>
      <c r="I8">
        <f>SUMIFS(Impl!$K:$K,Impl!$A:$A,'Feuille de travail'!$A$1,Impl!$E:$E,'Feuille de travail'!I$5)</f>
        <v>0</v>
      </c>
      <c r="J8">
        <f>SUMIFS(Impl!$K:$K,Impl!$A:$A,'Feuille de travail'!$A$1,Impl!$E:$E,'Feuille de travail'!J$5)</f>
        <v>0</v>
      </c>
      <c r="K8">
        <f>SUMIFS(Impl!$K:$K,Impl!$A:$A,'Feuille de travail'!$A$1,Impl!$E:$E,'Feuille de travail'!K$5)</f>
        <v>0</v>
      </c>
      <c r="L8">
        <f>SUMIFS(Impl!$K:$K,Impl!$A:$A,'Feuille de travail'!$A$1,Impl!$E:$E,'Feuille de travail'!L$5)</f>
        <v>0</v>
      </c>
    </row>
    <row r="9" spans="1:12" x14ac:dyDescent="0.25">
      <c r="B9" s="241"/>
      <c r="C9" t="s">
        <v>108</v>
      </c>
      <c r="F9" s="6" t="str">
        <f t="shared" ref="F9:K9" si="0">IFERROR(F7/F8,"")</f>
        <v/>
      </c>
      <c r="G9" s="6" t="str">
        <f t="shared" si="0"/>
        <v/>
      </c>
      <c r="H9" s="6" t="str">
        <f t="shared" si="0"/>
        <v/>
      </c>
      <c r="I9" s="6" t="str">
        <f t="shared" si="0"/>
        <v/>
      </c>
      <c r="J9" s="6" t="str">
        <f t="shared" si="0"/>
        <v/>
      </c>
      <c r="K9" s="6" t="str">
        <f t="shared" si="0"/>
        <v/>
      </c>
      <c r="L9" s="6" t="str">
        <f t="shared" ref="L9" si="1">IFERROR(L7/L8,"")</f>
        <v/>
      </c>
    </row>
    <row r="10" spans="1:12" x14ac:dyDescent="0.25">
      <c r="B10" s="241"/>
      <c r="C10" t="s">
        <v>109</v>
      </c>
      <c r="F10" s="50">
        <f>IFERROR((SUMIFS(Impl!$J$725:$J$815,Impl!$E$725:$E$815,'Feuille de travail'!F$5))/(SUMIFS(Impl!$K$725:$K$815,Impl!$E$725:$E$815,'Feuille de travail'!F$5)),"")</f>
        <v>0.23355360265231509</v>
      </c>
      <c r="G10" s="50">
        <f>IFERROR((SUMIFS(Impl!$J$725:$J$815,Impl!$E$725:$E$815,'Feuille de travail'!G$5))/(SUMIFS(Impl!$K$725:$K$815,Impl!$E$725:$E$815,'Feuille de travail'!G$5)),"")</f>
        <v>0.21761896013227999</v>
      </c>
      <c r="H10" s="50">
        <f>IFERROR((SUMIFS(Impl!$J$725:$J$815,Impl!$E$725:$E$815,'Feuille de travail'!H$5))/(SUMIFS(Impl!$K$725:$K$815,Impl!$E$725:$E$815,'Feuille de travail'!H$5)),"")</f>
        <v>0.2146618721726018</v>
      </c>
      <c r="I10" s="50">
        <f>IFERROR((SUMIFS(Impl!$J$725:$J$815,Impl!$E$725:$E$815,'Feuille de travail'!I$5))/(SUMIFS(Impl!$K$725:$K$815,Impl!$E$725:$E$815,'Feuille de travail'!I$5)),"")</f>
        <v>0.15597399268252896</v>
      </c>
      <c r="J10" s="50">
        <f>IFERROR((SUMIFS(Impl!$J$725:$J$815,Impl!$E$725:$E$815,'Feuille de travail'!J$5))/(SUMIFS(Impl!$K$725:$K$815,Impl!$E$725:$E$815,'Feuille de travail'!J$5)),"")</f>
        <v>0.17928474082428686</v>
      </c>
      <c r="K10" s="50">
        <f>IFERROR((SUMIFS(Impl!$J$725:$J$815,Impl!$E$725:$E$815,'Feuille de travail'!K$5))/(SUMIFS(Impl!$K$725:$K$815,Impl!$E$725:$E$815,'Feuille de travail'!K$5)),"")</f>
        <v>0.21979869745411487</v>
      </c>
      <c r="L10" s="50">
        <f>IFERROR((SUMIFS(Impl!$J$725:$J$815,Impl!$E$725:$E$815,'Feuille de travail'!L$5))/(SUMIFS(Impl!$K$725:$K$815,Impl!$E$725:$E$815,'Feuille de travail'!L$5)),"")</f>
        <v>0.22908395120784503</v>
      </c>
    </row>
    <row r="11" spans="1:12" x14ac:dyDescent="0.25">
      <c r="B11" s="8"/>
    </row>
    <row r="12" spans="1:12" x14ac:dyDescent="0.25">
      <c r="B12" s="241" t="s">
        <v>110</v>
      </c>
      <c r="C12" t="s">
        <v>111</v>
      </c>
      <c r="F12">
        <f>SUMIFS(Impl!$L:$L,Impl!$A:$A,'Feuille de travail'!$A$1,Impl!$E:$E,'Feuille de travail'!F$5)</f>
        <v>0</v>
      </c>
      <c r="G12">
        <f>SUMIFS(Impl!$L:$L,Impl!$A:$A,'Feuille de travail'!$A$1,Impl!$E:$E,'Feuille de travail'!G$5)</f>
        <v>0</v>
      </c>
      <c r="H12">
        <f>SUMIFS(Impl!$L:$L,Impl!$A:$A,'Feuille de travail'!$A$1,Impl!$E:$E,'Feuille de travail'!H$5)</f>
        <v>0</v>
      </c>
      <c r="I12">
        <f>SUMIFS(Impl!$L:$L,Impl!$A:$A,'Feuille de travail'!$A$1,Impl!$E:$E,'Feuille de travail'!I$5)</f>
        <v>0</v>
      </c>
      <c r="J12">
        <f>SUMIFS(Impl!$L:$L,Impl!$A:$A,'Feuille de travail'!$A$1,Impl!$E:$E,'Feuille de travail'!J$5)</f>
        <v>0</v>
      </c>
      <c r="K12">
        <f>SUMIFS(Impl!$L:$L,Impl!$A:$A,'Feuille de travail'!$A$1,Impl!$E:$E,'Feuille de travail'!K$5)</f>
        <v>0</v>
      </c>
      <c r="L12">
        <f>SUMIFS(Impl!$L:$L,Impl!$A:$A,'Feuille de travail'!$A$1,Impl!$E:$E,'Feuille de travail'!L$5)</f>
        <v>0</v>
      </c>
    </row>
    <row r="13" spans="1:12" x14ac:dyDescent="0.25">
      <c r="B13" s="241"/>
      <c r="C13" t="s">
        <v>112</v>
      </c>
      <c r="F13">
        <f>SUMIFS(Impl!$M:$M,Impl!$A:$A,'Feuille de travail'!$A$1,Impl!$E:$E,'Feuille de travail'!F$5)</f>
        <v>0</v>
      </c>
      <c r="G13">
        <f>SUMIFS(Impl!$M:$M,Impl!$A:$A,'Feuille de travail'!$A$1,Impl!$E:$E,'Feuille de travail'!G$5)</f>
        <v>0</v>
      </c>
      <c r="H13">
        <f>SUMIFS(Impl!$M:$M,Impl!$A:$A,'Feuille de travail'!$A$1,Impl!$E:$E,'Feuille de travail'!H$5)</f>
        <v>0</v>
      </c>
      <c r="I13">
        <f>SUMIFS(Impl!$M:$M,Impl!$A:$A,'Feuille de travail'!$A$1,Impl!$E:$E,'Feuille de travail'!I$5)</f>
        <v>0</v>
      </c>
      <c r="J13">
        <f>SUMIFS(Impl!$M:$M,Impl!$A:$A,'Feuille de travail'!$A$1,Impl!$E:$E,'Feuille de travail'!J$5)</f>
        <v>0</v>
      </c>
      <c r="K13">
        <f>SUMIFS(Impl!$M:$M,Impl!$A:$A,'Feuille de travail'!$A$1,Impl!$E:$E,'Feuille de travail'!K$5)</f>
        <v>0</v>
      </c>
      <c r="L13">
        <f>SUMIFS(Impl!$M:$M,Impl!$A:$A,'Feuille de travail'!$A$1,Impl!$E:$E,'Feuille de travail'!L$5)</f>
        <v>0</v>
      </c>
    </row>
    <row r="14" spans="1:12" x14ac:dyDescent="0.25">
      <c r="B14" s="241"/>
      <c r="C14" t="s">
        <v>108</v>
      </c>
      <c r="F14" s="6" t="str">
        <f t="shared" ref="F14:K14" si="2">IFERROR(F12/F13,"")</f>
        <v/>
      </c>
      <c r="G14" s="6" t="str">
        <f t="shared" si="2"/>
        <v/>
      </c>
      <c r="H14" s="6" t="str">
        <f t="shared" si="2"/>
        <v/>
      </c>
      <c r="I14" s="6" t="str">
        <f t="shared" si="2"/>
        <v/>
      </c>
      <c r="J14" s="6" t="str">
        <f t="shared" si="2"/>
        <v/>
      </c>
      <c r="K14" s="6" t="str">
        <f t="shared" si="2"/>
        <v/>
      </c>
      <c r="L14" s="6" t="str">
        <f t="shared" ref="L14" si="3">IFERROR(L12/L13,"")</f>
        <v/>
      </c>
    </row>
    <row r="15" spans="1:12" x14ac:dyDescent="0.25">
      <c r="B15" s="241"/>
      <c r="C15" t="s">
        <v>109</v>
      </c>
      <c r="F15" s="50">
        <f>IFERROR((SUMIFS(Impl!$L$725:$L$815,Impl!$E$725:$E$815,'Feuille de travail'!F$5))/(SUMIFS(Impl!$M$725:$M$815,Impl!$E$725:$E$815,'Feuille de travail'!F$5)),"")</f>
        <v>0.12074601383835648</v>
      </c>
      <c r="G15" s="50">
        <f>IFERROR((SUMIFS(Impl!$L$725:$L$815,Impl!$E$725:$E$815,'Feuille de travail'!G$5))/(SUMIFS(Impl!$M$725:$M$815,Impl!$E$725:$E$815,'Feuille de travail'!G$5)),"")</f>
        <v>0.1184052569309081</v>
      </c>
      <c r="H15" s="50">
        <f>IFERROR((SUMIFS(Impl!$L$725:$L$815,Impl!$E$725:$E$815,'Feuille de travail'!H$5))/(SUMIFS(Impl!$M$725:$M$815,Impl!$E$725:$E$815,'Feuille de travail'!H$5)),"")</f>
        <v>0.11523473904939423</v>
      </c>
      <c r="I15" s="50">
        <f>IFERROR((SUMIFS(Impl!$L$725:$L$815,Impl!$E$725:$E$815,'Feuille de travail'!I$5))/(SUMIFS(Impl!$M$725:$M$815,Impl!$E$725:$E$815,'Feuille de travail'!I$5)),"")</f>
        <v>7.2063146458494445E-2</v>
      </c>
      <c r="J15" s="50">
        <f>IFERROR((SUMIFS(Impl!$L$725:$L$815,Impl!$E$725:$E$815,'Feuille de travail'!J$5))/(SUMIFS(Impl!$M$725:$M$815,Impl!$E$725:$E$815,'Feuille de travail'!J$5)),"")</f>
        <v>0.10429671099194365</v>
      </c>
      <c r="K15" s="50">
        <f>IFERROR((SUMIFS(Impl!$L$725:$L$815,Impl!$E$725:$E$815,'Feuille de travail'!K$5))/(SUMIFS(Impl!$M$725:$M$815,Impl!$E$725:$E$815,'Feuille de travail'!K$5)),"")</f>
        <v>0.12670968478584704</v>
      </c>
      <c r="L15" s="50">
        <f>IFERROR((SUMIFS(Impl!$L$725:$L$815,Impl!$E$725:$E$815,'Feuille de travail'!L$5))/(SUMIFS(Impl!$M$725:$M$815,Impl!$E$725:$E$815,'Feuille de travail'!L$5)),"")</f>
        <v>0.13864550442045476</v>
      </c>
    </row>
    <row r="16" spans="1:12" x14ac:dyDescent="0.25">
      <c r="B16" s="16"/>
      <c r="F16" s="50"/>
      <c r="G16" s="50"/>
      <c r="H16" s="50"/>
      <c r="I16" s="50"/>
      <c r="J16" s="50"/>
      <c r="K16" s="50"/>
      <c r="L16" s="50"/>
    </row>
    <row r="17" spans="1:12" x14ac:dyDescent="0.25">
      <c r="B17" s="241" t="s">
        <v>113</v>
      </c>
      <c r="C17" s="10" t="s">
        <v>114</v>
      </c>
      <c r="F17">
        <f>SUMIFS(Impl!$F:$F,Impl!$A:$A,'Feuille de travail'!$A$1,Impl!$E:$E,'Feuille de travail'!F$5)</f>
        <v>0</v>
      </c>
      <c r="G17">
        <f>SUMIFS(Impl!$F:$F,Impl!$A:$A,'Feuille de travail'!$A$1,Impl!$E:$E,'Feuille de travail'!G$5)</f>
        <v>0</v>
      </c>
      <c r="H17">
        <f>SUMIFS(Impl!$F:$F,Impl!$A:$A,'Feuille de travail'!$A$1,Impl!$E:$E,'Feuille de travail'!H$5)</f>
        <v>0</v>
      </c>
      <c r="I17">
        <f>SUMIFS(Impl!$F:$F,Impl!$A:$A,'Feuille de travail'!$A$1,Impl!$E:$E,'Feuille de travail'!I$5)</f>
        <v>0</v>
      </c>
      <c r="J17">
        <f>SUMIFS(Impl!$F:$F,Impl!$A:$A,'Feuille de travail'!$A$1,Impl!$E:$E,'Feuille de travail'!J$5)</f>
        <v>0</v>
      </c>
      <c r="K17">
        <f>SUMIFS(Impl!$F:$F,Impl!$A:$A,'Feuille de travail'!$A$1,Impl!$E:$E,'Feuille de travail'!K$5)</f>
        <v>0</v>
      </c>
      <c r="L17">
        <f>SUMIFS(Impl!$F:$F,Impl!$A:$A,'Feuille de travail'!$A$1,Impl!$E:$E,'Feuille de travail'!L$5)</f>
        <v>0</v>
      </c>
    </row>
    <row r="18" spans="1:12" x14ac:dyDescent="0.25">
      <c r="B18" s="241"/>
      <c r="C18" s="11" t="s">
        <v>115</v>
      </c>
      <c r="F18">
        <f>SUMIFS(Impl!$G:$G,Impl!$A:$A,'Feuille de travail'!$A$1,Impl!$E:$E,'Feuille de travail'!F$5)</f>
        <v>0</v>
      </c>
      <c r="G18">
        <f>SUMIFS(Impl!$G:$G,Impl!$A:$A,'Feuille de travail'!$A$1,Impl!$E:$E,'Feuille de travail'!G$5)</f>
        <v>0</v>
      </c>
      <c r="H18">
        <f>SUMIFS(Impl!$G:$G,Impl!$A:$A,'Feuille de travail'!$A$1,Impl!$E:$E,'Feuille de travail'!H$5)</f>
        <v>0</v>
      </c>
      <c r="I18">
        <f>SUMIFS(Impl!$G:$G,Impl!$A:$A,'Feuille de travail'!$A$1,Impl!$E:$E,'Feuille de travail'!I$5)</f>
        <v>0</v>
      </c>
      <c r="J18">
        <f>SUMIFS(Impl!$G:$G,Impl!$A:$A,'Feuille de travail'!$A$1,Impl!$E:$E,'Feuille de travail'!J$5)</f>
        <v>0</v>
      </c>
      <c r="K18">
        <f>SUMIFS(Impl!$G:$G,Impl!$A:$A,'Feuille de travail'!$A$1,Impl!$E:$E,'Feuille de travail'!K$5)</f>
        <v>0</v>
      </c>
      <c r="L18">
        <f>SUMIFS(Impl!$G:$G,Impl!$A:$A,'Feuille de travail'!$A$1,Impl!$E:$E,'Feuille de travail'!L$5)</f>
        <v>0</v>
      </c>
    </row>
    <row r="19" spans="1:12" x14ac:dyDescent="0.25">
      <c r="B19" s="241"/>
      <c r="C19" s="12" t="s">
        <v>116</v>
      </c>
      <c r="F19">
        <f>SUMIFS(Impl!$H:$H,Impl!$A:$A,'Feuille de travail'!$A$1,Impl!$E:$E,'Feuille de travail'!F$5)</f>
        <v>0</v>
      </c>
      <c r="G19">
        <f>SUMIFS(Impl!$H:$H,Impl!$A:$A,'Feuille de travail'!$A$1,Impl!$E:$E,'Feuille de travail'!G$5)</f>
        <v>0</v>
      </c>
      <c r="H19">
        <f>SUMIFS(Impl!$H:$H,Impl!$A:$A,'Feuille de travail'!$A$1,Impl!$E:$E,'Feuille de travail'!H$5)</f>
        <v>0</v>
      </c>
      <c r="I19">
        <f>SUMIFS(Impl!$H:$H,Impl!$A:$A,'Feuille de travail'!$A$1,Impl!$E:$E,'Feuille de travail'!I$5)</f>
        <v>0</v>
      </c>
      <c r="J19">
        <f>SUMIFS(Impl!$H:$H,Impl!$A:$A,'Feuille de travail'!$A$1,Impl!$E:$E,'Feuille de travail'!J$5)</f>
        <v>0</v>
      </c>
      <c r="K19">
        <f>SUMIFS(Impl!$H:$H,Impl!$A:$A,'Feuille de travail'!$A$1,Impl!$E:$E,'Feuille de travail'!K$5)</f>
        <v>0</v>
      </c>
      <c r="L19">
        <f>SUMIFS(Impl!$H:$H,Impl!$A:$A,'Feuille de travail'!$A$1,Impl!$E:$E,'Feuille de travail'!L$5)</f>
        <v>0</v>
      </c>
    </row>
    <row r="20" spans="1:12" x14ac:dyDescent="0.25">
      <c r="B20" s="241"/>
      <c r="C20" s="13" t="s">
        <v>117</v>
      </c>
      <c r="F20">
        <f>SUMIFS(Impl!$I:$I,Impl!$A:$A,'Feuille de travail'!$A$1,Impl!$E:$E,'Feuille de travail'!F$5)</f>
        <v>0</v>
      </c>
      <c r="G20">
        <f>SUMIFS(Impl!$I:$I,Impl!$A:$A,'Feuille de travail'!$A$1,Impl!$E:$E,'Feuille de travail'!G$5)</f>
        <v>0</v>
      </c>
      <c r="H20">
        <f>SUMIFS(Impl!$I:$I,Impl!$A:$A,'Feuille de travail'!$A$1,Impl!$E:$E,'Feuille de travail'!H$5)</f>
        <v>0</v>
      </c>
      <c r="I20">
        <f>SUMIFS(Impl!$I:$I,Impl!$A:$A,'Feuille de travail'!$A$1,Impl!$E:$E,'Feuille de travail'!I$5)</f>
        <v>0</v>
      </c>
      <c r="J20">
        <f>SUMIFS(Impl!$I:$I,Impl!$A:$A,'Feuille de travail'!$A$1,Impl!$E:$E,'Feuille de travail'!J$5)</f>
        <v>0</v>
      </c>
      <c r="K20">
        <f>SUMIFS(Impl!$I:$I,Impl!$A:$A,'Feuille de travail'!$A$1,Impl!$E:$E,'Feuille de travail'!K$5)</f>
        <v>0</v>
      </c>
      <c r="L20">
        <f>SUMIFS(Impl!$I:$I,Impl!$A:$A,'Feuille de travail'!$A$1,Impl!$E:$E,'Feuille de travail'!L$5)</f>
        <v>0</v>
      </c>
    </row>
    <row r="23" spans="1:12" x14ac:dyDescent="0.25">
      <c r="D23" t="s">
        <v>104</v>
      </c>
      <c r="E23" t="s">
        <v>20</v>
      </c>
      <c r="F23" t="s">
        <v>19</v>
      </c>
      <c r="G23" t="s">
        <v>5</v>
      </c>
      <c r="H23" t="s">
        <v>118</v>
      </c>
      <c r="I23" t="s">
        <v>475</v>
      </c>
    </row>
    <row r="24" spans="1:12" x14ac:dyDescent="0.25">
      <c r="A24" t="s">
        <v>119</v>
      </c>
      <c r="C24" t="s">
        <v>120</v>
      </c>
      <c r="D24" s="14" t="e">
        <f>AVERAGEIFS(Tarifs!$F:$F,Tarifs!$A:$A,'Feuille de travail'!$A$1,Tarifs!$E:$E,'Feuille de travail'!D$23)</f>
        <v>#DIV/0!</v>
      </c>
      <c r="E24" s="14" t="e">
        <f>AVERAGEIFS(Tarifs!$F:$F,Tarifs!$A:$A,'Feuille de travail'!$A$1,Tarifs!$E:$E,'Feuille de travail'!E$23)</f>
        <v>#DIV/0!</v>
      </c>
      <c r="F24" s="14" t="e">
        <f>AVERAGEIFS(Tarifs!$F:$F,Tarifs!$A:$A,'Feuille de travail'!$A$1,Tarifs!$E:$E,'Feuille de travail'!F$23)</f>
        <v>#DIV/0!</v>
      </c>
      <c r="G24" s="14" t="e">
        <f>AVERAGEIFS(Tarifs!$F:$F,Tarifs!$A:$A,'Feuille de travail'!$A$1,Tarifs!$E:$E,'Feuille de travail'!G$23)</f>
        <v>#DIV/0!</v>
      </c>
      <c r="H24" s="14" t="e">
        <f>AVERAGEIFS(Tarifs!$F:$F,Tarifs!$A:$A,'Feuille de travail'!$A$1,Tarifs!$E:$E,'Feuille de travail'!H$23)</f>
        <v>#DIV/0!</v>
      </c>
      <c r="I24" s="14" t="e">
        <f>AVERAGEIFS(Tarifs!$F:$F,Tarifs!$A:$A,'Feuille de travail'!$A$1,Tarifs!$E:$E,'Feuille de travail'!I$23)</f>
        <v>#DIV/0!</v>
      </c>
    </row>
    <row r="25" spans="1:12" x14ac:dyDescent="0.25">
      <c r="A25" t="s">
        <v>109</v>
      </c>
      <c r="C25" t="s">
        <v>109</v>
      </c>
      <c r="D25" s="14">
        <f>IFERROR((AVERAGEIFS(Tarifs!$F:$F,Tarifs!$E:$E,'Feuille de travail'!D$23)),"")</f>
        <v>36.870285698496907</v>
      </c>
      <c r="E25" s="14">
        <f>IFERROR((AVERAGEIFS(Tarifs!$F:$F,Tarifs!$E:$E,'Feuille de travail'!E$23)),"")</f>
        <v>37.226056531830231</v>
      </c>
      <c r="F25" s="14">
        <f>IFERROR((AVERAGEIFS(Tarifs!$F:$F,Tarifs!$E:$E,'Feuille de travail'!F$23)),"")</f>
        <v>37.469148375331564</v>
      </c>
      <c r="G25" s="14">
        <f>IFERROR((AVERAGEIFS(Tarifs!$F:$F,Tarifs!$E:$E,'Feuille de travail'!G$23)),"")</f>
        <v>35.455297855879749</v>
      </c>
      <c r="H25" s="14">
        <f>IFERROR((AVERAGEIFS(Tarifs!$F:$F,Tarifs!$E:$E,'Feuille de travail'!H$23)),"")</f>
        <v>35.723994694960204</v>
      </c>
      <c r="I25" s="14">
        <f>IFERROR((AVERAGEIFS(Tarifs!$F:$F,Tarifs!$E:$E,'Feuille de travail'!I$23)),"")</f>
        <v>36.461567749778958</v>
      </c>
    </row>
    <row r="26" spans="1:12" x14ac:dyDescent="0.25">
      <c r="C26" t="s">
        <v>121</v>
      </c>
      <c r="D26" s="14">
        <f>SUMIFS(Tarifs!$K$726:$K$803,Tarifs!$A$726:$A$803,'Feuille de travail'!$A$1,Tarifs!$E$726:$E$803,'Feuille de travail'!D$23)</f>
        <v>0</v>
      </c>
      <c r="E26" s="14">
        <f>SUMIFS(Tarifs!$K$726:$K$803,Tarifs!$A$726:$A$803,'Feuille de travail'!$A$1,Tarifs!$E$726:$E$803,'Feuille de travail'!E$23)</f>
        <v>0</v>
      </c>
      <c r="F26" s="14">
        <f>SUMIFS(Tarifs!$K$726:$K$803,Tarifs!$A$726:$A$803,'Feuille de travail'!$A$1,Tarifs!$E$726:$E$803,'Feuille de travail'!F$23)</f>
        <v>0</v>
      </c>
      <c r="G26" s="14">
        <f>SUMIFS(Tarifs!$K$726:$K$803,Tarifs!$A$726:$A$803,'Feuille de travail'!$A$1,Tarifs!$E$726:$E$803,'Feuille de travail'!G$23)</f>
        <v>0</v>
      </c>
      <c r="H26" s="14">
        <f>SUMIFS(Tarifs!$K$726:$K$803,Tarifs!$A$726:$A$803,'Feuille de travail'!$A$1,Tarifs!$E$726:$E$803,'Feuille de travail'!H$23)</f>
        <v>0</v>
      </c>
      <c r="I26" s="14">
        <f>SUMIFS(Tarifs!$K$726:$K$803,Tarifs!$A$726:$A$803,'Feuille de travail'!$A$1,Tarifs!$E$726:$E$803,'Feuille de travail'!I$23)</f>
        <v>0</v>
      </c>
    </row>
    <row r="27" spans="1:12" x14ac:dyDescent="0.25">
      <c r="C27" t="s">
        <v>122</v>
      </c>
      <c r="D27" s="14">
        <f>SUMIFS(Tarifs!$P$726:$P$803,Tarifs!$A$726:$A$803,'Feuille de travail'!$A$1,Tarifs!$E$726:$E$803,'Feuille de travail'!D$23)</f>
        <v>0</v>
      </c>
      <c r="E27" s="14">
        <f>SUMIFS(Tarifs!$P$726:$P$803,Tarifs!$A$726:$A$803,'Feuille de travail'!$A$1,Tarifs!$E$726:$E$803,'Feuille de travail'!E$23)</f>
        <v>0</v>
      </c>
      <c r="F27" s="14">
        <f>SUMIFS(Tarifs!$P$726:$P$803,Tarifs!$A$726:$A$803,'Feuille de travail'!$A$1,Tarifs!$E$726:$E$803,'Feuille de travail'!F$23)</f>
        <v>0</v>
      </c>
      <c r="G27" s="14">
        <f>SUMIFS(Tarifs!$P$726:$P$803,Tarifs!$A$726:$A$803,'Feuille de travail'!$A$1,Tarifs!$E$726:$E$803,'Feuille de travail'!G$23)</f>
        <v>0</v>
      </c>
      <c r="H27" s="14">
        <f>SUMIFS(Tarifs!$P$726:$P$803,Tarifs!$A$726:$A$803,'Feuille de travail'!$A$1,Tarifs!$E$726:$E$803,'Feuille de travail'!H$23)</f>
        <v>0</v>
      </c>
      <c r="I27" s="14">
        <f>SUMIFS(Tarifs!$P$726:$P$803,Tarifs!$A$726:$A$803,'Feuille de travail'!$A$1,Tarifs!$E$726:$E$803,'Feuille de travail'!I$23)</f>
        <v>0</v>
      </c>
    </row>
    <row r="28" spans="1:12" x14ac:dyDescent="0.25">
      <c r="A28" t="s">
        <v>123</v>
      </c>
      <c r="C28" t="s">
        <v>120</v>
      </c>
      <c r="D28" s="14">
        <f>SUMIFS(Tarifs!$G:$G,Tarifs!$A:$A,'Feuille de travail'!$A$1,Tarifs!$E:$E,'Feuille de travail'!D$23)</f>
        <v>0</v>
      </c>
      <c r="E28" s="14">
        <f>SUMIFS(Tarifs!$G:$G,Tarifs!$A:$A,'Feuille de travail'!$A$1,Tarifs!$E:$E,'Feuille de travail'!E$23)</f>
        <v>0</v>
      </c>
      <c r="F28" s="14">
        <f>SUMIFS(Tarifs!$G:$G,Tarifs!$A:$A,'Feuille de travail'!$A$1,Tarifs!$E:$E,'Feuille de travail'!F$23)</f>
        <v>0</v>
      </c>
      <c r="G28" s="14">
        <f>SUMIFS(Tarifs!$G:$G,Tarifs!$A:$A,'Feuille de travail'!$A$1,Tarifs!$E:$E,'Feuille de travail'!G$23)</f>
        <v>0</v>
      </c>
      <c r="H28" s="14">
        <f>SUMIFS(Tarifs!$G:$G,Tarifs!$A:$A,'Feuille de travail'!$A$1,Tarifs!$E:$E,'Feuille de travail'!H$23)</f>
        <v>0</v>
      </c>
      <c r="I28" s="14">
        <f>SUMIFS(Tarifs!$G:$G,Tarifs!$A:$A,'Feuille de travail'!$A$1,Tarifs!$E:$E,'Feuille de travail'!I$23)</f>
        <v>0</v>
      </c>
    </row>
    <row r="29" spans="1:12" x14ac:dyDescent="0.25">
      <c r="A29" t="s">
        <v>109</v>
      </c>
      <c r="C29" t="s">
        <v>109</v>
      </c>
      <c r="D29" s="14">
        <f>IFERROR((AVERAGEIFS(Tarifs!$G:$G,Tarifs!$E:$E,'Feuille de travail'!D$23)),"")</f>
        <v>18.62178265915119</v>
      </c>
      <c r="E29" s="14">
        <f>IFERROR((AVERAGEIFS(Tarifs!$G:$G,Tarifs!$E:$E,'Feuille de travail'!E$23)),"")</f>
        <v>18.569314765694074</v>
      </c>
      <c r="F29" s="14">
        <f>IFERROR((AVERAGEIFS(Tarifs!$G:$G,Tarifs!$E:$E,'Feuille de travail'!F$23)),"")</f>
        <v>18.590972590627761</v>
      </c>
      <c r="G29" s="14">
        <f>IFERROR((AVERAGEIFS(Tarifs!$G:$G,Tarifs!$E:$E,'Feuille de travail'!G$23)),"")</f>
        <v>18.545826757294424</v>
      </c>
      <c r="H29" s="14">
        <f>IFERROR((AVERAGEIFS(Tarifs!$G:$G,Tarifs!$E:$E,'Feuille de travail'!H$23)),"")</f>
        <v>18.69816500884173</v>
      </c>
      <c r="I29" s="14">
        <f>IFERROR((AVERAGEIFS(Tarifs!$G:$G,Tarifs!$E:$E,'Feuille de travail'!I$23)),"")</f>
        <v>18.72663356542882</v>
      </c>
    </row>
    <row r="30" spans="1:12" x14ac:dyDescent="0.25">
      <c r="C30" t="s">
        <v>121</v>
      </c>
      <c r="D30" s="14">
        <f>SUMIFS(Tarifs!$L$726:$L$803,Tarifs!$A$726:$A$803,'Feuille de travail'!$A$1,Tarifs!$E$726:$E$803,'Feuille de travail'!D$23)</f>
        <v>0</v>
      </c>
      <c r="E30" s="14">
        <f>SUMIFS(Tarifs!$L$726:$L$803,Tarifs!$A$726:$A$803,'Feuille de travail'!$A$1,Tarifs!$E$726:$E$803,'Feuille de travail'!E$23)</f>
        <v>0</v>
      </c>
      <c r="F30" s="14">
        <f>SUMIFS(Tarifs!$L$726:$L$803,Tarifs!$A$726:$A$803,'Feuille de travail'!$A$1,Tarifs!$E$726:$E$803,'Feuille de travail'!F$23)</f>
        <v>0</v>
      </c>
      <c r="G30" s="14">
        <f>SUMIFS(Tarifs!$L$726:$L$803,Tarifs!$A$726:$A$803,'Feuille de travail'!$A$1,Tarifs!$E$726:$E$803,'Feuille de travail'!G$23)</f>
        <v>0</v>
      </c>
      <c r="H30" s="14">
        <f>SUMIFS(Tarifs!$L$726:$L$803,Tarifs!$A$726:$A$803,'Feuille de travail'!$A$1,Tarifs!$E$726:$E$803,'Feuille de travail'!H$23)</f>
        <v>0</v>
      </c>
      <c r="I30" s="14">
        <f>SUMIFS(Tarifs!$L$726:$L$803,Tarifs!$A$726:$A$803,'Feuille de travail'!$A$1,Tarifs!$E$726:$E$803,'Feuille de travail'!I$23)</f>
        <v>0</v>
      </c>
    </row>
    <row r="31" spans="1:12" x14ac:dyDescent="0.25">
      <c r="C31" t="s">
        <v>122</v>
      </c>
      <c r="D31" s="14">
        <f>SUMIFS(Tarifs!$Q$726:$Q$803,Tarifs!$A$726:$A$803,'Feuille de travail'!$A$1,Tarifs!$E$726:$E$803,'Feuille de travail'!D$23)</f>
        <v>0</v>
      </c>
      <c r="E31" s="14">
        <f>SUMIFS(Tarifs!$Q$726:$Q$803,Tarifs!$A$726:$A$803,'Feuille de travail'!$A$1,Tarifs!$E$726:$E$803,'Feuille de travail'!E$23)</f>
        <v>0</v>
      </c>
      <c r="F31" s="14">
        <f>SUMIFS(Tarifs!$Q$726:$Q$803,Tarifs!$A$726:$A$803,'Feuille de travail'!$A$1,Tarifs!$E$726:$E$803,'Feuille de travail'!F$23)</f>
        <v>0</v>
      </c>
      <c r="G31" s="14">
        <f>SUMIFS(Tarifs!$Q$726:$Q$803,Tarifs!$A$726:$A$803,'Feuille de travail'!$A$1,Tarifs!$E$726:$E$803,'Feuille de travail'!G$23)</f>
        <v>0</v>
      </c>
      <c r="H31" s="14">
        <f>SUMIFS(Tarifs!$Q$726:$Q$803,Tarifs!$A$726:$A$803,'Feuille de travail'!$A$1,Tarifs!$E$726:$E$803,'Feuille de travail'!H$23)</f>
        <v>0</v>
      </c>
      <c r="I31" s="14">
        <f>SUMIFS(Tarifs!$Q$726:$Q$803,Tarifs!$A$726:$A$803,'Feuille de travail'!$A$1,Tarifs!$E$726:$E$803,'Feuille de travail'!I$23)</f>
        <v>0</v>
      </c>
    </row>
    <row r="32" spans="1:12" x14ac:dyDescent="0.25">
      <c r="A32" t="s">
        <v>124</v>
      </c>
      <c r="C32" t="s">
        <v>120</v>
      </c>
      <c r="D32" s="14">
        <f>SUMIFS(Tarifs!$H:$H,Tarifs!$A:$A,'Feuille de travail'!$A$1,Tarifs!$E:$E,'Feuille de travail'!D$23)</f>
        <v>0</v>
      </c>
      <c r="E32" s="14">
        <f>SUMIFS(Tarifs!$H:$H,Tarifs!$A:$A,'Feuille de travail'!$A$1,Tarifs!$E:$E,'Feuille de travail'!E$23)</f>
        <v>0</v>
      </c>
      <c r="F32" s="14">
        <f>SUMIFS(Tarifs!$H:$H,Tarifs!$A:$A,'Feuille de travail'!$A$1,Tarifs!$E:$E,'Feuille de travail'!F$23)</f>
        <v>0</v>
      </c>
      <c r="G32" s="14">
        <f>SUMIFS(Tarifs!$H:$H,Tarifs!$A:$A,'Feuille de travail'!$A$1,Tarifs!$E:$E,'Feuille de travail'!G$23)</f>
        <v>0</v>
      </c>
      <c r="H32" s="14">
        <f>SUMIFS(Tarifs!$H:$H,Tarifs!$A:$A,'Feuille de travail'!$A$1,Tarifs!$E:$E,'Feuille de travail'!H$23)</f>
        <v>0</v>
      </c>
      <c r="I32" s="14">
        <f>SUMIFS(Tarifs!$H:$H,Tarifs!$A:$A,'Feuille de travail'!$A$1,Tarifs!$E:$E,'Feuille de travail'!I$23)</f>
        <v>0</v>
      </c>
    </row>
    <row r="33" spans="1:9" x14ac:dyDescent="0.25">
      <c r="A33" t="s">
        <v>109</v>
      </c>
      <c r="C33" t="s">
        <v>109</v>
      </c>
      <c r="D33" s="14">
        <f>IFERROR((AVERAGEIFS(Tarifs!$H:$H,Tarifs!$E:$E,'Feuille de travail'!D$23)),"")</f>
        <v>6.2393215075154709</v>
      </c>
      <c r="E33" s="14">
        <f>IFERROR((AVERAGEIFS(Tarifs!$H:$H,Tarifs!$E:$E,'Feuille de travail'!E$23)),"")</f>
        <v>6.2208696949602116</v>
      </c>
      <c r="F33" s="14">
        <f>IFERROR((AVERAGEIFS(Tarifs!$H:$H,Tarifs!$E:$E,'Feuille de travail'!F$23)),"")</f>
        <v>6.129321562776302</v>
      </c>
      <c r="G33" s="14">
        <f>IFERROR((AVERAGEIFS(Tarifs!$H:$H,Tarifs!$E:$E,'Feuille de travail'!G$23)),"")</f>
        <v>6.0915816755083974</v>
      </c>
      <c r="H33" s="14">
        <f>IFERROR((AVERAGEIFS(Tarifs!$H:$H,Tarifs!$E:$E,'Feuille de travail'!H$23)),"")</f>
        <v>6.2179134062776287</v>
      </c>
      <c r="I33" s="14">
        <f>IFERROR((AVERAGEIFS(Tarifs!$H:$H,Tarifs!$E:$E,'Feuille de travail'!I$23)),"")</f>
        <v>6.2225875331564966</v>
      </c>
    </row>
    <row r="34" spans="1:9" x14ac:dyDescent="0.25">
      <c r="C34" t="s">
        <v>121</v>
      </c>
      <c r="D34" s="14">
        <f>SUMIFS(Tarifs!$M$726:$M$803,Tarifs!$A$726:$A$803,'Feuille de travail'!$A$1,Tarifs!$E$726:$E$803,'Feuille de travail'!D$23)</f>
        <v>0</v>
      </c>
      <c r="E34" s="14">
        <f>SUMIFS(Tarifs!$M$726:$M$803,Tarifs!$A$726:$A$803,'Feuille de travail'!$A$1,Tarifs!$E$726:$E$803,'Feuille de travail'!E$23)</f>
        <v>0</v>
      </c>
      <c r="F34" s="14">
        <f>SUMIFS(Tarifs!$M$726:$M$803,Tarifs!$A$726:$A$803,'Feuille de travail'!$A$1,Tarifs!$E$726:$E$803,'Feuille de travail'!F$23)</f>
        <v>0</v>
      </c>
      <c r="G34" s="14">
        <f>SUMIFS(Tarifs!$M$726:$M$803,Tarifs!$A$726:$A$803,'Feuille de travail'!$A$1,Tarifs!$E$726:$E$803,'Feuille de travail'!G$23)</f>
        <v>0</v>
      </c>
      <c r="H34" s="14">
        <f>SUMIFS(Tarifs!$M$726:$M$803,Tarifs!$A$726:$A$803,'Feuille de travail'!$A$1,Tarifs!$E$726:$E$803,'Feuille de travail'!H$23)</f>
        <v>0</v>
      </c>
      <c r="I34" s="14">
        <f>SUMIFS(Tarifs!$M$726:$M$803,Tarifs!$A$726:$A$803,'Feuille de travail'!$A$1,Tarifs!$E$726:$E$803,'Feuille de travail'!I$23)</f>
        <v>0</v>
      </c>
    </row>
    <row r="35" spans="1:9" x14ac:dyDescent="0.25">
      <c r="C35" t="s">
        <v>122</v>
      </c>
      <c r="D35" s="14">
        <f>SUMIFS(Tarifs!$R$726:$R$803,Tarifs!$A$726:$A$803,'Feuille de travail'!$A$1,Tarifs!$E$726:$E$803,'Feuille de travail'!D$23)</f>
        <v>0</v>
      </c>
      <c r="E35" s="14">
        <f>SUMIFS(Tarifs!$R$726:$R$803,Tarifs!$A$726:$A$803,'Feuille de travail'!$A$1,Tarifs!$E$726:$E$803,'Feuille de travail'!E$23)</f>
        <v>0</v>
      </c>
      <c r="F35" s="14">
        <f>SUMIFS(Tarifs!$R$726:$R$803,Tarifs!$A$726:$A$803,'Feuille de travail'!$A$1,Tarifs!$E$726:$E$803,'Feuille de travail'!F$23)</f>
        <v>0</v>
      </c>
      <c r="G35" s="14">
        <f>SUMIFS(Tarifs!$R$726:$R$803,Tarifs!$A$726:$A$803,'Feuille de travail'!$A$1,Tarifs!$E$726:$E$803,'Feuille de travail'!G$23)</f>
        <v>0</v>
      </c>
      <c r="H35" s="14">
        <f>SUMIFS(Tarifs!$R$726:$R$803,Tarifs!$A$726:$A$803,'Feuille de travail'!$A$1,Tarifs!$E$726:$E$803,'Feuille de travail'!H$23)</f>
        <v>0</v>
      </c>
      <c r="I35" s="14">
        <f>SUMIFS(Tarifs!$R$726:$R$803,Tarifs!$A$726:$A$803,'Feuille de travail'!$A$1,Tarifs!$E$726:$E$803,'Feuille de travail'!I$23)</f>
        <v>0</v>
      </c>
    </row>
    <row r="36" spans="1:9" x14ac:dyDescent="0.25">
      <c r="A36" t="s">
        <v>125</v>
      </c>
      <c r="C36" t="s">
        <v>120</v>
      </c>
      <c r="D36" s="14">
        <f>SUMIFS(Tarifs!$I:$I,Tarifs!$A:$A,'Feuille de travail'!$A$1,Tarifs!$E:$E,'Feuille de travail'!D$23)</f>
        <v>0</v>
      </c>
      <c r="E36" s="14">
        <f>SUMIFS(Tarifs!$I:$I,Tarifs!$A:$A,'Feuille de travail'!$A$1,Tarifs!$E:$E,'Feuille de travail'!E$23)</f>
        <v>0</v>
      </c>
      <c r="F36" s="14">
        <f>SUMIFS(Tarifs!$I:$I,Tarifs!$A:$A,'Feuille de travail'!$A$1,Tarifs!$E:$E,'Feuille de travail'!F$23)</f>
        <v>0</v>
      </c>
      <c r="G36" s="14">
        <f>SUMIFS(Tarifs!$I:$I,Tarifs!$A:$A,'Feuille de travail'!$A$1,Tarifs!$E:$E,'Feuille de travail'!G$23)</f>
        <v>0</v>
      </c>
      <c r="H36" s="14">
        <f>SUMIFS(Tarifs!$I:$I,Tarifs!$A:$A,'Feuille de travail'!$A$1,Tarifs!$E:$E,'Feuille de travail'!H$23)</f>
        <v>0</v>
      </c>
      <c r="I36" s="14">
        <f>SUMIFS(Tarifs!$I:$I,Tarifs!$A:$A,'Feuille de travail'!$A$1,Tarifs!$E:$E,'Feuille de travail'!I$23)</f>
        <v>0</v>
      </c>
    </row>
    <row r="37" spans="1:9" x14ac:dyDescent="0.25">
      <c r="A37" t="s">
        <v>109</v>
      </c>
      <c r="C37" t="s">
        <v>109</v>
      </c>
      <c r="D37" s="14">
        <f>IFERROR((AVERAGEIFS(Tarifs!$I:$I,Tarifs!$E:$E,'Feuille de travail'!D$23)),"")</f>
        <v>5.8825436007957528</v>
      </c>
      <c r="E37" s="14">
        <f>IFERROR((AVERAGEIFS(Tarifs!$I:$I,Tarifs!$E:$E,'Feuille de travail'!E$23)),"")</f>
        <v>5.8599784482758626</v>
      </c>
      <c r="F37" s="14">
        <f>IFERROR((AVERAGEIFS(Tarifs!$I:$I,Tarifs!$E:$E,'Feuille de travail'!F$23)),"")</f>
        <v>5.7817636494252875</v>
      </c>
      <c r="G37" s="14">
        <f>IFERROR((AVERAGEIFS(Tarifs!$I:$I,Tarifs!$E:$E,'Feuille de travail'!G$23)),"")</f>
        <v>5.7301236184792232</v>
      </c>
      <c r="H37" s="14">
        <f>IFERROR((AVERAGEIFS(Tarifs!$I:$I,Tarifs!$E:$E,'Feuille de travail'!H$23)),"")</f>
        <v>5.8600702917771859</v>
      </c>
      <c r="I37" s="14">
        <f>IFERROR((AVERAGEIFS(Tarifs!$I:$I,Tarifs!$E:$E,'Feuille de travail'!I$23)),"")</f>
        <v>5.8947212643678135</v>
      </c>
    </row>
    <row r="38" spans="1:9" x14ac:dyDescent="0.25">
      <c r="C38" t="s">
        <v>121</v>
      </c>
      <c r="D38" s="14">
        <f>SUMIFS(Tarifs!$N$726:$N$803,Tarifs!$A$726:$A$803,'Feuille de travail'!$A$1,Tarifs!$E$726:$E$803,'Feuille de travail'!D$23)</f>
        <v>0</v>
      </c>
      <c r="E38" s="14">
        <f>SUMIFS(Tarifs!$N$726:$N$803,Tarifs!$A$726:$A$803,'Feuille de travail'!$A$1,Tarifs!$E$726:$E$803,'Feuille de travail'!E$23)</f>
        <v>0</v>
      </c>
      <c r="F38" s="14">
        <f>SUMIFS(Tarifs!$N$726:$N$803,Tarifs!$A$726:$A$803,'Feuille de travail'!$A$1,Tarifs!$E$726:$E$803,'Feuille de travail'!F$23)</f>
        <v>0</v>
      </c>
      <c r="G38" s="14">
        <f>SUMIFS(Tarifs!$N$726:$N$803,Tarifs!$A$726:$A$803,'Feuille de travail'!$A$1,Tarifs!$E$726:$E$803,'Feuille de travail'!G$23)</f>
        <v>0</v>
      </c>
      <c r="H38" s="14">
        <f>SUMIFS(Tarifs!$N$726:$N$803,Tarifs!$A$726:$A$803,'Feuille de travail'!$A$1,Tarifs!$E$726:$E$803,'Feuille de travail'!H$23)</f>
        <v>0</v>
      </c>
      <c r="I38" s="14">
        <f>SUMIFS(Tarifs!$N$726:$N$803,Tarifs!$A$726:$A$803,'Feuille de travail'!$A$1,Tarifs!$E$726:$E$803,'Feuille de travail'!I$23)</f>
        <v>0</v>
      </c>
    </row>
    <row r="39" spans="1:9" x14ac:dyDescent="0.25">
      <c r="C39" t="s">
        <v>122</v>
      </c>
      <c r="D39" s="14">
        <f>SUMIFS(Tarifs!$S$726:$S$803,Tarifs!$A$726:$A$803,'Feuille de travail'!$A$1,Tarifs!$E$726:$E$803,'Feuille de travail'!D$23)</f>
        <v>0</v>
      </c>
      <c r="E39" s="14">
        <f>SUMIFS(Tarifs!$S$726:$S$803,Tarifs!$A$726:$A$803,'Feuille de travail'!$A$1,Tarifs!$E$726:$E$803,'Feuille de travail'!E$23)</f>
        <v>0</v>
      </c>
      <c r="F39" s="14">
        <f>SUMIFS(Tarifs!$S$726:$S$803,Tarifs!$A$726:$A$803,'Feuille de travail'!$A$1,Tarifs!$E$726:$E$803,'Feuille de travail'!F$23)</f>
        <v>0</v>
      </c>
      <c r="G39" s="14">
        <f>SUMIFS(Tarifs!$S$726:$S$803,Tarifs!$A$726:$A$803,'Feuille de travail'!$A$1,Tarifs!$E$726:$E$803,'Feuille de travail'!G$23)</f>
        <v>0</v>
      </c>
      <c r="H39" s="14">
        <f>SUMIFS(Tarifs!$S$726:$S$803,Tarifs!$A$726:$A$803,'Feuille de travail'!$A$1,Tarifs!$E$726:$E$803,'Feuille de travail'!H$23)</f>
        <v>0</v>
      </c>
      <c r="I39" s="14">
        <f>SUMIFS(Tarifs!$S$726:$S$803,Tarifs!$A$726:$A$803,'Feuille de travail'!$A$1,Tarifs!$E$726:$E$803,'Feuille de travail'!I$23)</f>
        <v>0</v>
      </c>
    </row>
    <row r="42" spans="1:9" x14ac:dyDescent="0.25">
      <c r="C42" s="17" t="s">
        <v>103</v>
      </c>
      <c r="D42" s="17" t="s">
        <v>104</v>
      </c>
      <c r="E42" s="17" t="s">
        <v>20</v>
      </c>
      <c r="F42" s="17" t="s">
        <v>19</v>
      </c>
      <c r="G42" s="17" t="s">
        <v>5</v>
      </c>
      <c r="H42" s="17" t="s">
        <v>118</v>
      </c>
    </row>
    <row r="43" spans="1:9" x14ac:dyDescent="0.25">
      <c r="B43" s="18" t="s">
        <v>126</v>
      </c>
      <c r="C43" s="52">
        <f>SUMIFS('Renc&amp;activ'!$F:$F,'Renc&amp;activ'!$A:$A,'Feuille de travail'!$A$1,'Renc&amp;activ'!$E:$E,'Feuille de travail'!C$42)</f>
        <v>0</v>
      </c>
      <c r="D43" s="52">
        <f>SUMIFS('Renc&amp;activ'!$F:$F,'Renc&amp;activ'!$A:$A,'Feuille de travail'!$A$1,'Renc&amp;activ'!$E:$E,'Feuille de travail'!D$42)</f>
        <v>0</v>
      </c>
      <c r="E43" s="52">
        <f>SUMIFS('Renc&amp;activ'!$F:$F,'Renc&amp;activ'!$A:$A,'Feuille de travail'!$A$1,'Renc&amp;activ'!$E:$E,'Feuille de travail'!E$42)</f>
        <v>0</v>
      </c>
      <c r="F43" s="52">
        <f>SUMIFS('Renc&amp;activ'!$F:$F,'Renc&amp;activ'!$A:$A,'Feuille de travail'!$A$1,'Renc&amp;activ'!$E:$E,'Feuille de travail'!F$42)</f>
        <v>0</v>
      </c>
      <c r="G43" s="52">
        <f>SUMIFS('Renc&amp;activ'!$F:$F,'Renc&amp;activ'!$A:$A,'Feuille de travail'!$A$1,'Renc&amp;activ'!$E:$E,'Feuille de travail'!G$42)</f>
        <v>0</v>
      </c>
      <c r="H43" s="52">
        <f>SUMIFS('Renc&amp;activ'!$F:$F,'Renc&amp;activ'!$A:$A,'Feuille de travail'!$A$1,'Renc&amp;activ'!$E:$E,'Feuille de travail'!H$42)</f>
        <v>0</v>
      </c>
    </row>
    <row r="44" spans="1:9" x14ac:dyDescent="0.25">
      <c r="B44" s="18" t="s">
        <v>127</v>
      </c>
      <c r="C44" s="52">
        <f>SUMIFS('Renc&amp;activ'!$G:$G,'Renc&amp;activ'!$A:$A,'Feuille de travail'!$A$1,'Renc&amp;activ'!$E:$E,'Feuille de travail'!C$42)</f>
        <v>0</v>
      </c>
      <c r="D44" s="52">
        <f>SUMIFS('Renc&amp;activ'!$G:$G,'Renc&amp;activ'!$A:$A,'Feuille de travail'!$A$1,'Renc&amp;activ'!$E:$E,'Feuille de travail'!D$42)</f>
        <v>0</v>
      </c>
      <c r="E44" s="52">
        <f>SUMIFS('Renc&amp;activ'!$G:$G,'Renc&amp;activ'!$A:$A,'Feuille de travail'!$A$1,'Renc&amp;activ'!$E:$E,'Feuille de travail'!E$42)</f>
        <v>0</v>
      </c>
      <c r="F44" s="52">
        <f>SUMIFS('Renc&amp;activ'!$G:$G,'Renc&amp;activ'!$A:$A,'Feuille de travail'!$A$1,'Renc&amp;activ'!$E:$E,'Feuille de travail'!F$42)</f>
        <v>0</v>
      </c>
      <c r="G44" s="52">
        <f>SUMIFS('Renc&amp;activ'!$G:$G,'Renc&amp;activ'!$A:$A,'Feuille de travail'!$A$1,'Renc&amp;activ'!$E:$E,'Feuille de travail'!G$42)</f>
        <v>0</v>
      </c>
      <c r="H44" s="52">
        <f>SUMIFS('Renc&amp;activ'!$G:$G,'Renc&amp;activ'!$A:$A,'Feuille de travail'!$A$1,'Renc&amp;activ'!$E:$E,'Feuille de travail'!H$42)</f>
        <v>0</v>
      </c>
    </row>
    <row r="45" spans="1:9" x14ac:dyDescent="0.25">
      <c r="B45" s="18" t="s">
        <v>128</v>
      </c>
      <c r="C45" s="52">
        <f>SUMIFS('Renc&amp;activ'!$H:$H,'Renc&amp;activ'!$A:$A,'Feuille de travail'!$A$1,'Renc&amp;activ'!$E:$E,'Feuille de travail'!C$42)</f>
        <v>0</v>
      </c>
      <c r="D45" s="52">
        <f>SUMIFS('Renc&amp;activ'!$H:$H,'Renc&amp;activ'!$A:$A,'Feuille de travail'!$A$1,'Renc&amp;activ'!$E:$E,'Feuille de travail'!D$42)</f>
        <v>0</v>
      </c>
      <c r="E45" s="52">
        <f>SUMIFS('Renc&amp;activ'!$H:$H,'Renc&amp;activ'!$A:$A,'Feuille de travail'!$A$1,'Renc&amp;activ'!$E:$E,'Feuille de travail'!E$42)</f>
        <v>0</v>
      </c>
      <c r="F45" s="52">
        <f>SUMIFS('Renc&amp;activ'!$H:$H,'Renc&amp;activ'!$A:$A,'Feuille de travail'!$A$1,'Renc&amp;activ'!$E:$E,'Feuille de travail'!F$42)</f>
        <v>0</v>
      </c>
      <c r="G45" s="52">
        <f>SUMIFS('Renc&amp;activ'!$H:$H,'Renc&amp;activ'!$A:$A,'Feuille de travail'!$A$1,'Renc&amp;activ'!$E:$E,'Feuille de travail'!G$42)</f>
        <v>0</v>
      </c>
      <c r="H45" s="52">
        <f>SUMIFS('Renc&amp;activ'!$H:$H,'Renc&amp;activ'!$A:$A,'Feuille de travail'!$A$1,'Renc&amp;activ'!$E:$E,'Feuille de travail'!H$42)</f>
        <v>0</v>
      </c>
    </row>
    <row r="46" spans="1:9" x14ac:dyDescent="0.25">
      <c r="B46" s="17"/>
      <c r="C46" s="17"/>
      <c r="D46" s="17"/>
      <c r="E46" s="17"/>
      <c r="F46" s="17"/>
      <c r="G46" s="17"/>
      <c r="H46" s="17"/>
    </row>
    <row r="47" spans="1:9" x14ac:dyDescent="0.25">
      <c r="B47" s="17"/>
      <c r="C47" s="17" t="s">
        <v>103</v>
      </c>
      <c r="D47" s="17" t="s">
        <v>104</v>
      </c>
      <c r="E47" s="17" t="s">
        <v>20</v>
      </c>
      <c r="F47" s="17" t="s">
        <v>19</v>
      </c>
      <c r="G47" s="17" t="s">
        <v>5</v>
      </c>
      <c r="H47" s="17" t="s">
        <v>118</v>
      </c>
    </row>
    <row r="48" spans="1:9" x14ac:dyDescent="0.25">
      <c r="B48" s="18" t="s">
        <v>129</v>
      </c>
      <c r="C48" s="19" t="e">
        <f t="shared" ref="C48:H48" si="4">(C43-C44)/C43</f>
        <v>#DIV/0!</v>
      </c>
      <c r="D48" s="19" t="e">
        <f t="shared" si="4"/>
        <v>#DIV/0!</v>
      </c>
      <c r="E48" s="19" t="e">
        <f t="shared" si="4"/>
        <v>#DIV/0!</v>
      </c>
      <c r="F48" s="19" t="e">
        <f t="shared" si="4"/>
        <v>#DIV/0!</v>
      </c>
      <c r="G48" s="19" t="e">
        <f t="shared" si="4"/>
        <v>#DIV/0!</v>
      </c>
      <c r="H48" s="19" t="e">
        <f t="shared" si="4"/>
        <v>#DIV/0!</v>
      </c>
    </row>
    <row r="49" spans="1:8" x14ac:dyDescent="0.25">
      <c r="B49" s="18" t="s">
        <v>130</v>
      </c>
      <c r="C49" s="19" t="e">
        <f t="shared" ref="C49:H49" si="5">C44/C43</f>
        <v>#DIV/0!</v>
      </c>
      <c r="D49" s="19" t="e">
        <f t="shared" si="5"/>
        <v>#DIV/0!</v>
      </c>
      <c r="E49" s="19" t="e">
        <f t="shared" si="5"/>
        <v>#DIV/0!</v>
      </c>
      <c r="F49" s="19" t="e">
        <f t="shared" si="5"/>
        <v>#DIV/0!</v>
      </c>
      <c r="G49" s="19" t="e">
        <f t="shared" si="5"/>
        <v>#DIV/0!</v>
      </c>
      <c r="H49" s="19" t="e">
        <f t="shared" si="5"/>
        <v>#DIV/0!</v>
      </c>
    </row>
    <row r="50" spans="1:8" x14ac:dyDescent="0.25">
      <c r="B50" s="17" t="s">
        <v>131</v>
      </c>
      <c r="C50" s="52">
        <f>SUMIFS('Renc&amp;activ'!$I:$I,'Renc&amp;activ'!$A:$A,'Feuille de travail'!$A$1,'Renc&amp;activ'!$E:$E,'Feuille de travail'!C$47)</f>
        <v>0</v>
      </c>
      <c r="D50" s="52">
        <f>SUMIFS('Renc&amp;activ'!$I:$I,'Renc&amp;activ'!$A:$A,'Feuille de travail'!$A$1,'Renc&amp;activ'!$E:$E,'Feuille de travail'!D$47)</f>
        <v>0</v>
      </c>
      <c r="E50" s="52">
        <f>SUMIFS('Renc&amp;activ'!$I:$I,'Renc&amp;activ'!$A:$A,'Feuille de travail'!$A$1,'Renc&amp;activ'!$E:$E,'Feuille de travail'!E$47)</f>
        <v>0</v>
      </c>
      <c r="F50" s="52">
        <f>SUMIFS('Renc&amp;activ'!$I:$I,'Renc&amp;activ'!$A:$A,'Feuille de travail'!$A$1,'Renc&amp;activ'!$E:$E,'Feuille de travail'!F$47)</f>
        <v>0</v>
      </c>
      <c r="G50" s="52">
        <f>SUMIFS('Renc&amp;activ'!$I:$I,'Renc&amp;activ'!$A:$A,'Feuille de travail'!$A$1,'Renc&amp;activ'!$E:$E,'Feuille de travail'!G$47)</f>
        <v>0</v>
      </c>
      <c r="H50" s="52">
        <f>SUMIFS('Renc&amp;activ'!$I:$I,'Renc&amp;activ'!$A:$A,'Feuille de travail'!$A$1,'Renc&amp;activ'!$E:$E,'Feuille de travail'!H$47)</f>
        <v>0</v>
      </c>
    </row>
    <row r="51" spans="1:8" x14ac:dyDescent="0.25">
      <c r="B51" s="17" t="s">
        <v>132</v>
      </c>
      <c r="C51" s="52">
        <f>SUMIFS('Renc&amp;activ'!$J:$J,'Renc&amp;activ'!$A:$A,'Feuille de travail'!$A$1,'Renc&amp;activ'!$E:$E,'Feuille de travail'!C$47)</f>
        <v>0</v>
      </c>
      <c r="D51" s="52">
        <f>SUMIFS('Renc&amp;activ'!$J:$J,'Renc&amp;activ'!$A:$A,'Feuille de travail'!$A$1,'Renc&amp;activ'!$E:$E,'Feuille de travail'!D$47)</f>
        <v>0</v>
      </c>
      <c r="E51" s="52">
        <f>SUMIFS('Renc&amp;activ'!$J:$J,'Renc&amp;activ'!$A:$A,'Feuille de travail'!$A$1,'Renc&amp;activ'!$E:$E,'Feuille de travail'!E$47)</f>
        <v>0</v>
      </c>
      <c r="F51" s="52">
        <f>SUMIFS('Renc&amp;activ'!$J:$J,'Renc&amp;activ'!$A:$A,'Feuille de travail'!$A$1,'Renc&amp;activ'!$E:$E,'Feuille de travail'!F$47)</f>
        <v>0</v>
      </c>
      <c r="G51" s="52">
        <f>SUMIFS('Renc&amp;activ'!$J:$J,'Renc&amp;activ'!$A:$A,'Feuille de travail'!$A$1,'Renc&amp;activ'!$E:$E,'Feuille de travail'!G$47)</f>
        <v>0</v>
      </c>
      <c r="H51" s="52">
        <f>SUMIFS('Renc&amp;activ'!$J:$J,'Renc&amp;activ'!$A:$A,'Feuille de travail'!$A$1,'Renc&amp;activ'!$E:$E,'Feuille de travail'!H$47)</f>
        <v>0</v>
      </c>
    </row>
    <row r="52" spans="1:8" x14ac:dyDescent="0.25">
      <c r="B52" s="17" t="s">
        <v>133</v>
      </c>
      <c r="C52" s="52">
        <f>SUMIFS('Renc&amp;activ'!$K:$K,'Renc&amp;activ'!$A:$A,'Feuille de travail'!$A$1,'Renc&amp;activ'!$E:$E,'Feuille de travail'!C$47)</f>
        <v>0</v>
      </c>
      <c r="D52" s="52">
        <f>SUMIFS('Renc&amp;activ'!$K:$K,'Renc&amp;activ'!$A:$A,'Feuille de travail'!$A$1,'Renc&amp;activ'!$E:$E,'Feuille de travail'!D$47)</f>
        <v>0</v>
      </c>
      <c r="E52" s="52">
        <f>SUMIFS('Renc&amp;activ'!$K:$K,'Renc&amp;activ'!$A:$A,'Feuille de travail'!$A$1,'Renc&amp;activ'!$E:$E,'Feuille de travail'!E$47)</f>
        <v>0</v>
      </c>
      <c r="F52" s="52">
        <f>SUMIFS('Renc&amp;activ'!$K:$K,'Renc&amp;activ'!$A:$A,'Feuille de travail'!$A$1,'Renc&amp;activ'!$E:$E,'Feuille de travail'!F$47)</f>
        <v>0</v>
      </c>
      <c r="G52" s="52">
        <f>SUMIFS('Renc&amp;activ'!$K:$K,'Renc&amp;activ'!$A:$A,'Feuille de travail'!$A$1,'Renc&amp;activ'!$E:$E,'Feuille de travail'!G$47)</f>
        <v>0</v>
      </c>
      <c r="H52" s="52">
        <f>SUMIFS('Renc&amp;activ'!$K:$K,'Renc&amp;activ'!$A:$A,'Feuille de travail'!$A$1,'Renc&amp;activ'!$E:$E,'Feuille de travail'!H$47)</f>
        <v>0</v>
      </c>
    </row>
    <row r="53" spans="1:8" x14ac:dyDescent="0.25">
      <c r="B53" s="17" t="s">
        <v>131</v>
      </c>
      <c r="C53" s="19" t="e">
        <f>C50/SUM(C$50:C$52)</f>
        <v>#DIV/0!</v>
      </c>
      <c r="D53" s="19" t="e">
        <f t="shared" ref="C53:F55" si="6">D50/SUM(D$50:D$52)</f>
        <v>#DIV/0!</v>
      </c>
      <c r="E53" s="19" t="e">
        <f t="shared" si="6"/>
        <v>#DIV/0!</v>
      </c>
      <c r="F53" s="19" t="e">
        <f t="shared" si="6"/>
        <v>#DIV/0!</v>
      </c>
      <c r="G53" s="19" t="e">
        <f t="shared" ref="G53:H53" si="7">G50/SUM(G$50:G$52)</f>
        <v>#DIV/0!</v>
      </c>
      <c r="H53" s="19" t="e">
        <f t="shared" si="7"/>
        <v>#DIV/0!</v>
      </c>
    </row>
    <row r="54" spans="1:8" x14ac:dyDescent="0.25">
      <c r="B54" s="17" t="s">
        <v>132</v>
      </c>
      <c r="C54" s="19" t="e">
        <f t="shared" si="6"/>
        <v>#DIV/0!</v>
      </c>
      <c r="D54" s="19" t="e">
        <f t="shared" si="6"/>
        <v>#DIV/0!</v>
      </c>
      <c r="E54" s="19" t="e">
        <f t="shared" si="6"/>
        <v>#DIV/0!</v>
      </c>
      <c r="F54" s="19" t="e">
        <f t="shared" si="6"/>
        <v>#DIV/0!</v>
      </c>
      <c r="G54" s="19" t="e">
        <f t="shared" ref="G54:H54" si="8">G51/SUM(G$50:G$52)</f>
        <v>#DIV/0!</v>
      </c>
      <c r="H54" s="19" t="e">
        <f t="shared" si="8"/>
        <v>#DIV/0!</v>
      </c>
    </row>
    <row r="55" spans="1:8" x14ac:dyDescent="0.25">
      <c r="B55" s="17" t="s">
        <v>133</v>
      </c>
      <c r="C55" s="19" t="e">
        <f t="shared" si="6"/>
        <v>#DIV/0!</v>
      </c>
      <c r="D55" s="19" t="e">
        <f t="shared" si="6"/>
        <v>#DIV/0!</v>
      </c>
      <c r="E55" s="19" t="e">
        <f t="shared" si="6"/>
        <v>#DIV/0!</v>
      </c>
      <c r="F55" s="19" t="e">
        <f t="shared" si="6"/>
        <v>#DIV/0!</v>
      </c>
      <c r="G55" s="19" t="e">
        <f t="shared" ref="G55:H55" si="9">G52/SUM(G$50:G$52)</f>
        <v>#DIV/0!</v>
      </c>
      <c r="H55" s="19" t="e">
        <f t="shared" si="9"/>
        <v>#DIV/0!</v>
      </c>
    </row>
    <row r="58" spans="1:8" x14ac:dyDescent="0.25">
      <c r="A58" s="33" t="s">
        <v>134</v>
      </c>
      <c r="B58" s="33"/>
      <c r="C58" s="33"/>
      <c r="D58" s="33"/>
      <c r="E58" s="33"/>
      <c r="F58" s="33"/>
    </row>
    <row r="59" spans="1:8" x14ac:dyDescent="0.25">
      <c r="B59" t="s">
        <v>135</v>
      </c>
      <c r="C59" t="s">
        <v>136</v>
      </c>
      <c r="D59" t="s">
        <v>58</v>
      </c>
      <c r="E59" t="s">
        <v>137</v>
      </c>
    </row>
    <row r="60" spans="1:8" x14ac:dyDescent="0.25">
      <c r="A60" t="s">
        <v>103</v>
      </c>
      <c r="B60">
        <f>SUMIFS('Activités pratiquées'!F$622:F$699,'Activités pratiquées'!$A$622:$A$699,'Feuille de travail'!$A$1,'Activités pratiquées'!$E$622:$E$699,$A60)</f>
        <v>0</v>
      </c>
      <c r="C60">
        <f>SUMIFS('Activités pratiquées'!G$622:G$699,'Activités pratiquées'!$A$622:$A$699,'Feuille de travail'!$A$1,'Activités pratiquées'!$E$622:$E$699,$A60)</f>
        <v>0</v>
      </c>
      <c r="D60">
        <f>SUMIFS('Activités pratiquées'!H$622:H$699,'Activités pratiquées'!$A$622:$A$699,'Feuille de travail'!$A$1,'Activités pratiquées'!$E$622:$E$699,$A60)</f>
        <v>0</v>
      </c>
      <c r="E60">
        <f>SUMIFS('Activités pratiquées'!I$622:I$699,'Activités pratiquées'!$A$622:$A$699,'Feuille de travail'!$A$1,'Activités pratiquées'!$E$622:$E$699,$A60)</f>
        <v>0</v>
      </c>
    </row>
    <row r="61" spans="1:8" x14ac:dyDescent="0.25">
      <c r="A61" t="s">
        <v>104</v>
      </c>
      <c r="B61">
        <f>SUMIFS('Activités pratiquées'!F$622:F$699,'Activités pratiquées'!$A$622:$A$699,'Feuille de travail'!$A$1,'Activités pratiquées'!$E$622:$E$699,$A61)</f>
        <v>0</v>
      </c>
      <c r="C61">
        <f>SUMIFS('Activités pratiquées'!G$622:G$699,'Activités pratiquées'!$A$622:$A$699,'Feuille de travail'!$A$1,'Activités pratiquées'!$E$622:$E$699,$A61)</f>
        <v>0</v>
      </c>
      <c r="D61">
        <f>SUMIFS('Activités pratiquées'!H$622:H$699,'Activités pratiquées'!$A$622:$A$699,'Feuille de travail'!$A$1,'Activités pratiquées'!$E$622:$E$699,$A61)</f>
        <v>0</v>
      </c>
      <c r="E61">
        <f>SUMIFS('Activités pratiquées'!I$622:I$699,'Activités pratiquées'!$A$622:$A$699,'Feuille de travail'!$A$1,'Activités pratiquées'!$E$622:$E$699,$A61)</f>
        <v>0</v>
      </c>
    </row>
    <row r="62" spans="1:8" x14ac:dyDescent="0.25">
      <c r="A62" t="s">
        <v>20</v>
      </c>
      <c r="B62">
        <f>SUMIFS('Activités pratiquées'!F$622:F$699,'Activités pratiquées'!$A$622:$A$699,'Feuille de travail'!$A$1,'Activités pratiquées'!$E$622:$E$699,$A62)</f>
        <v>0</v>
      </c>
      <c r="C62">
        <f>SUMIFS('Activités pratiquées'!G$622:G$699,'Activités pratiquées'!$A$622:$A$699,'Feuille de travail'!$A$1,'Activités pratiquées'!$E$622:$E$699,$A62)</f>
        <v>0</v>
      </c>
      <c r="D62">
        <f>SUMIFS('Activités pratiquées'!H$622:H$699,'Activités pratiquées'!$A$622:$A$699,'Feuille de travail'!$A$1,'Activités pratiquées'!$E$622:$E$699,$A62)</f>
        <v>0</v>
      </c>
      <c r="E62">
        <f>SUMIFS('Activités pratiquées'!I$622:I$699,'Activités pratiquées'!$A$622:$A$699,'Feuille de travail'!$A$1,'Activités pratiquées'!$E$622:$E$699,$A62)</f>
        <v>0</v>
      </c>
    </row>
    <row r="63" spans="1:8" x14ac:dyDescent="0.25">
      <c r="A63" t="s">
        <v>19</v>
      </c>
      <c r="B63">
        <f>SUMIFS('Activités pratiquées'!F$622:F$699,'Activités pratiquées'!$A$622:$A$699,'Feuille de travail'!$A$1,'Activités pratiquées'!$E$622:$E$699,$A63)</f>
        <v>0</v>
      </c>
      <c r="C63">
        <f>SUMIFS('Activités pratiquées'!G$622:G$699,'Activités pratiquées'!$A$622:$A$699,'Feuille de travail'!$A$1,'Activités pratiquées'!$E$622:$E$699,$A63)</f>
        <v>0</v>
      </c>
      <c r="D63">
        <f>SUMIFS('Activités pratiquées'!H$622:H$699,'Activités pratiquées'!$A$622:$A$699,'Feuille de travail'!$A$1,'Activités pratiquées'!$E$622:$E$699,$A63)</f>
        <v>0</v>
      </c>
      <c r="E63">
        <f>SUMIFS('Activités pratiquées'!I$622:I$699,'Activités pratiquées'!$A$622:$A$699,'Feuille de travail'!$A$1,'Activités pratiquées'!$E$622:$E$699,$A63)</f>
        <v>0</v>
      </c>
    </row>
    <row r="64" spans="1:8" x14ac:dyDescent="0.25">
      <c r="A64" t="s">
        <v>5</v>
      </c>
      <c r="B64">
        <f>SUMIFS('Activités pratiquées'!F$622:F$699,'Activités pratiquées'!$A$622:$A$699,'Feuille de travail'!$A$1,'Activités pratiquées'!$E$622:$E$699,$A64)</f>
        <v>0</v>
      </c>
      <c r="C64">
        <f>SUMIFS('Activités pratiquées'!G$622:G$699,'Activités pratiquées'!$A$622:$A$699,'Feuille de travail'!$A$1,'Activités pratiquées'!$E$622:$E$699,$A64)</f>
        <v>0</v>
      </c>
      <c r="D64">
        <f>SUMIFS('Activités pratiquées'!H$622:H$699,'Activités pratiquées'!$A$622:$A$699,'Feuille de travail'!$A$1,'Activités pratiquées'!$E$622:$E$699,$A64)</f>
        <v>0</v>
      </c>
      <c r="E64">
        <f>SUMIFS('Activités pratiquées'!I$622:I$699,'Activités pratiquées'!$A$622:$A$699,'Feuille de travail'!$A$1,'Activités pratiquées'!$E$622:$E$699,$A64)</f>
        <v>0</v>
      </c>
    </row>
    <row r="65" spans="1:15" x14ac:dyDescent="0.25">
      <c r="A65" t="s">
        <v>118</v>
      </c>
      <c r="B65">
        <f>SUMIFS('Activités pratiquées'!F$622:F$699,'Activités pratiquées'!$A$622:$A$699,'Feuille de travail'!$A$1,'Activités pratiquées'!$E$622:$E$699,$A65)</f>
        <v>0</v>
      </c>
      <c r="C65">
        <f>SUMIFS('Activités pratiquées'!G$622:G$699,'Activités pratiquées'!$A$622:$A$699,'Feuille de travail'!$A$1,'Activités pratiquées'!$E$622:$E$699,$A65)</f>
        <v>0</v>
      </c>
      <c r="D65">
        <f>SUMIFS('Activités pratiquées'!H$622:H$699,'Activités pratiquées'!$A$622:$A$699,'Feuille de travail'!$A$1,'Activités pratiquées'!$E$622:$E$699,$A65)</f>
        <v>0</v>
      </c>
      <c r="E65">
        <f>SUMIFS('Activités pratiquées'!I$622:I$699,'Activités pratiquées'!$A$622:$A$699,'Feuille de travail'!$A$1,'Activités pratiquées'!$E$622:$E$699,$A65)</f>
        <v>0</v>
      </c>
    </row>
    <row r="67" spans="1:15" x14ac:dyDescent="0.25">
      <c r="A67" s="33" t="s">
        <v>138</v>
      </c>
      <c r="B67" s="33"/>
      <c r="C67" s="33"/>
      <c r="D67" s="33"/>
      <c r="E67" s="33"/>
      <c r="F67" s="33"/>
    </row>
    <row r="68" spans="1:15" x14ac:dyDescent="0.25">
      <c r="B68" t="s">
        <v>36</v>
      </c>
      <c r="C68" t="s">
        <v>40</v>
      </c>
      <c r="D68" t="s">
        <v>139</v>
      </c>
      <c r="E68" t="s">
        <v>140</v>
      </c>
      <c r="F68" t="s">
        <v>141</v>
      </c>
      <c r="G68" t="s">
        <v>142</v>
      </c>
      <c r="H68" t="s">
        <v>143</v>
      </c>
      <c r="I68" t="s">
        <v>144</v>
      </c>
      <c r="J68" t="s">
        <v>145</v>
      </c>
      <c r="K68" t="s">
        <v>146</v>
      </c>
      <c r="L68" t="s">
        <v>61</v>
      </c>
      <c r="M68" t="s">
        <v>147</v>
      </c>
      <c r="N68" t="s">
        <v>148</v>
      </c>
      <c r="O68" t="s">
        <v>72</v>
      </c>
    </row>
    <row r="69" spans="1:15" x14ac:dyDescent="0.25">
      <c r="A69" t="s">
        <v>103</v>
      </c>
      <c r="B69">
        <f>SUMIFS('Activités pratiquées'!J$622:J$699,'Activités pratiquées'!$A$622:$A$699,'Feuille de travail'!$A$1,'Activités pratiquées'!$E$622:$E$699,$A69)</f>
        <v>0</v>
      </c>
      <c r="C69">
        <f>SUMIFS('Activités pratiquées'!K$622:K$699,'Activités pratiquées'!$A$622:$A$699,'Feuille de travail'!$A$1,'Activités pratiquées'!$E$622:$E$699,$A69)</f>
        <v>0</v>
      </c>
      <c r="D69">
        <f>SUMIFS('Activités pratiquées'!L$622:L$699,'Activités pratiquées'!$A$622:$A$699,'Feuille de travail'!$A$1,'Activités pratiquées'!$E$622:$E$699,$A69)</f>
        <v>0</v>
      </c>
      <c r="E69">
        <f>SUMIFS('Activités pratiquées'!M$622:M$699,'Activités pratiquées'!$A$622:$A$699,'Feuille de travail'!$A$1,'Activités pratiquées'!$E$622:$E$699,$A69)</f>
        <v>0</v>
      </c>
      <c r="F69">
        <f>SUMIFS('Activités pratiquées'!N$622:N$699,'Activités pratiquées'!$A$622:$A$699,'Feuille de travail'!$A$1,'Activités pratiquées'!$E$622:$E$699,$A69)</f>
        <v>0</v>
      </c>
      <c r="G69">
        <f>SUMIFS('Activités pratiquées'!O$622:O$699,'Activités pratiquées'!$A$622:$A$699,'Feuille de travail'!$A$1,'Activités pratiquées'!$E$622:$E$699,$A69)</f>
        <v>0</v>
      </c>
      <c r="H69">
        <f>SUMIFS('Activités pratiquées'!P$622:P$699,'Activités pratiquées'!$A$622:$A$699,'Feuille de travail'!$A$1,'Activités pratiquées'!$E$622:$E$699,$A69)</f>
        <v>0</v>
      </c>
      <c r="I69">
        <f>SUMIFS('Activités pratiquées'!Q$622:Q$699,'Activités pratiquées'!$A$622:$A$699,'Feuille de travail'!$A$1,'Activités pratiquées'!$E$622:$E$699,$A69)</f>
        <v>0</v>
      </c>
      <c r="J69">
        <f>SUMIFS('Activités pratiquées'!R$622:R$699,'Activités pratiquées'!$A$622:$A$699,'Feuille de travail'!$A$1,'Activités pratiquées'!$E$622:$E$699,$A69)</f>
        <v>0</v>
      </c>
      <c r="K69">
        <f>SUMIFS('Activités pratiquées'!S$622:S$699,'Activités pratiquées'!$A$622:$A$699,'Feuille de travail'!$A$1,'Activités pratiquées'!$E$622:$E$699,$A69)</f>
        <v>0</v>
      </c>
      <c r="L69">
        <f>SUMIFS('Activités pratiquées'!T$622:T$699,'Activités pratiquées'!$A$622:$A$699,'Feuille de travail'!$A$1,'Activités pratiquées'!$E$622:$E$699,$A69)</f>
        <v>0</v>
      </c>
      <c r="M69">
        <f>SUMIFS('Activités pratiquées'!U$622:U$699,'Activités pratiquées'!$A$622:$A$699,'Feuille de travail'!$A$1,'Activités pratiquées'!$E$622:$E$699,$A69)</f>
        <v>0</v>
      </c>
      <c r="N69">
        <f>SUMIFS('Activités pratiquées'!V$622:V$699,'Activités pratiquées'!$A$622:$A$699,'Feuille de travail'!$A$1,'Activités pratiquées'!$E$622:$E$699,$A69)</f>
        <v>0</v>
      </c>
      <c r="O69">
        <f>SUMIFS('Activités pratiquées'!W$622:W$699,'Activités pratiquées'!$A$622:$A$699,'Feuille de travail'!$A$1,'Activités pratiquées'!$E$622:$E$699,$A69)</f>
        <v>0</v>
      </c>
    </row>
    <row r="70" spans="1:15" x14ac:dyDescent="0.25">
      <c r="A70" t="s">
        <v>104</v>
      </c>
      <c r="B70">
        <f>SUMIFS('Activités pratiquées'!J$622:J$699,'Activités pratiquées'!$A$622:$A$699,'Feuille de travail'!$A$1,'Activités pratiquées'!$E$622:$E$699,$A70)</f>
        <v>0</v>
      </c>
      <c r="C70">
        <f>SUMIFS('Activités pratiquées'!K$622:K$699,'Activités pratiquées'!$A$622:$A$699,'Feuille de travail'!$A$1,'Activités pratiquées'!$E$622:$E$699,$A70)</f>
        <v>0</v>
      </c>
      <c r="D70">
        <f>SUMIFS('Activités pratiquées'!L$622:L$699,'Activités pratiquées'!$A$622:$A$699,'Feuille de travail'!$A$1,'Activités pratiquées'!$E$622:$E$699,$A70)</f>
        <v>0</v>
      </c>
      <c r="E70">
        <f>SUMIFS('Activités pratiquées'!M$622:M$699,'Activités pratiquées'!$A$622:$A$699,'Feuille de travail'!$A$1,'Activités pratiquées'!$E$622:$E$699,$A70)</f>
        <v>0</v>
      </c>
      <c r="F70">
        <f>SUMIFS('Activités pratiquées'!N$622:N$699,'Activités pratiquées'!$A$622:$A$699,'Feuille de travail'!$A$1,'Activités pratiquées'!$E$622:$E$699,$A70)</f>
        <v>0</v>
      </c>
      <c r="G70">
        <f>SUMIFS('Activités pratiquées'!O$622:O$699,'Activités pratiquées'!$A$622:$A$699,'Feuille de travail'!$A$1,'Activités pratiquées'!$E$622:$E$699,$A70)</f>
        <v>0</v>
      </c>
      <c r="H70">
        <f>SUMIFS('Activités pratiquées'!P$622:P$699,'Activités pratiquées'!$A$622:$A$699,'Feuille de travail'!$A$1,'Activités pratiquées'!$E$622:$E$699,$A70)</f>
        <v>0</v>
      </c>
      <c r="I70">
        <f>SUMIFS('Activités pratiquées'!Q$622:Q$699,'Activités pratiquées'!$A$622:$A$699,'Feuille de travail'!$A$1,'Activités pratiquées'!$E$622:$E$699,$A70)</f>
        <v>0</v>
      </c>
      <c r="J70">
        <f>SUMIFS('Activités pratiquées'!R$622:R$699,'Activités pratiquées'!$A$622:$A$699,'Feuille de travail'!$A$1,'Activités pratiquées'!$E$622:$E$699,$A70)</f>
        <v>0</v>
      </c>
      <c r="K70">
        <f>SUMIFS('Activités pratiquées'!S$622:S$699,'Activités pratiquées'!$A$622:$A$699,'Feuille de travail'!$A$1,'Activités pratiquées'!$E$622:$E$699,$A70)</f>
        <v>0</v>
      </c>
      <c r="L70">
        <f>SUMIFS('Activités pratiquées'!T$622:T$699,'Activités pratiquées'!$A$622:$A$699,'Feuille de travail'!$A$1,'Activités pratiquées'!$E$622:$E$699,$A70)</f>
        <v>0</v>
      </c>
      <c r="M70">
        <f>SUMIFS('Activités pratiquées'!U$622:U$699,'Activités pratiquées'!$A$622:$A$699,'Feuille de travail'!$A$1,'Activités pratiquées'!$E$622:$E$699,$A70)</f>
        <v>0</v>
      </c>
      <c r="N70">
        <f>SUMIFS('Activités pratiquées'!V$622:V$699,'Activités pratiquées'!$A$622:$A$699,'Feuille de travail'!$A$1,'Activités pratiquées'!$E$622:$E$699,$A70)</f>
        <v>0</v>
      </c>
      <c r="O70">
        <f>SUMIFS('Activités pratiquées'!W$622:W$699,'Activités pratiquées'!$A$622:$A$699,'Feuille de travail'!$A$1,'Activités pratiquées'!$E$622:$E$699,$A70)</f>
        <v>0</v>
      </c>
    </row>
    <row r="71" spans="1:15" x14ac:dyDescent="0.25">
      <c r="A71" t="s">
        <v>20</v>
      </c>
      <c r="B71">
        <f>SUMIFS('Activités pratiquées'!J$622:J$699,'Activités pratiquées'!$A$622:$A$699,'Feuille de travail'!$A$1,'Activités pratiquées'!$E$622:$E$699,$A71)</f>
        <v>0</v>
      </c>
      <c r="C71">
        <f>SUMIFS('Activités pratiquées'!K$622:K$699,'Activités pratiquées'!$A$622:$A$699,'Feuille de travail'!$A$1,'Activités pratiquées'!$E$622:$E$699,$A71)</f>
        <v>0</v>
      </c>
      <c r="D71">
        <f>SUMIFS('Activités pratiquées'!L$622:L$699,'Activités pratiquées'!$A$622:$A$699,'Feuille de travail'!$A$1,'Activités pratiquées'!$E$622:$E$699,$A71)</f>
        <v>0</v>
      </c>
      <c r="E71">
        <f>SUMIFS('Activités pratiquées'!M$622:M$699,'Activités pratiquées'!$A$622:$A$699,'Feuille de travail'!$A$1,'Activités pratiquées'!$E$622:$E$699,$A71)</f>
        <v>0</v>
      </c>
      <c r="F71">
        <f>SUMIFS('Activités pratiquées'!N$622:N$699,'Activités pratiquées'!$A$622:$A$699,'Feuille de travail'!$A$1,'Activités pratiquées'!$E$622:$E$699,$A71)</f>
        <v>0</v>
      </c>
      <c r="G71">
        <f>SUMIFS('Activités pratiquées'!O$622:O$699,'Activités pratiquées'!$A$622:$A$699,'Feuille de travail'!$A$1,'Activités pratiquées'!$E$622:$E$699,$A71)</f>
        <v>0</v>
      </c>
      <c r="H71">
        <f>SUMIFS('Activités pratiquées'!P$622:P$699,'Activités pratiquées'!$A$622:$A$699,'Feuille de travail'!$A$1,'Activités pratiquées'!$E$622:$E$699,$A71)</f>
        <v>0</v>
      </c>
      <c r="I71">
        <f>SUMIFS('Activités pratiquées'!Q$622:Q$699,'Activités pratiquées'!$A$622:$A$699,'Feuille de travail'!$A$1,'Activités pratiquées'!$E$622:$E$699,$A71)</f>
        <v>0</v>
      </c>
      <c r="J71">
        <f>SUMIFS('Activités pratiquées'!R$622:R$699,'Activités pratiquées'!$A$622:$A$699,'Feuille de travail'!$A$1,'Activités pratiquées'!$E$622:$E$699,$A71)</f>
        <v>0</v>
      </c>
      <c r="K71">
        <f>SUMIFS('Activités pratiquées'!S$622:S$699,'Activités pratiquées'!$A$622:$A$699,'Feuille de travail'!$A$1,'Activités pratiquées'!$E$622:$E$699,$A71)</f>
        <v>0</v>
      </c>
      <c r="L71">
        <f>SUMIFS('Activités pratiquées'!T$622:T$699,'Activités pratiquées'!$A$622:$A$699,'Feuille de travail'!$A$1,'Activités pratiquées'!$E$622:$E$699,$A71)</f>
        <v>0</v>
      </c>
      <c r="M71">
        <f>SUMIFS('Activités pratiquées'!U$622:U$699,'Activités pratiquées'!$A$622:$A$699,'Feuille de travail'!$A$1,'Activités pratiquées'!$E$622:$E$699,$A71)</f>
        <v>0</v>
      </c>
      <c r="N71">
        <f>SUMIFS('Activités pratiquées'!V$622:V$699,'Activités pratiquées'!$A$622:$A$699,'Feuille de travail'!$A$1,'Activités pratiquées'!$E$622:$E$699,$A71)</f>
        <v>0</v>
      </c>
      <c r="O71">
        <f>SUMIFS('Activités pratiquées'!W$622:W$699,'Activités pratiquées'!$A$622:$A$699,'Feuille de travail'!$A$1,'Activités pratiquées'!$E$622:$E$699,$A71)</f>
        <v>0</v>
      </c>
    </row>
    <row r="72" spans="1:15" x14ac:dyDescent="0.25">
      <c r="A72" t="s">
        <v>19</v>
      </c>
      <c r="B72">
        <f>SUMIFS('Activités pratiquées'!J$622:J$699,'Activités pratiquées'!$A$622:$A$699,'Feuille de travail'!$A$1,'Activités pratiquées'!$E$622:$E$699,$A72)</f>
        <v>0</v>
      </c>
      <c r="C72">
        <f>SUMIFS('Activités pratiquées'!K$622:K$699,'Activités pratiquées'!$A$622:$A$699,'Feuille de travail'!$A$1,'Activités pratiquées'!$E$622:$E$699,$A72)</f>
        <v>0</v>
      </c>
      <c r="D72">
        <f>SUMIFS('Activités pratiquées'!L$622:L$699,'Activités pratiquées'!$A$622:$A$699,'Feuille de travail'!$A$1,'Activités pratiquées'!$E$622:$E$699,$A72)</f>
        <v>0</v>
      </c>
      <c r="E72">
        <f>SUMIFS('Activités pratiquées'!M$622:M$699,'Activités pratiquées'!$A$622:$A$699,'Feuille de travail'!$A$1,'Activités pratiquées'!$E$622:$E$699,$A72)</f>
        <v>0</v>
      </c>
      <c r="F72">
        <f>SUMIFS('Activités pratiquées'!N$622:N$699,'Activités pratiquées'!$A$622:$A$699,'Feuille de travail'!$A$1,'Activités pratiquées'!$E$622:$E$699,$A72)</f>
        <v>0</v>
      </c>
      <c r="G72">
        <f>SUMIFS('Activités pratiquées'!O$622:O$699,'Activités pratiquées'!$A$622:$A$699,'Feuille de travail'!$A$1,'Activités pratiquées'!$E$622:$E$699,$A72)</f>
        <v>0</v>
      </c>
      <c r="H72">
        <f>SUMIFS('Activités pratiquées'!P$622:P$699,'Activités pratiquées'!$A$622:$A$699,'Feuille de travail'!$A$1,'Activités pratiquées'!$E$622:$E$699,$A72)</f>
        <v>0</v>
      </c>
      <c r="I72">
        <f>SUMIFS('Activités pratiquées'!Q$622:Q$699,'Activités pratiquées'!$A$622:$A$699,'Feuille de travail'!$A$1,'Activités pratiquées'!$E$622:$E$699,$A72)</f>
        <v>0</v>
      </c>
      <c r="J72">
        <f>SUMIFS('Activités pratiquées'!R$622:R$699,'Activités pratiquées'!$A$622:$A$699,'Feuille de travail'!$A$1,'Activités pratiquées'!$E$622:$E$699,$A72)</f>
        <v>0</v>
      </c>
      <c r="K72">
        <f>SUMIFS('Activités pratiquées'!S$622:S$699,'Activités pratiquées'!$A$622:$A$699,'Feuille de travail'!$A$1,'Activités pratiquées'!$E$622:$E$699,$A72)</f>
        <v>0</v>
      </c>
      <c r="L72">
        <f>SUMIFS('Activités pratiquées'!T$622:T$699,'Activités pratiquées'!$A$622:$A$699,'Feuille de travail'!$A$1,'Activités pratiquées'!$E$622:$E$699,$A72)</f>
        <v>0</v>
      </c>
      <c r="M72">
        <f>SUMIFS('Activités pratiquées'!U$622:U$699,'Activités pratiquées'!$A$622:$A$699,'Feuille de travail'!$A$1,'Activités pratiquées'!$E$622:$E$699,$A72)</f>
        <v>0</v>
      </c>
      <c r="N72">
        <f>SUMIFS('Activités pratiquées'!V$622:V$699,'Activités pratiquées'!$A$622:$A$699,'Feuille de travail'!$A$1,'Activités pratiquées'!$E$622:$E$699,$A72)</f>
        <v>0</v>
      </c>
      <c r="O72">
        <f>SUMIFS('Activités pratiquées'!W$622:W$699,'Activités pratiquées'!$A$622:$A$699,'Feuille de travail'!$A$1,'Activités pratiquées'!$E$622:$E$699,$A72)</f>
        <v>0</v>
      </c>
    </row>
    <row r="73" spans="1:15" x14ac:dyDescent="0.25">
      <c r="A73" t="s">
        <v>5</v>
      </c>
      <c r="B73">
        <f>SUMIFS('Activités pratiquées'!J$622:J$699,'Activités pratiquées'!$A$622:$A$699,'Feuille de travail'!$A$1,'Activités pratiquées'!$E$622:$E$699,$A73)</f>
        <v>0</v>
      </c>
      <c r="C73">
        <f>SUMIFS('Activités pratiquées'!K$622:K$699,'Activités pratiquées'!$A$622:$A$699,'Feuille de travail'!$A$1,'Activités pratiquées'!$E$622:$E$699,$A73)</f>
        <v>0</v>
      </c>
      <c r="D73">
        <f>SUMIFS('Activités pratiquées'!L$622:L$699,'Activités pratiquées'!$A$622:$A$699,'Feuille de travail'!$A$1,'Activités pratiquées'!$E$622:$E$699,$A73)</f>
        <v>0</v>
      </c>
      <c r="E73">
        <f>SUMIFS('Activités pratiquées'!M$622:M$699,'Activités pratiquées'!$A$622:$A$699,'Feuille de travail'!$A$1,'Activités pratiquées'!$E$622:$E$699,$A73)</f>
        <v>0</v>
      </c>
      <c r="F73">
        <f>SUMIFS('Activités pratiquées'!N$622:N$699,'Activités pratiquées'!$A$622:$A$699,'Feuille de travail'!$A$1,'Activités pratiquées'!$E$622:$E$699,$A73)</f>
        <v>0</v>
      </c>
      <c r="G73">
        <f>SUMIFS('Activités pratiquées'!O$622:O$699,'Activités pratiquées'!$A$622:$A$699,'Feuille de travail'!$A$1,'Activités pratiquées'!$E$622:$E$699,$A73)</f>
        <v>0</v>
      </c>
      <c r="H73">
        <f>SUMIFS('Activités pratiquées'!P$622:P$699,'Activités pratiquées'!$A$622:$A$699,'Feuille de travail'!$A$1,'Activités pratiquées'!$E$622:$E$699,$A73)</f>
        <v>0</v>
      </c>
      <c r="I73">
        <f>SUMIFS('Activités pratiquées'!Q$622:Q$699,'Activités pratiquées'!$A$622:$A$699,'Feuille de travail'!$A$1,'Activités pratiquées'!$E$622:$E$699,$A73)</f>
        <v>0</v>
      </c>
      <c r="J73">
        <f>SUMIFS('Activités pratiquées'!R$622:R$699,'Activités pratiquées'!$A$622:$A$699,'Feuille de travail'!$A$1,'Activités pratiquées'!$E$622:$E$699,$A73)</f>
        <v>0</v>
      </c>
      <c r="K73">
        <f>SUMIFS('Activités pratiquées'!S$622:S$699,'Activités pratiquées'!$A$622:$A$699,'Feuille de travail'!$A$1,'Activités pratiquées'!$E$622:$E$699,$A73)</f>
        <v>0</v>
      </c>
      <c r="L73">
        <f>SUMIFS('Activités pratiquées'!T$622:T$699,'Activités pratiquées'!$A$622:$A$699,'Feuille de travail'!$A$1,'Activités pratiquées'!$E$622:$E$699,$A73)</f>
        <v>0</v>
      </c>
      <c r="M73">
        <f>SUMIFS('Activités pratiquées'!U$622:U$699,'Activités pratiquées'!$A$622:$A$699,'Feuille de travail'!$A$1,'Activités pratiquées'!$E$622:$E$699,$A73)</f>
        <v>0</v>
      </c>
      <c r="N73">
        <f>SUMIFS('Activités pratiquées'!V$622:V$699,'Activités pratiquées'!$A$622:$A$699,'Feuille de travail'!$A$1,'Activités pratiquées'!$E$622:$E$699,$A73)</f>
        <v>0</v>
      </c>
      <c r="O73">
        <f>SUMIFS('Activités pratiquées'!W$622:W$699,'Activités pratiquées'!$A$622:$A$699,'Feuille de travail'!$A$1,'Activités pratiquées'!$E$622:$E$699,$A73)</f>
        <v>0</v>
      </c>
    </row>
    <row r="74" spans="1:15" x14ac:dyDescent="0.25">
      <c r="A74" t="s">
        <v>118</v>
      </c>
      <c r="B74">
        <f>SUMIFS('Activités pratiquées'!J$622:J$699,'Activités pratiquées'!$A$622:$A$699,'Feuille de travail'!$A$1,'Activités pratiquées'!$E$622:$E$699,$A74)</f>
        <v>0</v>
      </c>
      <c r="C74">
        <f>SUMIFS('Activités pratiquées'!K$622:K$699,'Activités pratiquées'!$A$622:$A$699,'Feuille de travail'!$A$1,'Activités pratiquées'!$E$622:$E$699,$A74)</f>
        <v>0</v>
      </c>
      <c r="D74">
        <f>SUMIFS('Activités pratiquées'!L$622:L$699,'Activités pratiquées'!$A$622:$A$699,'Feuille de travail'!$A$1,'Activités pratiquées'!$E$622:$E$699,$A74)</f>
        <v>0</v>
      </c>
      <c r="E74">
        <f>SUMIFS('Activités pratiquées'!M$622:M$699,'Activités pratiquées'!$A$622:$A$699,'Feuille de travail'!$A$1,'Activités pratiquées'!$E$622:$E$699,$A74)</f>
        <v>0</v>
      </c>
      <c r="F74">
        <f>SUMIFS('Activités pratiquées'!N$622:N$699,'Activités pratiquées'!$A$622:$A$699,'Feuille de travail'!$A$1,'Activités pratiquées'!$E$622:$E$699,$A74)</f>
        <v>0</v>
      </c>
      <c r="G74">
        <f>SUMIFS('Activités pratiquées'!O$622:O$699,'Activités pratiquées'!$A$622:$A$699,'Feuille de travail'!$A$1,'Activités pratiquées'!$E$622:$E$699,$A74)</f>
        <v>0</v>
      </c>
      <c r="H74">
        <f>SUMIFS('Activités pratiquées'!P$622:P$699,'Activités pratiquées'!$A$622:$A$699,'Feuille de travail'!$A$1,'Activités pratiquées'!$E$622:$E$699,$A74)</f>
        <v>0</v>
      </c>
      <c r="I74">
        <f>SUMIFS('Activités pratiquées'!Q$622:Q$699,'Activités pratiquées'!$A$622:$A$699,'Feuille de travail'!$A$1,'Activités pratiquées'!$E$622:$E$699,$A74)</f>
        <v>0</v>
      </c>
      <c r="J74">
        <f>SUMIFS('Activités pratiquées'!R$622:R$699,'Activités pratiquées'!$A$622:$A$699,'Feuille de travail'!$A$1,'Activités pratiquées'!$E$622:$E$699,$A74)</f>
        <v>0</v>
      </c>
      <c r="K74">
        <f>SUMIFS('Activités pratiquées'!S$622:S$699,'Activités pratiquées'!$A$622:$A$699,'Feuille de travail'!$A$1,'Activités pratiquées'!$E$622:$E$699,$A74)</f>
        <v>0</v>
      </c>
      <c r="L74">
        <f>SUMIFS('Activités pratiquées'!T$622:T$699,'Activités pratiquées'!$A$622:$A$699,'Feuille de travail'!$A$1,'Activités pratiquées'!$E$622:$E$699,$A74)</f>
        <v>0</v>
      </c>
      <c r="M74">
        <f>SUMIFS('Activités pratiquées'!U$622:U$699,'Activités pratiquées'!$A$622:$A$699,'Feuille de travail'!$A$1,'Activités pratiquées'!$E$622:$E$699,$A74)</f>
        <v>0</v>
      </c>
      <c r="N74">
        <f>SUMIFS('Activités pratiquées'!V$622:V$699,'Activités pratiquées'!$A$622:$A$699,'Feuille de travail'!$A$1,'Activités pratiquées'!$E$622:$E$699,$A74)</f>
        <v>0</v>
      </c>
      <c r="O74">
        <f>SUMIFS('Activités pratiquées'!W$622:W$699,'Activités pratiquées'!$A$622:$A$699,'Feuille de travail'!$A$1,'Activités pratiquées'!$E$622:$E$699,$A74)</f>
        <v>0</v>
      </c>
    </row>
    <row r="76" spans="1:15" x14ac:dyDescent="0.25">
      <c r="A76" s="33" t="s">
        <v>149</v>
      </c>
      <c r="B76" s="33"/>
      <c r="C76" s="33"/>
      <c r="D76" s="33"/>
      <c r="E76" s="33"/>
      <c r="F76" s="33"/>
    </row>
    <row r="77" spans="1:15" x14ac:dyDescent="0.25">
      <c r="B77" t="s">
        <v>150</v>
      </c>
      <c r="C77" t="s">
        <v>151</v>
      </c>
      <c r="D77" t="s">
        <v>45</v>
      </c>
      <c r="E77" t="s">
        <v>152</v>
      </c>
      <c r="F77" t="s">
        <v>153</v>
      </c>
    </row>
    <row r="78" spans="1:15" x14ac:dyDescent="0.25">
      <c r="A78" t="s">
        <v>103</v>
      </c>
      <c r="B78">
        <f>SUMIFS('Activités pratiquées'!X$622:X$699,'Activités pratiquées'!$A$622:$A$699,'Feuille de travail'!$A$1,'Activités pratiquées'!$E$622:$E$699,$A78)</f>
        <v>0</v>
      </c>
      <c r="C78">
        <f>SUMIFS('Activités pratiquées'!Y$622:Y$699,'Activités pratiquées'!$A$622:$A$699,'Feuille de travail'!$A$1,'Activités pratiquées'!$E$622:$E$699,$A78)</f>
        <v>0</v>
      </c>
      <c r="D78">
        <f>SUMIFS('Activités pratiquées'!Z$622:Z$699,'Activités pratiquées'!$A$622:$A$699,'Feuille de travail'!$A$1,'Activités pratiquées'!$E$622:$E$699,$A78)</f>
        <v>0</v>
      </c>
      <c r="E78">
        <f>SUMIFS('Activités pratiquées'!AA$622:AA$699,'Activités pratiquées'!$A$622:$A$699,'Feuille de travail'!$A$1,'Activités pratiquées'!$E$622:$E$699,$A78)</f>
        <v>0</v>
      </c>
      <c r="F78">
        <f>SUMIFS('Activités pratiquées'!AB$622:AB$699,'Activités pratiquées'!$A$622:$A$699,'Feuille de travail'!$A$1,'Activités pratiquées'!$E$622:$E$699,$A78)</f>
        <v>0</v>
      </c>
    </row>
    <row r="79" spans="1:15" x14ac:dyDescent="0.25">
      <c r="A79" t="s">
        <v>104</v>
      </c>
      <c r="B79">
        <f>SUMIFS('Activités pratiquées'!X$622:X$699,'Activités pratiquées'!$A$622:$A$699,'Feuille de travail'!$A$1,'Activités pratiquées'!$E$622:$E$699,$A79)</f>
        <v>0</v>
      </c>
      <c r="C79">
        <f>SUMIFS('Activités pratiquées'!Y$622:Y$699,'Activités pratiquées'!$A$622:$A$699,'Feuille de travail'!$A$1,'Activités pratiquées'!$E$622:$E$699,$A79)</f>
        <v>0</v>
      </c>
      <c r="D79">
        <f>SUMIFS('Activités pratiquées'!Z$622:Z$699,'Activités pratiquées'!$A$622:$A$699,'Feuille de travail'!$A$1,'Activités pratiquées'!$E$622:$E$699,$A79)</f>
        <v>0</v>
      </c>
      <c r="E79">
        <f>SUMIFS('Activités pratiquées'!AA$622:AA$699,'Activités pratiquées'!$A$622:$A$699,'Feuille de travail'!$A$1,'Activités pratiquées'!$E$622:$E$699,$A79)</f>
        <v>0</v>
      </c>
      <c r="F79">
        <f>SUMIFS('Activités pratiquées'!AB$622:AB$699,'Activités pratiquées'!$A$622:$A$699,'Feuille de travail'!$A$1,'Activités pratiquées'!$E$622:$E$699,$A79)</f>
        <v>0</v>
      </c>
    </row>
    <row r="80" spans="1:15" x14ac:dyDescent="0.25">
      <c r="A80" t="s">
        <v>20</v>
      </c>
      <c r="B80">
        <f>SUMIFS('Activités pratiquées'!X$622:X$699,'Activités pratiquées'!$A$622:$A$699,'Feuille de travail'!$A$1,'Activités pratiquées'!$E$622:$E$699,$A80)</f>
        <v>0</v>
      </c>
      <c r="C80">
        <f>SUMIFS('Activités pratiquées'!Y$622:Y$699,'Activités pratiquées'!$A$622:$A$699,'Feuille de travail'!$A$1,'Activités pratiquées'!$E$622:$E$699,$A80)</f>
        <v>0</v>
      </c>
      <c r="D80">
        <f>SUMIFS('Activités pratiquées'!Z$622:Z$699,'Activités pratiquées'!$A$622:$A$699,'Feuille de travail'!$A$1,'Activités pratiquées'!$E$622:$E$699,$A80)</f>
        <v>0</v>
      </c>
      <c r="E80">
        <f>SUMIFS('Activités pratiquées'!AA$622:AA$699,'Activités pratiquées'!$A$622:$A$699,'Feuille de travail'!$A$1,'Activités pratiquées'!$E$622:$E$699,$A80)</f>
        <v>0</v>
      </c>
      <c r="F80">
        <f>SUMIFS('Activités pratiquées'!AB$622:AB$699,'Activités pratiquées'!$A$622:$A$699,'Feuille de travail'!$A$1,'Activités pratiquées'!$E$622:$E$699,$A80)</f>
        <v>0</v>
      </c>
    </row>
    <row r="81" spans="1:32" x14ac:dyDescent="0.25">
      <c r="A81" t="s">
        <v>19</v>
      </c>
      <c r="B81">
        <f>SUMIFS('Activités pratiquées'!X$622:X$699,'Activités pratiquées'!$A$622:$A$699,'Feuille de travail'!$A$1,'Activités pratiquées'!$E$622:$E$699,$A81)</f>
        <v>0</v>
      </c>
      <c r="C81">
        <f>SUMIFS('Activités pratiquées'!Y$622:Y$699,'Activités pratiquées'!$A$622:$A$699,'Feuille de travail'!$A$1,'Activités pratiquées'!$E$622:$E$699,$A81)</f>
        <v>0</v>
      </c>
      <c r="D81">
        <f>SUMIFS('Activités pratiquées'!Z$622:Z$699,'Activités pratiquées'!$A$622:$A$699,'Feuille de travail'!$A$1,'Activités pratiquées'!$E$622:$E$699,$A81)</f>
        <v>0</v>
      </c>
      <c r="E81">
        <f>SUMIFS('Activités pratiquées'!AA$622:AA$699,'Activités pratiquées'!$A$622:$A$699,'Feuille de travail'!$A$1,'Activités pratiquées'!$E$622:$E$699,$A81)</f>
        <v>0</v>
      </c>
      <c r="F81">
        <f>SUMIFS('Activités pratiquées'!AB$622:AB$699,'Activités pratiquées'!$A$622:$A$699,'Feuille de travail'!$A$1,'Activités pratiquées'!$E$622:$E$699,$A81)</f>
        <v>0</v>
      </c>
    </row>
    <row r="82" spans="1:32" x14ac:dyDescent="0.25">
      <c r="A82" t="s">
        <v>5</v>
      </c>
      <c r="B82">
        <f>SUMIFS('Activités pratiquées'!X$622:X$699,'Activités pratiquées'!$A$622:$A$699,'Feuille de travail'!$A$1,'Activités pratiquées'!$E$622:$E$699,$A82)</f>
        <v>0</v>
      </c>
      <c r="C82">
        <f>SUMIFS('Activités pratiquées'!Y$622:Y$699,'Activités pratiquées'!$A$622:$A$699,'Feuille de travail'!$A$1,'Activités pratiquées'!$E$622:$E$699,$A82)</f>
        <v>0</v>
      </c>
      <c r="D82">
        <f>SUMIFS('Activités pratiquées'!Z$622:Z$699,'Activités pratiquées'!$A$622:$A$699,'Feuille de travail'!$A$1,'Activités pratiquées'!$E$622:$E$699,$A82)</f>
        <v>0</v>
      </c>
      <c r="E82">
        <f>SUMIFS('Activités pratiquées'!AA$622:AA$699,'Activités pratiquées'!$A$622:$A$699,'Feuille de travail'!$A$1,'Activités pratiquées'!$E$622:$E$699,$A82)</f>
        <v>0</v>
      </c>
      <c r="F82">
        <f>SUMIFS('Activités pratiquées'!AB$622:AB$699,'Activités pratiquées'!$A$622:$A$699,'Feuille de travail'!$A$1,'Activités pratiquées'!$E$622:$E$699,$A82)</f>
        <v>0</v>
      </c>
    </row>
    <row r="83" spans="1:32" x14ac:dyDescent="0.25">
      <c r="A83" t="s">
        <v>118</v>
      </c>
      <c r="B83">
        <f>SUMIFS('Activités pratiquées'!X$622:X$699,'Activités pratiquées'!$A$622:$A$699,'Feuille de travail'!$A$1,'Activités pratiquées'!$E$622:$E$699,$A83)</f>
        <v>0</v>
      </c>
      <c r="C83">
        <f>SUMIFS('Activités pratiquées'!Y$622:Y$699,'Activités pratiquées'!$A$622:$A$699,'Feuille de travail'!$A$1,'Activités pratiquées'!$E$622:$E$699,$A83)</f>
        <v>0</v>
      </c>
      <c r="D83">
        <f>SUMIFS('Activités pratiquées'!Z$622:Z$699,'Activités pratiquées'!$A$622:$A$699,'Feuille de travail'!$A$1,'Activités pratiquées'!$E$622:$E$699,$A83)</f>
        <v>0</v>
      </c>
      <c r="E83">
        <f>SUMIFS('Activités pratiquées'!AA$622:AA$699,'Activités pratiquées'!$A$622:$A$699,'Feuille de travail'!$A$1,'Activités pratiquées'!$E$622:$E$699,$A83)</f>
        <v>0</v>
      </c>
      <c r="F83">
        <f>SUMIFS('Activités pratiquées'!AB$622:AB$699,'Activités pratiquées'!$A$622:$A$699,'Feuille de travail'!$A$1,'Activités pratiquées'!$E$622:$E$699,$A83)</f>
        <v>0</v>
      </c>
    </row>
    <row r="85" spans="1:32" x14ac:dyDescent="0.25">
      <c r="A85" s="33" t="s">
        <v>154</v>
      </c>
      <c r="B85" s="33"/>
      <c r="C85" s="33"/>
      <c r="D85" s="33"/>
      <c r="E85" s="33"/>
      <c r="F85" s="33"/>
    </row>
    <row r="86" spans="1:32" x14ac:dyDescent="0.25">
      <c r="B86" t="s">
        <v>37</v>
      </c>
      <c r="C86" t="s">
        <v>155</v>
      </c>
      <c r="D86" t="s">
        <v>39</v>
      </c>
      <c r="E86" t="s">
        <v>156</v>
      </c>
      <c r="F86" t="s">
        <v>42</v>
      </c>
      <c r="G86" t="s">
        <v>157</v>
      </c>
      <c r="H86" t="s">
        <v>158</v>
      </c>
      <c r="I86" t="s">
        <v>47</v>
      </c>
      <c r="J86" t="s">
        <v>48</v>
      </c>
      <c r="K86" t="s">
        <v>49</v>
      </c>
      <c r="L86" t="s">
        <v>50</v>
      </c>
      <c r="M86" t="s">
        <v>52</v>
      </c>
      <c r="N86" t="s">
        <v>54</v>
      </c>
      <c r="O86" t="s">
        <v>159</v>
      </c>
      <c r="P86" t="s">
        <v>160</v>
      </c>
      <c r="Q86" t="s">
        <v>161</v>
      </c>
      <c r="R86" t="s">
        <v>162</v>
      </c>
      <c r="S86" t="s">
        <v>163</v>
      </c>
      <c r="T86" t="s">
        <v>164</v>
      </c>
      <c r="U86" t="s">
        <v>165</v>
      </c>
      <c r="V86" t="s">
        <v>57</v>
      </c>
      <c r="W86" t="s">
        <v>59</v>
      </c>
      <c r="X86" t="s">
        <v>166</v>
      </c>
      <c r="Y86" t="s">
        <v>167</v>
      </c>
      <c r="Z86" t="s">
        <v>168</v>
      </c>
      <c r="AA86" t="s">
        <v>169</v>
      </c>
      <c r="AB86" t="s">
        <v>170</v>
      </c>
      <c r="AC86" t="s">
        <v>65</v>
      </c>
      <c r="AD86" t="s">
        <v>66</v>
      </c>
      <c r="AE86" t="s">
        <v>171</v>
      </c>
      <c r="AF86" t="s">
        <v>172</v>
      </c>
    </row>
    <row r="87" spans="1:32" x14ac:dyDescent="0.25">
      <c r="A87" t="s">
        <v>103</v>
      </c>
      <c r="B87">
        <f>SUMIFS('Activités pratiquées'!AC$622:AC$699,'Activités pratiquées'!$A$622:$A$699,'Feuille de travail'!$A$1,'Activités pratiquées'!$E$622:$E$699,$A87)</f>
        <v>0</v>
      </c>
      <c r="C87">
        <f>SUMIFS('Activités pratiquées'!AD$622:AD$699,'Activités pratiquées'!$A$622:$A$699,'Feuille de travail'!$A$1,'Activités pratiquées'!$E$622:$E$699,$A87)</f>
        <v>0</v>
      </c>
      <c r="D87">
        <f>SUMIFS('Activités pratiquées'!AE$622:AE$699,'Activités pratiquées'!$A$622:$A$699,'Feuille de travail'!$A$1,'Activités pratiquées'!$E$622:$E$699,$A87)</f>
        <v>0</v>
      </c>
      <c r="E87">
        <f>SUMIFS('Activités pratiquées'!AF$622:AF$699,'Activités pratiquées'!$A$622:$A$699,'Feuille de travail'!$A$1,'Activités pratiquées'!$E$622:$E$699,$A87)</f>
        <v>0</v>
      </c>
      <c r="F87">
        <f>SUMIFS('Activités pratiquées'!AG$622:AG$699,'Activités pratiquées'!$A$622:$A$699,'Feuille de travail'!$A$1,'Activités pratiquées'!$E$622:$E$699,$A87)</f>
        <v>0</v>
      </c>
      <c r="G87">
        <f>SUMIFS('Activités pratiquées'!AH$622:AH$699,'Activités pratiquées'!$A$622:$A$699,'Feuille de travail'!$A$1,'Activités pratiquées'!$E$622:$E$699,$A87)</f>
        <v>0</v>
      </c>
      <c r="H87">
        <f>SUMIFS('Activités pratiquées'!AI$622:AI$699,'Activités pratiquées'!$A$622:$A$699,'Feuille de travail'!$A$1,'Activités pratiquées'!$E$622:$E$699,$A87)</f>
        <v>0</v>
      </c>
      <c r="I87">
        <f>SUMIFS('Activités pratiquées'!AJ$622:AJ$699,'Activités pratiquées'!$A$622:$A$699,'Feuille de travail'!$A$1,'Activités pratiquées'!$E$622:$E$699,$A87)</f>
        <v>0</v>
      </c>
      <c r="J87">
        <f>SUMIFS('Activités pratiquées'!AK$622:AK$699,'Activités pratiquées'!$A$622:$A$699,'Feuille de travail'!$A$1,'Activités pratiquées'!$E$622:$E$699,$A87)</f>
        <v>0</v>
      </c>
      <c r="K87">
        <f>SUMIFS('Activités pratiquées'!AL$622:AL$699,'Activités pratiquées'!$A$622:$A$699,'Feuille de travail'!$A$1,'Activités pratiquées'!$E$622:$E$699,$A87)</f>
        <v>0</v>
      </c>
      <c r="L87">
        <f>SUMIFS('Activités pratiquées'!AM$622:AM$699,'Activités pratiquées'!$A$622:$A$699,'Feuille de travail'!$A$1,'Activités pratiquées'!$E$622:$E$699,$A87)</f>
        <v>0</v>
      </c>
      <c r="M87">
        <f>SUMIFS('Activités pratiquées'!AN$622:AN$699,'Activités pratiquées'!$A$622:$A$699,'Feuille de travail'!$A$1,'Activités pratiquées'!$E$622:$E$699,$A87)</f>
        <v>0</v>
      </c>
      <c r="N87">
        <f>SUMIFS('Activités pratiquées'!AO$622:AO$699,'Activités pratiquées'!$A$622:$A$699,'Feuille de travail'!$A$1,'Activités pratiquées'!$E$622:$E$699,$A87)</f>
        <v>0</v>
      </c>
      <c r="O87">
        <f>SUMIFS('Activités pratiquées'!AP$622:AP$699,'Activités pratiquées'!$A$622:$A$699,'Feuille de travail'!$A$1,'Activités pratiquées'!$E$622:$E$699,$A87)</f>
        <v>0</v>
      </c>
      <c r="P87">
        <f>SUMIFS('Activités pratiquées'!AQ$622:AQ$699,'Activités pratiquées'!$A$622:$A$699,'Feuille de travail'!$A$1,'Activités pratiquées'!$E$622:$E$699,$A87)</f>
        <v>0</v>
      </c>
      <c r="Q87">
        <f>SUMIFS('Activités pratiquées'!AR$622:AR$699,'Activités pratiquées'!$A$622:$A$699,'Feuille de travail'!$A$1,'Activités pratiquées'!$E$622:$E$699,$A87)</f>
        <v>0</v>
      </c>
      <c r="R87">
        <f>SUMIFS('Activités pratiquées'!AS$622:AS$699,'Activités pratiquées'!$A$622:$A$699,'Feuille de travail'!$A$1,'Activités pratiquées'!$E$622:$E$699,$A87)</f>
        <v>0</v>
      </c>
      <c r="S87">
        <f>SUMIFS('Activités pratiquées'!AT$622:AT$699,'Activités pratiquées'!$A$622:$A$699,'Feuille de travail'!$A$1,'Activités pratiquées'!$E$622:$E$699,$A87)</f>
        <v>0</v>
      </c>
      <c r="T87">
        <f>SUMIFS('Activités pratiquées'!AU$622:AU$699,'Activités pratiquées'!$A$622:$A$699,'Feuille de travail'!$A$1,'Activités pratiquées'!$E$622:$E$699,$A87)</f>
        <v>0</v>
      </c>
      <c r="U87">
        <f>SUMIFS('Activités pratiquées'!AV$622:AV$699,'Activités pratiquées'!$A$622:$A$699,'Feuille de travail'!$A$1,'Activités pratiquées'!$E$622:$E$699,$A87)</f>
        <v>0</v>
      </c>
      <c r="V87">
        <f>SUMIFS('Activités pratiquées'!AW$622:AW$699,'Activités pratiquées'!$A$622:$A$699,'Feuille de travail'!$A$1,'Activités pratiquées'!$E$622:$E$699,$A87)</f>
        <v>0</v>
      </c>
      <c r="W87">
        <f>SUMIFS('Activités pratiquées'!AX$622:AX$699,'Activités pratiquées'!$A$622:$A$699,'Feuille de travail'!$A$1,'Activités pratiquées'!$E$622:$E$699,$A87)</f>
        <v>0</v>
      </c>
      <c r="X87">
        <f>SUMIFS('Activités pratiquées'!AY$622:AY$699,'Activités pratiquées'!$A$622:$A$699,'Feuille de travail'!$A$1,'Activités pratiquées'!$E$622:$E$699,$A87)</f>
        <v>0</v>
      </c>
      <c r="Y87">
        <f>SUMIFS('Activités pratiquées'!AZ$622:AZ$699,'Activités pratiquées'!$A$622:$A$699,'Feuille de travail'!$A$1,'Activités pratiquées'!$E$622:$E$699,$A87)</f>
        <v>0</v>
      </c>
      <c r="Z87">
        <f>SUMIFS('Activités pratiquées'!BA$622:BA$699,'Activités pratiquées'!$A$622:$A$699,'Feuille de travail'!$A$1,'Activités pratiquées'!$E$622:$E$699,$A87)</f>
        <v>0</v>
      </c>
      <c r="AA87">
        <f>SUMIFS('Activités pratiquées'!BB$622:BB$699,'Activités pratiquées'!$A$622:$A$699,'Feuille de travail'!$A$1,'Activités pratiquées'!$E$622:$E$699,$A87)</f>
        <v>0</v>
      </c>
      <c r="AB87">
        <f>SUMIFS('Activités pratiquées'!BC$622:BC$699,'Activités pratiquées'!$A$622:$A$699,'Feuille de travail'!$A$1,'Activités pratiquées'!$E$622:$E$699,$A87)</f>
        <v>0</v>
      </c>
      <c r="AC87">
        <f>SUMIFS('Activités pratiquées'!BD$622:BD$699,'Activités pratiquées'!$A$622:$A$699,'Feuille de travail'!$A$1,'Activités pratiquées'!$E$622:$E$699,$A87)</f>
        <v>0</v>
      </c>
      <c r="AD87">
        <f>SUMIFS('Activités pratiquées'!BE$622:BE$699,'Activités pratiquées'!$A$622:$A$699,'Feuille de travail'!$A$1,'Activités pratiquées'!$E$622:$E$699,$A87)</f>
        <v>0</v>
      </c>
      <c r="AE87">
        <f>SUMIFS('Activités pratiquées'!BF$622:BF$699,'Activités pratiquées'!$A$622:$A$699,'Feuille de travail'!$A$1,'Activités pratiquées'!$E$622:$E$699,$A87)</f>
        <v>0</v>
      </c>
      <c r="AF87">
        <f>SUMIFS('Activités pratiquées'!BG$622:BG$699,'Activités pratiquées'!$A$622:$A$699,'Feuille de travail'!$A$1,'Activités pratiquées'!$E$622:$E$699,$A87)</f>
        <v>0</v>
      </c>
    </row>
    <row r="88" spans="1:32" x14ac:dyDescent="0.25">
      <c r="A88" t="s">
        <v>104</v>
      </c>
      <c r="B88">
        <f>SUMIFS('Activités pratiquées'!AC$622:AC$699,'Activités pratiquées'!$A$622:$A$699,'Feuille de travail'!$A$1,'Activités pratiquées'!$E$622:$E$699,$A88)</f>
        <v>0</v>
      </c>
      <c r="C88">
        <f>SUMIFS('Activités pratiquées'!AD$622:AD$699,'Activités pratiquées'!$A$622:$A$699,'Feuille de travail'!$A$1,'Activités pratiquées'!$E$622:$E$699,$A88)</f>
        <v>0</v>
      </c>
      <c r="D88">
        <f>SUMIFS('Activités pratiquées'!AE$622:AE$699,'Activités pratiquées'!$A$622:$A$699,'Feuille de travail'!$A$1,'Activités pratiquées'!$E$622:$E$699,$A88)</f>
        <v>0</v>
      </c>
      <c r="E88">
        <f>SUMIFS('Activités pratiquées'!AF$622:AF$699,'Activités pratiquées'!$A$622:$A$699,'Feuille de travail'!$A$1,'Activités pratiquées'!$E$622:$E$699,$A88)</f>
        <v>0</v>
      </c>
      <c r="F88">
        <f>SUMIFS('Activités pratiquées'!AG$622:AG$699,'Activités pratiquées'!$A$622:$A$699,'Feuille de travail'!$A$1,'Activités pratiquées'!$E$622:$E$699,$A88)</f>
        <v>0</v>
      </c>
      <c r="G88">
        <f>SUMIFS('Activités pratiquées'!AH$622:AH$699,'Activités pratiquées'!$A$622:$A$699,'Feuille de travail'!$A$1,'Activités pratiquées'!$E$622:$E$699,$A88)</f>
        <v>0</v>
      </c>
      <c r="H88">
        <f>SUMIFS('Activités pratiquées'!AI$622:AI$699,'Activités pratiquées'!$A$622:$A$699,'Feuille de travail'!$A$1,'Activités pratiquées'!$E$622:$E$699,$A88)</f>
        <v>0</v>
      </c>
      <c r="I88">
        <f>SUMIFS('Activités pratiquées'!AJ$622:AJ$699,'Activités pratiquées'!$A$622:$A$699,'Feuille de travail'!$A$1,'Activités pratiquées'!$E$622:$E$699,$A88)</f>
        <v>0</v>
      </c>
      <c r="J88">
        <f>SUMIFS('Activités pratiquées'!AK$622:AK$699,'Activités pratiquées'!$A$622:$A$699,'Feuille de travail'!$A$1,'Activités pratiquées'!$E$622:$E$699,$A88)</f>
        <v>0</v>
      </c>
      <c r="K88">
        <f>SUMIFS('Activités pratiquées'!AL$622:AL$699,'Activités pratiquées'!$A$622:$A$699,'Feuille de travail'!$A$1,'Activités pratiquées'!$E$622:$E$699,$A88)</f>
        <v>0</v>
      </c>
      <c r="L88">
        <f>SUMIFS('Activités pratiquées'!AM$622:AM$699,'Activités pratiquées'!$A$622:$A$699,'Feuille de travail'!$A$1,'Activités pratiquées'!$E$622:$E$699,$A88)</f>
        <v>0</v>
      </c>
      <c r="M88">
        <f>SUMIFS('Activités pratiquées'!AN$622:AN$699,'Activités pratiquées'!$A$622:$A$699,'Feuille de travail'!$A$1,'Activités pratiquées'!$E$622:$E$699,$A88)</f>
        <v>0</v>
      </c>
      <c r="N88">
        <f>SUMIFS('Activités pratiquées'!AO$622:AO$699,'Activités pratiquées'!$A$622:$A$699,'Feuille de travail'!$A$1,'Activités pratiquées'!$E$622:$E$699,$A88)</f>
        <v>0</v>
      </c>
      <c r="O88">
        <f>SUMIFS('Activités pratiquées'!AP$622:AP$699,'Activités pratiquées'!$A$622:$A$699,'Feuille de travail'!$A$1,'Activités pratiquées'!$E$622:$E$699,$A88)</f>
        <v>0</v>
      </c>
      <c r="P88">
        <f>SUMIFS('Activités pratiquées'!AQ$622:AQ$699,'Activités pratiquées'!$A$622:$A$699,'Feuille de travail'!$A$1,'Activités pratiquées'!$E$622:$E$699,$A88)</f>
        <v>0</v>
      </c>
      <c r="Q88">
        <f>SUMIFS('Activités pratiquées'!AR$622:AR$699,'Activités pratiquées'!$A$622:$A$699,'Feuille de travail'!$A$1,'Activités pratiquées'!$E$622:$E$699,$A88)</f>
        <v>0</v>
      </c>
      <c r="R88">
        <f>SUMIFS('Activités pratiquées'!AS$622:AS$699,'Activités pratiquées'!$A$622:$A$699,'Feuille de travail'!$A$1,'Activités pratiquées'!$E$622:$E$699,$A88)</f>
        <v>0</v>
      </c>
      <c r="S88">
        <f>SUMIFS('Activités pratiquées'!AT$622:AT$699,'Activités pratiquées'!$A$622:$A$699,'Feuille de travail'!$A$1,'Activités pratiquées'!$E$622:$E$699,$A88)</f>
        <v>0</v>
      </c>
      <c r="T88">
        <f>SUMIFS('Activités pratiquées'!AU$622:AU$699,'Activités pratiquées'!$A$622:$A$699,'Feuille de travail'!$A$1,'Activités pratiquées'!$E$622:$E$699,$A88)</f>
        <v>0</v>
      </c>
      <c r="U88">
        <f>SUMIFS('Activités pratiquées'!AV$622:AV$699,'Activités pratiquées'!$A$622:$A$699,'Feuille de travail'!$A$1,'Activités pratiquées'!$E$622:$E$699,$A88)</f>
        <v>0</v>
      </c>
      <c r="V88">
        <f>SUMIFS('Activités pratiquées'!AW$622:AW$699,'Activités pratiquées'!$A$622:$A$699,'Feuille de travail'!$A$1,'Activités pratiquées'!$E$622:$E$699,$A88)</f>
        <v>0</v>
      </c>
      <c r="W88">
        <f>SUMIFS('Activités pratiquées'!AX$622:AX$699,'Activités pratiquées'!$A$622:$A$699,'Feuille de travail'!$A$1,'Activités pratiquées'!$E$622:$E$699,$A88)</f>
        <v>0</v>
      </c>
      <c r="X88">
        <f>SUMIFS('Activités pratiquées'!AY$622:AY$699,'Activités pratiquées'!$A$622:$A$699,'Feuille de travail'!$A$1,'Activités pratiquées'!$E$622:$E$699,$A88)</f>
        <v>0</v>
      </c>
      <c r="Y88">
        <f>SUMIFS('Activités pratiquées'!AZ$622:AZ$699,'Activités pratiquées'!$A$622:$A$699,'Feuille de travail'!$A$1,'Activités pratiquées'!$E$622:$E$699,$A88)</f>
        <v>0</v>
      </c>
      <c r="Z88">
        <f>SUMIFS('Activités pratiquées'!BA$622:BA$699,'Activités pratiquées'!$A$622:$A$699,'Feuille de travail'!$A$1,'Activités pratiquées'!$E$622:$E$699,$A88)</f>
        <v>0</v>
      </c>
      <c r="AA88">
        <f>SUMIFS('Activités pratiquées'!BB$622:BB$699,'Activités pratiquées'!$A$622:$A$699,'Feuille de travail'!$A$1,'Activités pratiquées'!$E$622:$E$699,$A88)</f>
        <v>0</v>
      </c>
      <c r="AB88">
        <f>SUMIFS('Activités pratiquées'!BC$622:BC$699,'Activités pratiquées'!$A$622:$A$699,'Feuille de travail'!$A$1,'Activités pratiquées'!$E$622:$E$699,$A88)</f>
        <v>0</v>
      </c>
      <c r="AC88">
        <f>SUMIFS('Activités pratiquées'!BD$622:BD$699,'Activités pratiquées'!$A$622:$A$699,'Feuille de travail'!$A$1,'Activités pratiquées'!$E$622:$E$699,$A88)</f>
        <v>0</v>
      </c>
      <c r="AD88">
        <f>SUMIFS('Activités pratiquées'!BE$622:BE$699,'Activités pratiquées'!$A$622:$A$699,'Feuille de travail'!$A$1,'Activités pratiquées'!$E$622:$E$699,$A88)</f>
        <v>0</v>
      </c>
      <c r="AE88">
        <f>SUMIFS('Activités pratiquées'!BF$622:BF$699,'Activités pratiquées'!$A$622:$A$699,'Feuille de travail'!$A$1,'Activités pratiquées'!$E$622:$E$699,$A88)</f>
        <v>0</v>
      </c>
      <c r="AF88">
        <f>SUMIFS('Activités pratiquées'!BG$622:BG$699,'Activités pratiquées'!$A$622:$A$699,'Feuille de travail'!$A$1,'Activités pratiquées'!$E$622:$E$699,$A88)</f>
        <v>0</v>
      </c>
    </row>
    <row r="89" spans="1:32" x14ac:dyDescent="0.25">
      <c r="A89" t="s">
        <v>20</v>
      </c>
      <c r="B89">
        <f>SUMIFS('Activités pratiquées'!AC$622:AC$699,'Activités pratiquées'!$A$622:$A$699,'Feuille de travail'!$A$1,'Activités pratiquées'!$E$622:$E$699,$A89)</f>
        <v>0</v>
      </c>
      <c r="C89">
        <f>SUMIFS('Activités pratiquées'!AD$622:AD$699,'Activités pratiquées'!$A$622:$A$699,'Feuille de travail'!$A$1,'Activités pratiquées'!$E$622:$E$699,$A89)</f>
        <v>0</v>
      </c>
      <c r="D89">
        <f>SUMIFS('Activités pratiquées'!AE$622:AE$699,'Activités pratiquées'!$A$622:$A$699,'Feuille de travail'!$A$1,'Activités pratiquées'!$E$622:$E$699,$A89)</f>
        <v>0</v>
      </c>
      <c r="E89">
        <f>SUMIFS('Activités pratiquées'!AF$622:AF$699,'Activités pratiquées'!$A$622:$A$699,'Feuille de travail'!$A$1,'Activités pratiquées'!$E$622:$E$699,$A89)</f>
        <v>0</v>
      </c>
      <c r="F89">
        <f>SUMIFS('Activités pratiquées'!AG$622:AG$699,'Activités pratiquées'!$A$622:$A$699,'Feuille de travail'!$A$1,'Activités pratiquées'!$E$622:$E$699,$A89)</f>
        <v>0</v>
      </c>
      <c r="G89">
        <f>SUMIFS('Activités pratiquées'!AH$622:AH$699,'Activités pratiquées'!$A$622:$A$699,'Feuille de travail'!$A$1,'Activités pratiquées'!$E$622:$E$699,$A89)</f>
        <v>0</v>
      </c>
      <c r="H89">
        <f>SUMIFS('Activités pratiquées'!AI$622:AI$699,'Activités pratiquées'!$A$622:$A$699,'Feuille de travail'!$A$1,'Activités pratiquées'!$E$622:$E$699,$A89)</f>
        <v>0</v>
      </c>
      <c r="I89">
        <f>SUMIFS('Activités pratiquées'!AJ$622:AJ$699,'Activités pratiquées'!$A$622:$A$699,'Feuille de travail'!$A$1,'Activités pratiquées'!$E$622:$E$699,$A89)</f>
        <v>0</v>
      </c>
      <c r="J89">
        <f>SUMIFS('Activités pratiquées'!AK$622:AK$699,'Activités pratiquées'!$A$622:$A$699,'Feuille de travail'!$A$1,'Activités pratiquées'!$E$622:$E$699,$A89)</f>
        <v>0</v>
      </c>
      <c r="K89">
        <f>SUMIFS('Activités pratiquées'!AL$622:AL$699,'Activités pratiquées'!$A$622:$A$699,'Feuille de travail'!$A$1,'Activités pratiquées'!$E$622:$E$699,$A89)</f>
        <v>0</v>
      </c>
      <c r="L89">
        <f>SUMIFS('Activités pratiquées'!AM$622:AM$699,'Activités pratiquées'!$A$622:$A$699,'Feuille de travail'!$A$1,'Activités pratiquées'!$E$622:$E$699,$A89)</f>
        <v>0</v>
      </c>
      <c r="M89">
        <f>SUMIFS('Activités pratiquées'!AN$622:AN$699,'Activités pratiquées'!$A$622:$A$699,'Feuille de travail'!$A$1,'Activités pratiquées'!$E$622:$E$699,$A89)</f>
        <v>0</v>
      </c>
      <c r="N89">
        <f>SUMIFS('Activités pratiquées'!AO$622:AO$699,'Activités pratiquées'!$A$622:$A$699,'Feuille de travail'!$A$1,'Activités pratiquées'!$E$622:$E$699,$A89)</f>
        <v>0</v>
      </c>
      <c r="O89">
        <f>SUMIFS('Activités pratiquées'!AP$622:AP$699,'Activités pratiquées'!$A$622:$A$699,'Feuille de travail'!$A$1,'Activités pratiquées'!$E$622:$E$699,$A89)</f>
        <v>0</v>
      </c>
      <c r="P89">
        <f>SUMIFS('Activités pratiquées'!AQ$622:AQ$699,'Activités pratiquées'!$A$622:$A$699,'Feuille de travail'!$A$1,'Activités pratiquées'!$E$622:$E$699,$A89)</f>
        <v>0</v>
      </c>
      <c r="Q89">
        <f>SUMIFS('Activités pratiquées'!AR$622:AR$699,'Activités pratiquées'!$A$622:$A$699,'Feuille de travail'!$A$1,'Activités pratiquées'!$E$622:$E$699,$A89)</f>
        <v>0</v>
      </c>
      <c r="R89">
        <f>SUMIFS('Activités pratiquées'!AS$622:AS$699,'Activités pratiquées'!$A$622:$A$699,'Feuille de travail'!$A$1,'Activités pratiquées'!$E$622:$E$699,$A89)</f>
        <v>0</v>
      </c>
      <c r="S89">
        <f>SUMIFS('Activités pratiquées'!AT$622:AT$699,'Activités pratiquées'!$A$622:$A$699,'Feuille de travail'!$A$1,'Activités pratiquées'!$E$622:$E$699,$A89)</f>
        <v>0</v>
      </c>
      <c r="T89">
        <f>SUMIFS('Activités pratiquées'!AU$622:AU$699,'Activités pratiquées'!$A$622:$A$699,'Feuille de travail'!$A$1,'Activités pratiquées'!$E$622:$E$699,$A89)</f>
        <v>0</v>
      </c>
      <c r="U89">
        <f>SUMIFS('Activités pratiquées'!AV$622:AV$699,'Activités pratiquées'!$A$622:$A$699,'Feuille de travail'!$A$1,'Activités pratiquées'!$E$622:$E$699,$A89)</f>
        <v>0</v>
      </c>
      <c r="V89">
        <f>SUMIFS('Activités pratiquées'!AW$622:AW$699,'Activités pratiquées'!$A$622:$A$699,'Feuille de travail'!$A$1,'Activités pratiquées'!$E$622:$E$699,$A89)</f>
        <v>0</v>
      </c>
      <c r="W89">
        <f>SUMIFS('Activités pratiquées'!AX$622:AX$699,'Activités pratiquées'!$A$622:$A$699,'Feuille de travail'!$A$1,'Activités pratiquées'!$E$622:$E$699,$A89)</f>
        <v>0</v>
      </c>
      <c r="X89">
        <f>SUMIFS('Activités pratiquées'!AY$622:AY$699,'Activités pratiquées'!$A$622:$A$699,'Feuille de travail'!$A$1,'Activités pratiquées'!$E$622:$E$699,$A89)</f>
        <v>0</v>
      </c>
      <c r="Y89">
        <f>SUMIFS('Activités pratiquées'!AZ$622:AZ$699,'Activités pratiquées'!$A$622:$A$699,'Feuille de travail'!$A$1,'Activités pratiquées'!$E$622:$E$699,$A89)</f>
        <v>0</v>
      </c>
      <c r="Z89">
        <f>SUMIFS('Activités pratiquées'!BA$622:BA$699,'Activités pratiquées'!$A$622:$A$699,'Feuille de travail'!$A$1,'Activités pratiquées'!$E$622:$E$699,$A89)</f>
        <v>0</v>
      </c>
      <c r="AA89">
        <f>SUMIFS('Activités pratiquées'!BB$622:BB$699,'Activités pratiquées'!$A$622:$A$699,'Feuille de travail'!$A$1,'Activités pratiquées'!$E$622:$E$699,$A89)</f>
        <v>0</v>
      </c>
      <c r="AB89">
        <f>SUMIFS('Activités pratiquées'!BC$622:BC$699,'Activités pratiquées'!$A$622:$A$699,'Feuille de travail'!$A$1,'Activités pratiquées'!$E$622:$E$699,$A89)</f>
        <v>0</v>
      </c>
      <c r="AC89">
        <f>SUMIFS('Activités pratiquées'!BD$622:BD$699,'Activités pratiquées'!$A$622:$A$699,'Feuille de travail'!$A$1,'Activités pratiquées'!$E$622:$E$699,$A89)</f>
        <v>0</v>
      </c>
      <c r="AD89">
        <f>SUMIFS('Activités pratiquées'!BE$622:BE$699,'Activités pratiquées'!$A$622:$A$699,'Feuille de travail'!$A$1,'Activités pratiquées'!$E$622:$E$699,$A89)</f>
        <v>0</v>
      </c>
      <c r="AE89">
        <f>SUMIFS('Activités pratiquées'!BF$622:BF$699,'Activités pratiquées'!$A$622:$A$699,'Feuille de travail'!$A$1,'Activités pratiquées'!$E$622:$E$699,$A89)</f>
        <v>0</v>
      </c>
      <c r="AF89">
        <f>SUMIFS('Activités pratiquées'!BG$622:BG$699,'Activités pratiquées'!$A$622:$A$699,'Feuille de travail'!$A$1,'Activités pratiquées'!$E$622:$E$699,$A89)</f>
        <v>0</v>
      </c>
    </row>
    <row r="90" spans="1:32" x14ac:dyDescent="0.25">
      <c r="A90" t="s">
        <v>19</v>
      </c>
      <c r="B90">
        <f>SUMIFS('Activités pratiquées'!AC$622:AC$699,'Activités pratiquées'!$A$622:$A$699,'Feuille de travail'!$A$1,'Activités pratiquées'!$E$622:$E$699,$A90)</f>
        <v>0</v>
      </c>
      <c r="C90">
        <f>SUMIFS('Activités pratiquées'!AD$622:AD$699,'Activités pratiquées'!$A$622:$A$699,'Feuille de travail'!$A$1,'Activités pratiquées'!$E$622:$E$699,$A90)</f>
        <v>0</v>
      </c>
      <c r="D90">
        <f>SUMIFS('Activités pratiquées'!AE$622:AE$699,'Activités pratiquées'!$A$622:$A$699,'Feuille de travail'!$A$1,'Activités pratiquées'!$E$622:$E$699,$A90)</f>
        <v>0</v>
      </c>
      <c r="E90">
        <f>SUMIFS('Activités pratiquées'!AF$622:AF$699,'Activités pratiquées'!$A$622:$A$699,'Feuille de travail'!$A$1,'Activités pratiquées'!$E$622:$E$699,$A90)</f>
        <v>0</v>
      </c>
      <c r="F90">
        <f>SUMIFS('Activités pratiquées'!AG$622:AG$699,'Activités pratiquées'!$A$622:$A$699,'Feuille de travail'!$A$1,'Activités pratiquées'!$E$622:$E$699,$A90)</f>
        <v>0</v>
      </c>
      <c r="G90">
        <f>SUMIFS('Activités pratiquées'!AH$622:AH$699,'Activités pratiquées'!$A$622:$A$699,'Feuille de travail'!$A$1,'Activités pratiquées'!$E$622:$E$699,$A90)</f>
        <v>0</v>
      </c>
      <c r="H90">
        <f>SUMIFS('Activités pratiquées'!AI$622:AI$699,'Activités pratiquées'!$A$622:$A$699,'Feuille de travail'!$A$1,'Activités pratiquées'!$E$622:$E$699,$A90)</f>
        <v>0</v>
      </c>
      <c r="I90">
        <f>SUMIFS('Activités pratiquées'!AJ$622:AJ$699,'Activités pratiquées'!$A$622:$A$699,'Feuille de travail'!$A$1,'Activités pratiquées'!$E$622:$E$699,$A90)</f>
        <v>0</v>
      </c>
      <c r="J90">
        <f>SUMIFS('Activités pratiquées'!AK$622:AK$699,'Activités pratiquées'!$A$622:$A$699,'Feuille de travail'!$A$1,'Activités pratiquées'!$E$622:$E$699,$A90)</f>
        <v>0</v>
      </c>
      <c r="K90">
        <f>SUMIFS('Activités pratiquées'!AL$622:AL$699,'Activités pratiquées'!$A$622:$A$699,'Feuille de travail'!$A$1,'Activités pratiquées'!$E$622:$E$699,$A90)</f>
        <v>0</v>
      </c>
      <c r="L90">
        <f>SUMIFS('Activités pratiquées'!AM$622:AM$699,'Activités pratiquées'!$A$622:$A$699,'Feuille de travail'!$A$1,'Activités pratiquées'!$E$622:$E$699,$A90)</f>
        <v>0</v>
      </c>
      <c r="M90">
        <f>SUMIFS('Activités pratiquées'!AN$622:AN$699,'Activités pratiquées'!$A$622:$A$699,'Feuille de travail'!$A$1,'Activités pratiquées'!$E$622:$E$699,$A90)</f>
        <v>0</v>
      </c>
      <c r="N90">
        <f>SUMIFS('Activités pratiquées'!AO$622:AO$699,'Activités pratiquées'!$A$622:$A$699,'Feuille de travail'!$A$1,'Activités pratiquées'!$E$622:$E$699,$A90)</f>
        <v>0</v>
      </c>
      <c r="O90">
        <f>SUMIFS('Activités pratiquées'!AP$622:AP$699,'Activités pratiquées'!$A$622:$A$699,'Feuille de travail'!$A$1,'Activités pratiquées'!$E$622:$E$699,$A90)</f>
        <v>0</v>
      </c>
      <c r="P90">
        <f>SUMIFS('Activités pratiquées'!AQ$622:AQ$699,'Activités pratiquées'!$A$622:$A$699,'Feuille de travail'!$A$1,'Activités pratiquées'!$E$622:$E$699,$A90)</f>
        <v>0</v>
      </c>
      <c r="Q90">
        <f>SUMIFS('Activités pratiquées'!AR$622:AR$699,'Activités pratiquées'!$A$622:$A$699,'Feuille de travail'!$A$1,'Activités pratiquées'!$E$622:$E$699,$A90)</f>
        <v>0</v>
      </c>
      <c r="R90">
        <f>SUMIFS('Activités pratiquées'!AS$622:AS$699,'Activités pratiquées'!$A$622:$A$699,'Feuille de travail'!$A$1,'Activités pratiquées'!$E$622:$E$699,$A90)</f>
        <v>0</v>
      </c>
      <c r="S90">
        <f>SUMIFS('Activités pratiquées'!AT$622:AT$699,'Activités pratiquées'!$A$622:$A$699,'Feuille de travail'!$A$1,'Activités pratiquées'!$E$622:$E$699,$A90)</f>
        <v>0</v>
      </c>
      <c r="T90">
        <f>SUMIFS('Activités pratiquées'!AU$622:AU$699,'Activités pratiquées'!$A$622:$A$699,'Feuille de travail'!$A$1,'Activités pratiquées'!$E$622:$E$699,$A90)</f>
        <v>0</v>
      </c>
      <c r="U90">
        <f>SUMIFS('Activités pratiquées'!AV$622:AV$699,'Activités pratiquées'!$A$622:$A$699,'Feuille de travail'!$A$1,'Activités pratiquées'!$E$622:$E$699,$A90)</f>
        <v>0</v>
      </c>
      <c r="V90">
        <f>SUMIFS('Activités pratiquées'!AW$622:AW$699,'Activités pratiquées'!$A$622:$A$699,'Feuille de travail'!$A$1,'Activités pratiquées'!$E$622:$E$699,$A90)</f>
        <v>0</v>
      </c>
      <c r="W90">
        <f>SUMIFS('Activités pratiquées'!AX$622:AX$699,'Activités pratiquées'!$A$622:$A$699,'Feuille de travail'!$A$1,'Activités pratiquées'!$E$622:$E$699,$A90)</f>
        <v>0</v>
      </c>
      <c r="X90">
        <f>SUMIFS('Activités pratiquées'!AY$622:AY$699,'Activités pratiquées'!$A$622:$A$699,'Feuille de travail'!$A$1,'Activités pratiquées'!$E$622:$E$699,$A90)</f>
        <v>0</v>
      </c>
      <c r="Y90">
        <f>SUMIFS('Activités pratiquées'!AZ$622:AZ$699,'Activités pratiquées'!$A$622:$A$699,'Feuille de travail'!$A$1,'Activités pratiquées'!$E$622:$E$699,$A90)</f>
        <v>0</v>
      </c>
      <c r="Z90">
        <f>SUMIFS('Activités pratiquées'!BA$622:BA$699,'Activités pratiquées'!$A$622:$A$699,'Feuille de travail'!$A$1,'Activités pratiquées'!$E$622:$E$699,$A90)</f>
        <v>0</v>
      </c>
      <c r="AA90">
        <f>SUMIFS('Activités pratiquées'!BB$622:BB$699,'Activités pratiquées'!$A$622:$A$699,'Feuille de travail'!$A$1,'Activités pratiquées'!$E$622:$E$699,$A90)</f>
        <v>0</v>
      </c>
      <c r="AB90">
        <f>SUMIFS('Activités pratiquées'!BC$622:BC$699,'Activités pratiquées'!$A$622:$A$699,'Feuille de travail'!$A$1,'Activités pratiquées'!$E$622:$E$699,$A90)</f>
        <v>0</v>
      </c>
      <c r="AC90">
        <f>SUMIFS('Activités pratiquées'!BD$622:BD$699,'Activités pratiquées'!$A$622:$A$699,'Feuille de travail'!$A$1,'Activités pratiquées'!$E$622:$E$699,$A90)</f>
        <v>0</v>
      </c>
      <c r="AD90">
        <f>SUMIFS('Activités pratiquées'!BE$622:BE$699,'Activités pratiquées'!$A$622:$A$699,'Feuille de travail'!$A$1,'Activités pratiquées'!$E$622:$E$699,$A90)</f>
        <v>0</v>
      </c>
      <c r="AE90">
        <f>SUMIFS('Activités pratiquées'!BF$622:BF$699,'Activités pratiquées'!$A$622:$A$699,'Feuille de travail'!$A$1,'Activités pratiquées'!$E$622:$E$699,$A90)</f>
        <v>0</v>
      </c>
      <c r="AF90">
        <f>SUMIFS('Activités pratiquées'!BG$622:BG$699,'Activités pratiquées'!$A$622:$A$699,'Feuille de travail'!$A$1,'Activités pratiquées'!$E$622:$E$699,$A90)</f>
        <v>0</v>
      </c>
    </row>
    <row r="91" spans="1:32" x14ac:dyDescent="0.25">
      <c r="A91" t="s">
        <v>5</v>
      </c>
      <c r="B91">
        <f>SUMIFS('Activités pratiquées'!AC$622:AC$699,'Activités pratiquées'!$A$622:$A$699,'Feuille de travail'!$A$1,'Activités pratiquées'!$E$622:$E$699,$A91)</f>
        <v>0</v>
      </c>
      <c r="C91">
        <f>SUMIFS('Activités pratiquées'!AD$622:AD$699,'Activités pratiquées'!$A$622:$A$699,'Feuille de travail'!$A$1,'Activités pratiquées'!$E$622:$E$699,$A91)</f>
        <v>0</v>
      </c>
      <c r="D91">
        <f>SUMIFS('Activités pratiquées'!AE$622:AE$699,'Activités pratiquées'!$A$622:$A$699,'Feuille de travail'!$A$1,'Activités pratiquées'!$E$622:$E$699,$A91)</f>
        <v>0</v>
      </c>
      <c r="E91">
        <f>SUMIFS('Activités pratiquées'!AF$622:AF$699,'Activités pratiquées'!$A$622:$A$699,'Feuille de travail'!$A$1,'Activités pratiquées'!$E$622:$E$699,$A91)</f>
        <v>0</v>
      </c>
      <c r="F91">
        <f>SUMIFS('Activités pratiquées'!AG$622:AG$699,'Activités pratiquées'!$A$622:$A$699,'Feuille de travail'!$A$1,'Activités pratiquées'!$E$622:$E$699,$A91)</f>
        <v>0</v>
      </c>
      <c r="G91">
        <f>SUMIFS('Activités pratiquées'!AH$622:AH$699,'Activités pratiquées'!$A$622:$A$699,'Feuille de travail'!$A$1,'Activités pratiquées'!$E$622:$E$699,$A91)</f>
        <v>0</v>
      </c>
      <c r="H91">
        <f>SUMIFS('Activités pratiquées'!AI$622:AI$699,'Activités pratiquées'!$A$622:$A$699,'Feuille de travail'!$A$1,'Activités pratiquées'!$E$622:$E$699,$A91)</f>
        <v>0</v>
      </c>
      <c r="I91">
        <f>SUMIFS('Activités pratiquées'!AJ$622:AJ$699,'Activités pratiquées'!$A$622:$A$699,'Feuille de travail'!$A$1,'Activités pratiquées'!$E$622:$E$699,$A91)</f>
        <v>0</v>
      </c>
      <c r="J91">
        <f>SUMIFS('Activités pratiquées'!AK$622:AK$699,'Activités pratiquées'!$A$622:$A$699,'Feuille de travail'!$A$1,'Activités pratiquées'!$E$622:$E$699,$A91)</f>
        <v>0</v>
      </c>
      <c r="K91">
        <f>SUMIFS('Activités pratiquées'!AL$622:AL$699,'Activités pratiquées'!$A$622:$A$699,'Feuille de travail'!$A$1,'Activités pratiquées'!$E$622:$E$699,$A91)</f>
        <v>0</v>
      </c>
      <c r="L91">
        <f>SUMIFS('Activités pratiquées'!AM$622:AM$699,'Activités pratiquées'!$A$622:$A$699,'Feuille de travail'!$A$1,'Activités pratiquées'!$E$622:$E$699,$A91)</f>
        <v>0</v>
      </c>
      <c r="M91">
        <f>SUMIFS('Activités pratiquées'!AN$622:AN$699,'Activités pratiquées'!$A$622:$A$699,'Feuille de travail'!$A$1,'Activités pratiquées'!$E$622:$E$699,$A91)</f>
        <v>0</v>
      </c>
      <c r="N91">
        <f>SUMIFS('Activités pratiquées'!AO$622:AO$699,'Activités pratiquées'!$A$622:$A$699,'Feuille de travail'!$A$1,'Activités pratiquées'!$E$622:$E$699,$A91)</f>
        <v>0</v>
      </c>
      <c r="O91">
        <f>SUMIFS('Activités pratiquées'!AP$622:AP$699,'Activités pratiquées'!$A$622:$A$699,'Feuille de travail'!$A$1,'Activités pratiquées'!$E$622:$E$699,$A91)</f>
        <v>0</v>
      </c>
      <c r="P91">
        <f>SUMIFS('Activités pratiquées'!AQ$622:AQ$699,'Activités pratiquées'!$A$622:$A$699,'Feuille de travail'!$A$1,'Activités pratiquées'!$E$622:$E$699,$A91)</f>
        <v>0</v>
      </c>
      <c r="Q91">
        <f>SUMIFS('Activités pratiquées'!AR$622:AR$699,'Activités pratiquées'!$A$622:$A$699,'Feuille de travail'!$A$1,'Activités pratiquées'!$E$622:$E$699,$A91)</f>
        <v>0</v>
      </c>
      <c r="R91">
        <f>SUMIFS('Activités pratiquées'!AS$622:AS$699,'Activités pratiquées'!$A$622:$A$699,'Feuille de travail'!$A$1,'Activités pratiquées'!$E$622:$E$699,$A91)</f>
        <v>0</v>
      </c>
      <c r="S91">
        <f>SUMIFS('Activités pratiquées'!AT$622:AT$699,'Activités pratiquées'!$A$622:$A$699,'Feuille de travail'!$A$1,'Activités pratiquées'!$E$622:$E$699,$A91)</f>
        <v>0</v>
      </c>
      <c r="T91">
        <f>SUMIFS('Activités pratiquées'!AU$622:AU$699,'Activités pratiquées'!$A$622:$A$699,'Feuille de travail'!$A$1,'Activités pratiquées'!$E$622:$E$699,$A91)</f>
        <v>0</v>
      </c>
      <c r="U91">
        <f>SUMIFS('Activités pratiquées'!AV$622:AV$699,'Activités pratiquées'!$A$622:$A$699,'Feuille de travail'!$A$1,'Activités pratiquées'!$E$622:$E$699,$A91)</f>
        <v>0</v>
      </c>
      <c r="V91">
        <f>SUMIFS('Activités pratiquées'!AW$622:AW$699,'Activités pratiquées'!$A$622:$A$699,'Feuille de travail'!$A$1,'Activités pratiquées'!$E$622:$E$699,$A91)</f>
        <v>0</v>
      </c>
      <c r="W91">
        <f>SUMIFS('Activités pratiquées'!AX$622:AX$699,'Activités pratiquées'!$A$622:$A$699,'Feuille de travail'!$A$1,'Activités pratiquées'!$E$622:$E$699,$A91)</f>
        <v>0</v>
      </c>
      <c r="X91">
        <f>SUMIFS('Activités pratiquées'!AY$622:AY$699,'Activités pratiquées'!$A$622:$A$699,'Feuille de travail'!$A$1,'Activités pratiquées'!$E$622:$E$699,$A91)</f>
        <v>0</v>
      </c>
      <c r="Y91">
        <f>SUMIFS('Activités pratiquées'!AZ$622:AZ$699,'Activités pratiquées'!$A$622:$A$699,'Feuille de travail'!$A$1,'Activités pratiquées'!$E$622:$E$699,$A91)</f>
        <v>0</v>
      </c>
      <c r="Z91">
        <f>SUMIFS('Activités pratiquées'!BA$622:BA$699,'Activités pratiquées'!$A$622:$A$699,'Feuille de travail'!$A$1,'Activités pratiquées'!$E$622:$E$699,$A91)</f>
        <v>0</v>
      </c>
      <c r="AA91">
        <f>SUMIFS('Activités pratiquées'!BB$622:BB$699,'Activités pratiquées'!$A$622:$A$699,'Feuille de travail'!$A$1,'Activités pratiquées'!$E$622:$E$699,$A91)</f>
        <v>0</v>
      </c>
      <c r="AB91">
        <f>SUMIFS('Activités pratiquées'!BC$622:BC$699,'Activités pratiquées'!$A$622:$A$699,'Feuille de travail'!$A$1,'Activités pratiquées'!$E$622:$E$699,$A91)</f>
        <v>0</v>
      </c>
      <c r="AC91">
        <f>SUMIFS('Activités pratiquées'!BD$622:BD$699,'Activités pratiquées'!$A$622:$A$699,'Feuille de travail'!$A$1,'Activités pratiquées'!$E$622:$E$699,$A91)</f>
        <v>0</v>
      </c>
      <c r="AD91">
        <f>SUMIFS('Activités pratiquées'!BE$622:BE$699,'Activités pratiquées'!$A$622:$A$699,'Feuille de travail'!$A$1,'Activités pratiquées'!$E$622:$E$699,$A91)</f>
        <v>0</v>
      </c>
      <c r="AE91">
        <f>SUMIFS('Activités pratiquées'!BF$622:BF$699,'Activités pratiquées'!$A$622:$A$699,'Feuille de travail'!$A$1,'Activités pratiquées'!$E$622:$E$699,$A91)</f>
        <v>0</v>
      </c>
      <c r="AF91">
        <f>SUMIFS('Activités pratiquées'!BG$622:BG$699,'Activités pratiquées'!$A$622:$A$699,'Feuille de travail'!$A$1,'Activités pratiquées'!$E$622:$E$699,$A91)</f>
        <v>0</v>
      </c>
    </row>
    <row r="92" spans="1:32" x14ac:dyDescent="0.25">
      <c r="A92" t="s">
        <v>118</v>
      </c>
      <c r="B92">
        <f>SUMIFS('Activités pratiquées'!AC$622:AC$699,'Activités pratiquées'!$A$622:$A$699,'Feuille de travail'!$A$1,'Activités pratiquées'!$E$622:$E$699,$A92)</f>
        <v>0</v>
      </c>
      <c r="C92">
        <f>SUMIFS('Activités pratiquées'!AD$622:AD$699,'Activités pratiquées'!$A$622:$A$699,'Feuille de travail'!$A$1,'Activités pratiquées'!$E$622:$E$699,$A92)</f>
        <v>0</v>
      </c>
      <c r="D92">
        <f>SUMIFS('Activités pratiquées'!AE$622:AE$699,'Activités pratiquées'!$A$622:$A$699,'Feuille de travail'!$A$1,'Activités pratiquées'!$E$622:$E$699,$A92)</f>
        <v>0</v>
      </c>
      <c r="E92">
        <f>SUMIFS('Activités pratiquées'!AF$622:AF$699,'Activités pratiquées'!$A$622:$A$699,'Feuille de travail'!$A$1,'Activités pratiquées'!$E$622:$E$699,$A92)</f>
        <v>0</v>
      </c>
      <c r="F92">
        <f>SUMIFS('Activités pratiquées'!AG$622:AG$699,'Activités pratiquées'!$A$622:$A$699,'Feuille de travail'!$A$1,'Activités pratiquées'!$E$622:$E$699,$A92)</f>
        <v>0</v>
      </c>
      <c r="G92">
        <f>SUMIFS('Activités pratiquées'!AH$622:AH$699,'Activités pratiquées'!$A$622:$A$699,'Feuille de travail'!$A$1,'Activités pratiquées'!$E$622:$E$699,$A92)</f>
        <v>0</v>
      </c>
      <c r="H92">
        <f>SUMIFS('Activités pratiquées'!AI$622:AI$699,'Activités pratiquées'!$A$622:$A$699,'Feuille de travail'!$A$1,'Activités pratiquées'!$E$622:$E$699,$A92)</f>
        <v>0</v>
      </c>
      <c r="I92">
        <f>SUMIFS('Activités pratiquées'!AJ$622:AJ$699,'Activités pratiquées'!$A$622:$A$699,'Feuille de travail'!$A$1,'Activités pratiquées'!$E$622:$E$699,$A92)</f>
        <v>0</v>
      </c>
      <c r="J92">
        <f>SUMIFS('Activités pratiquées'!AK$622:AK$699,'Activités pratiquées'!$A$622:$A$699,'Feuille de travail'!$A$1,'Activités pratiquées'!$E$622:$E$699,$A92)</f>
        <v>0</v>
      </c>
      <c r="K92">
        <f>SUMIFS('Activités pratiquées'!AL$622:AL$699,'Activités pratiquées'!$A$622:$A$699,'Feuille de travail'!$A$1,'Activités pratiquées'!$E$622:$E$699,$A92)</f>
        <v>0</v>
      </c>
      <c r="L92">
        <f>SUMIFS('Activités pratiquées'!AM$622:AM$699,'Activités pratiquées'!$A$622:$A$699,'Feuille de travail'!$A$1,'Activités pratiquées'!$E$622:$E$699,$A92)</f>
        <v>0</v>
      </c>
      <c r="M92">
        <f>SUMIFS('Activités pratiquées'!AN$622:AN$699,'Activités pratiquées'!$A$622:$A$699,'Feuille de travail'!$A$1,'Activités pratiquées'!$E$622:$E$699,$A92)</f>
        <v>0</v>
      </c>
      <c r="N92">
        <f>SUMIFS('Activités pratiquées'!AO$622:AO$699,'Activités pratiquées'!$A$622:$A$699,'Feuille de travail'!$A$1,'Activités pratiquées'!$E$622:$E$699,$A92)</f>
        <v>0</v>
      </c>
      <c r="O92">
        <f>SUMIFS('Activités pratiquées'!AP$622:AP$699,'Activités pratiquées'!$A$622:$A$699,'Feuille de travail'!$A$1,'Activités pratiquées'!$E$622:$E$699,$A92)</f>
        <v>0</v>
      </c>
      <c r="P92">
        <f>SUMIFS('Activités pratiquées'!AQ$622:AQ$699,'Activités pratiquées'!$A$622:$A$699,'Feuille de travail'!$A$1,'Activités pratiquées'!$E$622:$E$699,$A92)</f>
        <v>0</v>
      </c>
      <c r="Q92">
        <f>SUMIFS('Activités pratiquées'!AR$622:AR$699,'Activités pratiquées'!$A$622:$A$699,'Feuille de travail'!$A$1,'Activités pratiquées'!$E$622:$E$699,$A92)</f>
        <v>0</v>
      </c>
      <c r="R92">
        <f>SUMIFS('Activités pratiquées'!AS$622:AS$699,'Activités pratiquées'!$A$622:$A$699,'Feuille de travail'!$A$1,'Activités pratiquées'!$E$622:$E$699,$A92)</f>
        <v>0</v>
      </c>
      <c r="S92">
        <f>SUMIFS('Activités pratiquées'!AT$622:AT$699,'Activités pratiquées'!$A$622:$A$699,'Feuille de travail'!$A$1,'Activités pratiquées'!$E$622:$E$699,$A92)</f>
        <v>0</v>
      </c>
      <c r="T92">
        <f>SUMIFS('Activités pratiquées'!AU$622:AU$699,'Activités pratiquées'!$A$622:$A$699,'Feuille de travail'!$A$1,'Activités pratiquées'!$E$622:$E$699,$A92)</f>
        <v>0</v>
      </c>
      <c r="U92">
        <f>SUMIFS('Activités pratiquées'!AV$622:AV$699,'Activités pratiquées'!$A$622:$A$699,'Feuille de travail'!$A$1,'Activités pratiquées'!$E$622:$E$699,$A92)</f>
        <v>0</v>
      </c>
      <c r="V92">
        <f>SUMIFS('Activités pratiquées'!AW$622:AW$699,'Activités pratiquées'!$A$622:$A$699,'Feuille de travail'!$A$1,'Activités pratiquées'!$E$622:$E$699,$A92)</f>
        <v>0</v>
      </c>
      <c r="W92">
        <f>SUMIFS('Activités pratiquées'!AX$622:AX$699,'Activités pratiquées'!$A$622:$A$699,'Feuille de travail'!$A$1,'Activités pratiquées'!$E$622:$E$699,$A92)</f>
        <v>0</v>
      </c>
      <c r="X92">
        <f>SUMIFS('Activités pratiquées'!AY$622:AY$699,'Activités pratiquées'!$A$622:$A$699,'Feuille de travail'!$A$1,'Activités pratiquées'!$E$622:$E$699,$A92)</f>
        <v>0</v>
      </c>
      <c r="Y92">
        <f>SUMIFS('Activités pratiquées'!AZ$622:AZ$699,'Activités pratiquées'!$A$622:$A$699,'Feuille de travail'!$A$1,'Activités pratiquées'!$E$622:$E$699,$A92)</f>
        <v>0</v>
      </c>
      <c r="Z92">
        <f>SUMIFS('Activités pratiquées'!BA$622:BA$699,'Activités pratiquées'!$A$622:$A$699,'Feuille de travail'!$A$1,'Activités pratiquées'!$E$622:$E$699,$A92)</f>
        <v>0</v>
      </c>
      <c r="AA92">
        <f>SUMIFS('Activités pratiquées'!BB$622:BB$699,'Activités pratiquées'!$A$622:$A$699,'Feuille de travail'!$A$1,'Activités pratiquées'!$E$622:$E$699,$A92)</f>
        <v>0</v>
      </c>
      <c r="AB92">
        <f>SUMIFS('Activités pratiquées'!BC$622:BC$699,'Activités pratiquées'!$A$622:$A$699,'Feuille de travail'!$A$1,'Activités pratiquées'!$E$622:$E$699,$A92)</f>
        <v>0</v>
      </c>
      <c r="AC92">
        <f>SUMIFS('Activités pratiquées'!BD$622:BD$699,'Activités pratiquées'!$A$622:$A$699,'Feuille de travail'!$A$1,'Activités pratiquées'!$E$622:$E$699,$A92)</f>
        <v>0</v>
      </c>
      <c r="AD92">
        <f>SUMIFS('Activités pratiquées'!BE$622:BE$699,'Activités pratiquées'!$A$622:$A$699,'Feuille de travail'!$A$1,'Activités pratiquées'!$E$622:$E$699,$A92)</f>
        <v>0</v>
      </c>
      <c r="AE92">
        <f>SUMIFS('Activités pratiquées'!BF$622:BF$699,'Activités pratiquées'!$A$622:$A$699,'Feuille de travail'!$A$1,'Activités pratiquées'!$E$622:$E$699,$A92)</f>
        <v>0</v>
      </c>
      <c r="AF92">
        <f>SUMIFS('Activités pratiquées'!BG$622:BG$699,'Activités pratiquées'!$A$622:$A$699,'Feuille de travail'!$A$1,'Activités pratiquées'!$E$622:$E$699,$A92)</f>
        <v>0</v>
      </c>
    </row>
    <row r="94" spans="1:32" x14ac:dyDescent="0.25">
      <c r="A94" s="32" t="s">
        <v>173</v>
      </c>
      <c r="B94" s="32"/>
      <c r="C94" s="32"/>
      <c r="D94" s="32"/>
      <c r="E94" s="32"/>
      <c r="F94" s="32"/>
    </row>
    <row r="95" spans="1:32" x14ac:dyDescent="0.25">
      <c r="B95" t="s">
        <v>103</v>
      </c>
      <c r="C95" t="s">
        <v>104</v>
      </c>
      <c r="D95" t="s">
        <v>20</v>
      </c>
      <c r="E95" t="s">
        <v>19</v>
      </c>
      <c r="F95" t="s">
        <v>5</v>
      </c>
      <c r="G95" t="s">
        <v>118</v>
      </c>
    </row>
    <row r="96" spans="1:32" x14ac:dyDescent="0.25">
      <c r="A96" t="s">
        <v>174</v>
      </c>
      <c r="B96">
        <f>SUMIFS('Educ nat'!$F$622:$F$699,'Educ nat'!$A$622:$A$699,'Feuille de travail'!$A$1,'Educ nat'!$E$622:$E$699,'Feuille de travail'!B$95)</f>
        <v>0</v>
      </c>
      <c r="C96">
        <f>SUMIFS('Educ nat'!$F$622:$F$699,'Educ nat'!$A$622:$A$699,'Feuille de travail'!$A$1,'Educ nat'!$E$622:$E$699,'Feuille de travail'!C$95)</f>
        <v>0</v>
      </c>
      <c r="D96">
        <f>SUMIFS('Educ nat'!$F$622:$F$699,'Educ nat'!$A$622:$A$699,'Feuille de travail'!$A$1,'Educ nat'!$E$622:$E$699,'Feuille de travail'!D$95)</f>
        <v>0</v>
      </c>
      <c r="E96">
        <f>SUMIFS('Educ nat'!$F$622:$F$699,'Educ nat'!$A$622:$A$699,'Feuille de travail'!$A$1,'Educ nat'!$E$622:$E$699,'Feuille de travail'!E$95)</f>
        <v>0</v>
      </c>
      <c r="F96">
        <f>SUMIFS('Educ nat'!$F$622:$F$699,'Educ nat'!$A$622:$A$699,'Feuille de travail'!$A$1,'Educ nat'!$E$622:$E$699,'Feuille de travail'!F$95)</f>
        <v>0</v>
      </c>
      <c r="G96">
        <f>SUMIFS('Educ nat'!$F$622:$F$699,'Educ nat'!$A$622:$A$699,'Feuille de travail'!$A$1,'Educ nat'!$E$622:$E$699,'Feuille de travail'!G$95)</f>
        <v>0</v>
      </c>
    </row>
    <row r="97" spans="1:48" x14ac:dyDescent="0.25">
      <c r="A97" t="s">
        <v>175</v>
      </c>
      <c r="B97">
        <f>SUMIFS('Educ nat'!$G$622:$G$699,'Educ nat'!$A$622:$A$699,'Feuille de travail'!$A$1,'Educ nat'!$E$622:$E$699,'Feuille de travail'!B$95)</f>
        <v>0</v>
      </c>
      <c r="C97">
        <f>SUMIFS('Educ nat'!$G$622:$G$699,'Educ nat'!$A$622:$A$699,'Feuille de travail'!$A$1,'Educ nat'!$E$622:$E$699,'Feuille de travail'!C$95)</f>
        <v>0</v>
      </c>
      <c r="D97">
        <f>SUMIFS('Educ nat'!$G$622:$G$699,'Educ nat'!$A$622:$A$699,'Feuille de travail'!$A$1,'Educ nat'!$E$622:$E$699,'Feuille de travail'!D$95)</f>
        <v>0</v>
      </c>
      <c r="E97">
        <f>SUMIFS('Educ nat'!$G$622:$G$699,'Educ nat'!$A$622:$A$699,'Feuille de travail'!$A$1,'Educ nat'!$E$622:$E$699,'Feuille de travail'!E$95)</f>
        <v>0</v>
      </c>
      <c r="F97">
        <f>SUMIFS('Educ nat'!$G$622:$G$699,'Educ nat'!$A$622:$A$699,'Feuille de travail'!$A$1,'Educ nat'!$E$622:$E$699,'Feuille de travail'!F$95)</f>
        <v>0</v>
      </c>
      <c r="G97">
        <f>SUMIFS('Educ nat'!$G$622:$G$699,'Educ nat'!$A$622:$A$699,'Feuille de travail'!$A$1,'Educ nat'!$E$622:$E$699,'Feuille de travail'!G$95)</f>
        <v>0</v>
      </c>
    </row>
    <row r="98" spans="1:48" x14ac:dyDescent="0.25">
      <c r="A98" t="s">
        <v>176</v>
      </c>
      <c r="B98" s="27" t="str">
        <f>IFERROR(B97/B96,"")</f>
        <v/>
      </c>
      <c r="C98" s="27" t="str">
        <f t="shared" ref="C98:F98" si="10">IFERROR(C97/C96,"")</f>
        <v/>
      </c>
      <c r="D98" s="27" t="str">
        <f t="shared" si="10"/>
        <v/>
      </c>
      <c r="E98" s="27" t="str">
        <f t="shared" si="10"/>
        <v/>
      </c>
      <c r="F98" s="27" t="str">
        <f t="shared" si="10"/>
        <v/>
      </c>
      <c r="G98" s="27" t="str">
        <f t="shared" ref="G98" si="11">IFERROR(G97/G96,"")</f>
        <v/>
      </c>
    </row>
    <row r="99" spans="1:48" x14ac:dyDescent="0.25">
      <c r="A99" t="s">
        <v>109</v>
      </c>
      <c r="B99" s="28">
        <f>IFERROR((SUMIFS('Educ nat'!$G$622:$G$699,'Educ nat'!$E$622:$E$699,'Feuille de travail'!B$95))/(SUMIFS('Educ nat'!$F$622:$F$699,'Educ nat'!$E$622:$E$699,'Feuille de travail'!B$95)),"")</f>
        <v>0.45075125208681133</v>
      </c>
      <c r="C99" s="28">
        <f>IFERROR((SUMIFS('Educ nat'!$G$622:$G$699,'Educ nat'!$E$622:$E$699,'Feuille de travail'!C$95))/(SUMIFS('Educ nat'!$F$622:$F$699,'Educ nat'!$E$622:$E$699,'Feuille de travail'!C$95)),"")</f>
        <v>0.42673521850899743</v>
      </c>
      <c r="D99" s="28">
        <f>IFERROR((SUMIFS('Educ nat'!$G$622:$G$699,'Educ nat'!$E$622:$E$699,'Feuille de travail'!D$95))/(SUMIFS('Educ nat'!$F$622:$F$699,'Educ nat'!$E$622:$E$699,'Feuille de travail'!D$95)),"")</f>
        <v>0.43890274314214461</v>
      </c>
      <c r="E99" s="28">
        <f>IFERROR((SUMIFS('Educ nat'!$G$622:$G$699,'Educ nat'!$E$622:$E$699,'Feuille de travail'!E$95))/(SUMIFS('Educ nat'!$F$622:$F$699,'Educ nat'!$E$622:$E$699,'Feuille de travail'!E$95)),"")</f>
        <v>0.41176470588235292</v>
      </c>
      <c r="F99" s="28">
        <f>IFERROR((SUMIFS('Educ nat'!$G$622:$G$699,'Educ nat'!$E$622:$E$699,'Feuille de travail'!F$95))/(SUMIFS('Educ nat'!$F$622:$F$699,'Educ nat'!$E$622:$E$699,'Feuille de travail'!F$95)),"")</f>
        <v>0.41991701244813279</v>
      </c>
      <c r="G99" s="28">
        <f>IFERROR((SUMIFS('Educ nat'!$G$622:$G$699,'Educ nat'!$E$622:$E$699,'Feuille de travail'!G$95))/(SUMIFS('Educ nat'!$F$622:$F$699,'Educ nat'!$E$622:$E$699,'Feuille de travail'!G$95)),"")</f>
        <v>0.45317725752508359</v>
      </c>
    </row>
    <row r="102" spans="1:48" x14ac:dyDescent="0.25">
      <c r="B102" t="s">
        <v>35</v>
      </c>
      <c r="C102" t="s">
        <v>36</v>
      </c>
      <c r="D102" t="s">
        <v>37</v>
      </c>
      <c r="E102" t="s">
        <v>38</v>
      </c>
      <c r="F102" t="s">
        <v>39</v>
      </c>
      <c r="G102" t="s">
        <v>464</v>
      </c>
      <c r="H102" t="s">
        <v>40</v>
      </c>
      <c r="I102" t="s">
        <v>41</v>
      </c>
      <c r="J102" t="s">
        <v>42</v>
      </c>
      <c r="K102" t="s">
        <v>43</v>
      </c>
      <c r="L102" t="s">
        <v>44</v>
      </c>
      <c r="M102" t="s">
        <v>45</v>
      </c>
      <c r="N102" t="s">
        <v>158</v>
      </c>
      <c r="O102" t="s">
        <v>465</v>
      </c>
      <c r="P102" t="s">
        <v>46</v>
      </c>
      <c r="Q102" t="s">
        <v>141</v>
      </c>
      <c r="R102" t="s">
        <v>47</v>
      </c>
      <c r="S102" t="s">
        <v>48</v>
      </c>
      <c r="T102" t="s">
        <v>49</v>
      </c>
      <c r="U102" t="s">
        <v>466</v>
      </c>
      <c r="V102" t="s">
        <v>50</v>
      </c>
      <c r="W102" t="s">
        <v>51</v>
      </c>
      <c r="X102" t="s">
        <v>52</v>
      </c>
      <c r="Y102" t="s">
        <v>53</v>
      </c>
      <c r="Z102" t="s">
        <v>467</v>
      </c>
      <c r="AA102" t="s">
        <v>159</v>
      </c>
      <c r="AB102" t="s">
        <v>55</v>
      </c>
      <c r="AC102" t="s">
        <v>56</v>
      </c>
      <c r="AD102" t="s">
        <v>57</v>
      </c>
      <c r="AE102" t="s">
        <v>58</v>
      </c>
      <c r="AF102" t="s">
        <v>59</v>
      </c>
      <c r="AG102" t="s">
        <v>60</v>
      </c>
      <c r="AH102" t="s">
        <v>61</v>
      </c>
      <c r="AI102" t="s">
        <v>62</v>
      </c>
      <c r="AJ102" t="s">
        <v>63</v>
      </c>
      <c r="AK102" t="s">
        <v>64</v>
      </c>
      <c r="AL102" t="s">
        <v>468</v>
      </c>
      <c r="AM102" t="s">
        <v>469</v>
      </c>
      <c r="AN102" t="s">
        <v>65</v>
      </c>
      <c r="AO102" t="s">
        <v>66</v>
      </c>
      <c r="AP102" t="s">
        <v>67</v>
      </c>
      <c r="AQ102" t="s">
        <v>68</v>
      </c>
      <c r="AR102" t="s">
        <v>69</v>
      </c>
      <c r="AS102" t="s">
        <v>70</v>
      </c>
      <c r="AT102" t="s">
        <v>71</v>
      </c>
      <c r="AU102" t="s">
        <v>72</v>
      </c>
      <c r="AV102" t="s">
        <v>73</v>
      </c>
    </row>
    <row r="103" spans="1:48" x14ac:dyDescent="0.25">
      <c r="A103" t="s">
        <v>177</v>
      </c>
      <c r="B103">
        <f>SUMIFS(Actions!F$622:F$673,Actions!$A$622:$A$673,'Feuille de travail'!$A$1,Actions!$E$622:$E$673,'Tableaux de bord'!$A$410)</f>
        <v>0</v>
      </c>
      <c r="C103">
        <f>SUMIFS(Actions!G$622:G$673,Actions!$A$622:$A$673,'Feuille de travail'!$A$1,Actions!$E$622:$E$673,'Tableaux de bord'!$A$410)</f>
        <v>0</v>
      </c>
      <c r="D103">
        <f>SUMIFS(Actions!H$622:H$673,Actions!$A$622:$A$673,'Feuille de travail'!$A$1,Actions!$E$622:$E$673,'Tableaux de bord'!$A$410)</f>
        <v>0</v>
      </c>
      <c r="E103">
        <f>SUMIFS(Actions!I$622:I$673,Actions!$A$622:$A$673,'Feuille de travail'!$A$1,Actions!$E$622:$E$673,'Tableaux de bord'!$A$410)</f>
        <v>0</v>
      </c>
      <c r="F103">
        <f>SUMIFS(Actions!J$622:J$673,Actions!$A$622:$A$673,'Feuille de travail'!$A$1,Actions!$E$622:$E$673,'Tableaux de bord'!$A$410)</f>
        <v>0</v>
      </c>
      <c r="G103">
        <f>SUMIFS(Actions!K$622:K$673,Actions!$A$622:$A$673,'Feuille de travail'!$A$1,Actions!$E$622:$E$673,'Tableaux de bord'!$A$410)</f>
        <v>0</v>
      </c>
      <c r="H103">
        <f>SUMIFS(Actions!L$622:L$673,Actions!$A$622:$A$673,'Feuille de travail'!$A$1,Actions!$E$622:$E$673,'Tableaux de bord'!$A$410)</f>
        <v>0</v>
      </c>
      <c r="I103">
        <f>SUMIFS(Actions!M$622:M$673,Actions!$A$622:$A$673,'Feuille de travail'!$A$1,Actions!$E$622:$E$673,'Tableaux de bord'!$A$410)</f>
        <v>0</v>
      </c>
      <c r="J103">
        <f>SUMIFS(Actions!N$622:N$673,Actions!$A$622:$A$673,'Feuille de travail'!$A$1,Actions!$E$622:$E$673,'Tableaux de bord'!$A$410)</f>
        <v>0</v>
      </c>
      <c r="K103">
        <f>SUMIFS(Actions!O$622:O$673,Actions!$A$622:$A$673,'Feuille de travail'!$A$1,Actions!$E$622:$E$673,'Tableaux de bord'!$A$410)</f>
        <v>0</v>
      </c>
      <c r="L103">
        <f>SUMIFS(Actions!P$622:P$673,Actions!$A$622:$A$673,'Feuille de travail'!$A$1,Actions!$E$622:$E$673,'Tableaux de bord'!$A$410)</f>
        <v>0</v>
      </c>
      <c r="M103">
        <f>SUMIFS(Actions!Q$622:Q$673,Actions!$A$622:$A$673,'Feuille de travail'!$A$1,Actions!$E$622:$E$673,'Tableaux de bord'!$A$410)</f>
        <v>0</v>
      </c>
      <c r="N103">
        <f>SUMIFS(Actions!R$622:R$673,Actions!$A$622:$A$673,'Feuille de travail'!$A$1,Actions!$E$622:$E$673,'Tableaux de bord'!$A$410)</f>
        <v>0</v>
      </c>
      <c r="O103">
        <f>SUMIFS(Actions!S$622:S$673,Actions!$A$622:$A$673,'Feuille de travail'!$A$1,Actions!$E$622:$E$673,'Tableaux de bord'!$A$410)</f>
        <v>0</v>
      </c>
      <c r="P103">
        <f>SUMIFS(Actions!T$622:T$673,Actions!$A$622:$A$673,'Feuille de travail'!$A$1,Actions!$E$622:$E$673,'Tableaux de bord'!$A$410)</f>
        <v>0</v>
      </c>
      <c r="Q103">
        <f>SUMIFS(Actions!U$622:U$673,Actions!$A$622:$A$673,'Feuille de travail'!$A$1,Actions!$E$622:$E$673,'Tableaux de bord'!$A$410)</f>
        <v>0</v>
      </c>
      <c r="R103">
        <f>SUMIFS(Actions!V$622:V$673,Actions!$A$622:$A$673,'Feuille de travail'!$A$1,Actions!$E$622:$E$673,'Tableaux de bord'!$A$410)</f>
        <v>0</v>
      </c>
      <c r="S103">
        <f>SUMIFS(Actions!W$622:W$673,Actions!$A$622:$A$673,'Feuille de travail'!$A$1,Actions!$E$622:$E$673,'Tableaux de bord'!$A$410)</f>
        <v>0</v>
      </c>
      <c r="T103">
        <f>SUMIFS(Actions!X$622:X$673,Actions!$A$622:$A$673,'Feuille de travail'!$A$1,Actions!$E$622:$E$673,'Tableaux de bord'!$A$410)</f>
        <v>0</v>
      </c>
      <c r="U103">
        <f>SUMIFS(Actions!Y$622:Y$673,Actions!$A$622:$A$673,'Feuille de travail'!$A$1,Actions!$E$622:$E$673,'Tableaux de bord'!$A$410)</f>
        <v>0</v>
      </c>
      <c r="V103">
        <f>SUMIFS(Actions!Z$622:Z$673,Actions!$A$622:$A$673,'Feuille de travail'!$A$1,Actions!$E$622:$E$673,'Tableaux de bord'!$A$410)</f>
        <v>0</v>
      </c>
      <c r="W103">
        <f>SUMIFS(Actions!AA$622:AA$673,Actions!$A$622:$A$673,'Feuille de travail'!$A$1,Actions!$E$622:$E$673,'Tableaux de bord'!$A$410)</f>
        <v>0</v>
      </c>
      <c r="X103">
        <f>SUMIFS(Actions!AB$622:AB$673,Actions!$A$622:$A$673,'Feuille de travail'!$A$1,Actions!$E$622:$E$673,'Tableaux de bord'!$A$410)</f>
        <v>0</v>
      </c>
      <c r="Y103">
        <f>SUMIFS(Actions!AC$622:AC$673,Actions!$A$622:$A$673,'Feuille de travail'!$A$1,Actions!$E$622:$E$673,'Tableaux de bord'!$A$410)</f>
        <v>0</v>
      </c>
      <c r="Z103">
        <f>SUMIFS(Actions!AD$622:AD$673,Actions!$A$622:$A$673,'Feuille de travail'!$A$1,Actions!$E$622:$E$673,'Tableaux de bord'!$A$410)</f>
        <v>0</v>
      </c>
      <c r="AA103">
        <f>SUMIFS(Actions!AE$622:AE$673,Actions!$A$622:$A$673,'Feuille de travail'!$A$1,Actions!$E$622:$E$673,'Tableaux de bord'!$A$410)</f>
        <v>0</v>
      </c>
      <c r="AB103">
        <f>SUMIFS(Actions!AF$622:AF$673,Actions!$A$622:$A$673,'Feuille de travail'!$A$1,Actions!$E$622:$E$673,'Tableaux de bord'!$A$410)</f>
        <v>0</v>
      </c>
      <c r="AC103">
        <f>SUMIFS(Actions!AG$622:AG$673,Actions!$A$622:$A$673,'Feuille de travail'!$A$1,Actions!$E$622:$E$673,'Tableaux de bord'!$A$410)</f>
        <v>0</v>
      </c>
      <c r="AD103">
        <f>SUMIFS(Actions!AH$622:AH$673,Actions!$A$622:$A$673,'Feuille de travail'!$A$1,Actions!$E$622:$E$673,'Tableaux de bord'!$A$410)</f>
        <v>0</v>
      </c>
      <c r="AE103">
        <f>SUMIFS(Actions!AI$622:AI$673,Actions!$A$622:$A$673,'Feuille de travail'!$A$1,Actions!$E$622:$E$673,'Tableaux de bord'!$A$410)</f>
        <v>0</v>
      </c>
      <c r="AF103">
        <f>SUMIFS(Actions!AJ$622:AJ$673,Actions!$A$622:$A$673,'Feuille de travail'!$A$1,Actions!$E$622:$E$673,'Tableaux de bord'!$A$410)</f>
        <v>0</v>
      </c>
      <c r="AG103">
        <f>SUMIFS(Actions!AK$622:AK$673,Actions!$A$622:$A$673,'Feuille de travail'!$A$1,Actions!$E$622:$E$673,'Tableaux de bord'!$A$410)</f>
        <v>0</v>
      </c>
      <c r="AH103">
        <f>SUMIFS(Actions!AL$622:AL$673,Actions!$A$622:$A$673,'Feuille de travail'!$A$1,Actions!$E$622:$E$673,'Tableaux de bord'!$A$410)</f>
        <v>0</v>
      </c>
      <c r="AI103">
        <f>SUMIFS(Actions!AM$622:AM$673,Actions!$A$622:$A$673,'Feuille de travail'!$A$1,Actions!$E$622:$E$673,'Tableaux de bord'!$A$410)</f>
        <v>0</v>
      </c>
      <c r="AJ103">
        <f>SUMIFS(Actions!AN$622:AN$673,Actions!$A$622:$A$673,'Feuille de travail'!$A$1,Actions!$E$622:$E$673,'Tableaux de bord'!$A$410)</f>
        <v>0</v>
      </c>
      <c r="AK103">
        <f>SUMIFS(Actions!AO$622:AO$673,Actions!$A$622:$A$673,'Feuille de travail'!$A$1,Actions!$E$622:$E$673,'Tableaux de bord'!$A$410)</f>
        <v>0</v>
      </c>
      <c r="AL103">
        <f>SUMIFS(Actions!AP$622:AP$673,Actions!$A$622:$A$673,'Feuille de travail'!$A$1,Actions!$E$622:$E$673,'Tableaux de bord'!$A$410)</f>
        <v>0</v>
      </c>
      <c r="AM103">
        <f>SUMIFS(Actions!AQ$622:AQ$673,Actions!$A$622:$A$673,'Feuille de travail'!$A$1,Actions!$E$622:$E$673,'Tableaux de bord'!$A$410)</f>
        <v>0</v>
      </c>
      <c r="AN103">
        <f>SUMIFS(Actions!AR$622:AR$673,Actions!$A$622:$A$673,'Feuille de travail'!$A$1,Actions!$E$622:$E$673,'Tableaux de bord'!$A$410)</f>
        <v>0</v>
      </c>
      <c r="AO103">
        <f>SUMIFS(Actions!AS$622:AS$673,Actions!$A$622:$A$673,'Feuille de travail'!$A$1,Actions!$E$622:$E$673,'Tableaux de bord'!$A$410)</f>
        <v>0</v>
      </c>
      <c r="AP103">
        <f>SUMIFS(Actions!AT$622:AT$673,Actions!$A$622:$A$673,'Feuille de travail'!$A$1,Actions!$E$622:$E$673,'Tableaux de bord'!$A$410)</f>
        <v>0</v>
      </c>
      <c r="AQ103">
        <f>SUMIFS(Actions!AU$622:AU$673,Actions!$A$622:$A$673,'Feuille de travail'!$A$1,Actions!$E$622:$E$673,'Tableaux de bord'!$A$410)</f>
        <v>0</v>
      </c>
      <c r="AR103">
        <f>SUMIFS(Actions!AV$622:AV$673,Actions!$A$622:$A$673,'Feuille de travail'!$A$1,Actions!$E$622:$E$673,'Tableaux de bord'!$A$410)</f>
        <v>0</v>
      </c>
      <c r="AS103">
        <f>SUMIFS(Actions!AW$622:AW$673,Actions!$A$622:$A$673,'Feuille de travail'!$A$1,Actions!$E$622:$E$673,'Tableaux de bord'!$A$410)</f>
        <v>0</v>
      </c>
      <c r="AT103">
        <f>SUMIFS(Actions!AX$622:AX$673,Actions!$A$622:$A$673,'Feuille de travail'!$A$1,Actions!$E$622:$E$673,'Tableaux de bord'!$A$410)</f>
        <v>0</v>
      </c>
      <c r="AU103">
        <f>SUMIFS(Actions!AY$622:AY$673,Actions!$A$622:$A$673,'Feuille de travail'!$A$1,Actions!$E$622:$E$673,'Tableaux de bord'!$A$410)</f>
        <v>0</v>
      </c>
      <c r="AV103">
        <f>SUMIFS(Actions!AZ$622:AZ$673,Actions!$A$622:$A$673,'Feuille de travail'!$A$1,Actions!$E$622:$E$673,'Tableaux de bord'!$A$410)</f>
        <v>0</v>
      </c>
    </row>
    <row r="104" spans="1:48" x14ac:dyDescent="0.25">
      <c r="A104" t="s">
        <v>178</v>
      </c>
      <c r="B104">
        <f>SUMIFS(Conventions!F$622:F$673,Conventions!$A$622:$A$673,'Feuille de travail'!$A$1,Conventions!$E$622:$E$673,'Tableaux de bord'!$A$410)</f>
        <v>0</v>
      </c>
      <c r="C104">
        <f>SUMIFS(Conventions!G$622:G$673,Conventions!$A$622:$A$673,'Feuille de travail'!$A$1,Conventions!$E$622:$E$673,'Tableaux de bord'!$A$410)</f>
        <v>0</v>
      </c>
      <c r="D104">
        <f>SUMIFS(Conventions!H$622:H$673,Conventions!$A$622:$A$673,'Feuille de travail'!$A$1,Conventions!$E$622:$E$673,'Tableaux de bord'!$A$410)</f>
        <v>0</v>
      </c>
      <c r="E104">
        <f>SUMIFS(Conventions!I$622:I$673,Conventions!$A$622:$A$673,'Feuille de travail'!$A$1,Conventions!$E$622:$E$673,'Tableaux de bord'!$A$410)</f>
        <v>0</v>
      </c>
      <c r="F104">
        <f>SUMIFS(Conventions!J$622:J$673,Conventions!$A$622:$A$673,'Feuille de travail'!$A$1,Conventions!$E$622:$E$673,'Tableaux de bord'!$A$410)</f>
        <v>0</v>
      </c>
      <c r="G104">
        <f>SUMIFS(Conventions!K$622:K$673,Conventions!$A$622:$A$673,'Feuille de travail'!$A$1,Conventions!$E$622:$E$673,'Tableaux de bord'!$A$410)</f>
        <v>0</v>
      </c>
      <c r="H104">
        <f>SUMIFS(Conventions!L$622:L$673,Conventions!$A$622:$A$673,'Feuille de travail'!$A$1,Conventions!$E$622:$E$673,'Tableaux de bord'!$A$410)</f>
        <v>0</v>
      </c>
      <c r="I104">
        <f>SUMIFS(Conventions!M$622:M$673,Conventions!$A$622:$A$673,'Feuille de travail'!$A$1,Conventions!$E$622:$E$673,'Tableaux de bord'!$A$410)</f>
        <v>0</v>
      </c>
      <c r="J104">
        <f>SUMIFS(Conventions!N$622:N$673,Conventions!$A$622:$A$673,'Feuille de travail'!$A$1,Conventions!$E$622:$E$673,'Tableaux de bord'!$A$410)</f>
        <v>0</v>
      </c>
      <c r="K104">
        <f>SUMIFS(Conventions!O$622:O$673,Conventions!$A$622:$A$673,'Feuille de travail'!$A$1,Conventions!$E$622:$E$673,'Tableaux de bord'!$A$410)</f>
        <v>0</v>
      </c>
      <c r="L104">
        <f>SUMIFS(Conventions!P$622:P$673,Conventions!$A$622:$A$673,'Feuille de travail'!$A$1,Conventions!$E$622:$E$673,'Tableaux de bord'!$A$410)</f>
        <v>0</v>
      </c>
      <c r="M104">
        <f>SUMIFS(Conventions!Q$622:Q$673,Conventions!$A$622:$A$673,'Feuille de travail'!$A$1,Conventions!$E$622:$E$673,'Tableaux de bord'!$A$410)</f>
        <v>0</v>
      </c>
      <c r="N104">
        <f>SUMIFS(Conventions!R$622:R$673,Conventions!$A$622:$A$673,'Feuille de travail'!$A$1,Conventions!$E$622:$E$673,'Tableaux de bord'!$A$410)</f>
        <v>0</v>
      </c>
      <c r="O104">
        <f>SUMIFS(Conventions!S$622:S$673,Conventions!$A$622:$A$673,'Feuille de travail'!$A$1,Conventions!$E$622:$E$673,'Tableaux de bord'!$A$410)</f>
        <v>0</v>
      </c>
      <c r="P104">
        <f>SUMIFS(Conventions!T$622:T$673,Conventions!$A$622:$A$673,'Feuille de travail'!$A$1,Conventions!$E$622:$E$673,'Tableaux de bord'!$A$410)</f>
        <v>0</v>
      </c>
      <c r="Q104">
        <f>SUMIFS(Conventions!U$622:U$673,Conventions!$A$622:$A$673,'Feuille de travail'!$A$1,Conventions!$E$622:$E$673,'Tableaux de bord'!$A$410)</f>
        <v>0</v>
      </c>
      <c r="R104">
        <f>SUMIFS(Conventions!V$622:V$673,Conventions!$A$622:$A$673,'Feuille de travail'!$A$1,Conventions!$E$622:$E$673,'Tableaux de bord'!$A$410)</f>
        <v>0</v>
      </c>
      <c r="S104">
        <f>SUMIFS(Conventions!W$622:W$673,Conventions!$A$622:$A$673,'Feuille de travail'!$A$1,Conventions!$E$622:$E$673,'Tableaux de bord'!$A$410)</f>
        <v>0</v>
      </c>
      <c r="T104">
        <f>SUMIFS(Conventions!X$622:X$673,Conventions!$A$622:$A$673,'Feuille de travail'!$A$1,Conventions!$E$622:$E$673,'Tableaux de bord'!$A$410)</f>
        <v>0</v>
      </c>
      <c r="U104">
        <f>SUMIFS(Conventions!Y$622:Y$673,Conventions!$A$622:$A$673,'Feuille de travail'!$A$1,Conventions!$E$622:$E$673,'Tableaux de bord'!$A$410)</f>
        <v>0</v>
      </c>
      <c r="V104">
        <f>SUMIFS(Conventions!Z$622:Z$673,Conventions!$A$622:$A$673,'Feuille de travail'!$A$1,Conventions!$E$622:$E$673,'Tableaux de bord'!$A$410)</f>
        <v>0</v>
      </c>
      <c r="W104">
        <f>SUMIFS(Conventions!AA$622:AA$673,Conventions!$A$622:$A$673,'Feuille de travail'!$A$1,Conventions!$E$622:$E$673,'Tableaux de bord'!$A$410)</f>
        <v>0</v>
      </c>
      <c r="X104">
        <f>SUMIFS(Conventions!AB$622:AB$673,Conventions!$A$622:$A$673,'Feuille de travail'!$A$1,Conventions!$E$622:$E$673,'Tableaux de bord'!$A$410)</f>
        <v>0</v>
      </c>
      <c r="Y104">
        <f>SUMIFS(Conventions!AC$622:AC$673,Conventions!$A$622:$A$673,'Feuille de travail'!$A$1,Conventions!$E$622:$E$673,'Tableaux de bord'!$A$410)</f>
        <v>0</v>
      </c>
      <c r="Z104">
        <f>SUMIFS(Conventions!AD$622:AD$673,Conventions!$A$622:$A$673,'Feuille de travail'!$A$1,Conventions!$E$622:$E$673,'Tableaux de bord'!$A$410)</f>
        <v>0</v>
      </c>
      <c r="AA104">
        <f>SUMIFS(Conventions!AE$622:AE$673,Conventions!$A$622:$A$673,'Feuille de travail'!$A$1,Conventions!$E$622:$E$673,'Tableaux de bord'!$A$410)</f>
        <v>0</v>
      </c>
      <c r="AB104">
        <f>SUMIFS(Conventions!AF$622:AF$673,Conventions!$A$622:$A$673,'Feuille de travail'!$A$1,Conventions!$E$622:$E$673,'Tableaux de bord'!$A$410)</f>
        <v>0</v>
      </c>
      <c r="AC104">
        <f>SUMIFS(Conventions!AG$622:AG$673,Conventions!$A$622:$A$673,'Feuille de travail'!$A$1,Conventions!$E$622:$E$673,'Tableaux de bord'!$A$410)</f>
        <v>0</v>
      </c>
      <c r="AD104">
        <f>SUMIFS(Conventions!AH$622:AH$673,Conventions!$A$622:$A$673,'Feuille de travail'!$A$1,Conventions!$E$622:$E$673,'Tableaux de bord'!$A$410)</f>
        <v>0</v>
      </c>
      <c r="AE104">
        <f>SUMIFS(Conventions!AI$622:AI$673,Conventions!$A$622:$A$673,'Feuille de travail'!$A$1,Conventions!$E$622:$E$673,'Tableaux de bord'!$A$410)</f>
        <v>0</v>
      </c>
      <c r="AF104">
        <f>SUMIFS(Conventions!AJ$622:AJ$673,Conventions!$A$622:$A$673,'Feuille de travail'!$A$1,Conventions!$E$622:$E$673,'Tableaux de bord'!$A$410)</f>
        <v>0</v>
      </c>
      <c r="AG104">
        <f>SUMIFS(Conventions!AK$622:AK$673,Conventions!$A$622:$A$673,'Feuille de travail'!$A$1,Conventions!$E$622:$E$673,'Tableaux de bord'!$A$410)</f>
        <v>0</v>
      </c>
      <c r="AH104">
        <f>SUMIFS(Conventions!AL$622:AL$673,Conventions!$A$622:$A$673,'Feuille de travail'!$A$1,Conventions!$E$622:$E$673,'Tableaux de bord'!$A$410)</f>
        <v>0</v>
      </c>
      <c r="AI104">
        <f>SUMIFS(Conventions!AM$622:AM$673,Conventions!$A$622:$A$673,'Feuille de travail'!$A$1,Conventions!$E$622:$E$673,'Tableaux de bord'!$A$410)</f>
        <v>0</v>
      </c>
      <c r="AJ104">
        <f>SUMIFS(Conventions!AN$622:AN$673,Conventions!$A$622:$A$673,'Feuille de travail'!$A$1,Conventions!$E$622:$E$673,'Tableaux de bord'!$A$410)</f>
        <v>0</v>
      </c>
      <c r="AK104">
        <f>SUMIFS(Conventions!AO$622:AO$673,Conventions!$A$622:$A$673,'Feuille de travail'!$A$1,Conventions!$E$622:$E$673,'Tableaux de bord'!$A$410)</f>
        <v>0</v>
      </c>
      <c r="AL104">
        <f>SUMIFS(Conventions!AP$622:AP$673,Conventions!$A$622:$A$673,'Feuille de travail'!$A$1,Conventions!$E$622:$E$673,'Tableaux de bord'!$A$410)</f>
        <v>0</v>
      </c>
      <c r="AM104">
        <f>SUMIFS(Conventions!AQ$622:AQ$673,Conventions!$A$622:$A$673,'Feuille de travail'!$A$1,Conventions!$E$622:$E$673,'Tableaux de bord'!$A$410)</f>
        <v>0</v>
      </c>
      <c r="AN104">
        <f>SUMIFS(Conventions!AR$622:AR$673,Conventions!$A$622:$A$673,'Feuille de travail'!$A$1,Conventions!$E$622:$E$673,'Tableaux de bord'!$A$410)</f>
        <v>0</v>
      </c>
      <c r="AO104">
        <f>SUMIFS(Conventions!AS$622:AS$673,Conventions!$A$622:$A$673,'Feuille de travail'!$A$1,Conventions!$E$622:$E$673,'Tableaux de bord'!$A$410)</f>
        <v>0</v>
      </c>
      <c r="AP104">
        <f>SUMIFS(Conventions!AT$622:AT$673,Conventions!$A$622:$A$673,'Feuille de travail'!$A$1,Conventions!$E$622:$E$673,'Tableaux de bord'!$A$410)</f>
        <v>0</v>
      </c>
      <c r="AQ104">
        <f>SUMIFS(Conventions!AU$622:AU$673,Conventions!$A$622:$A$673,'Feuille de travail'!$A$1,Conventions!$E$622:$E$673,'Tableaux de bord'!$A$410)</f>
        <v>0</v>
      </c>
      <c r="AR104">
        <f>SUMIFS(Conventions!AV$622:AV$673,Conventions!$A$622:$A$673,'Feuille de travail'!$A$1,Conventions!$E$622:$E$673,'Tableaux de bord'!$A$410)</f>
        <v>0</v>
      </c>
      <c r="AS104">
        <f>SUMIFS(Conventions!AW$622:AW$673,Conventions!$A$622:$A$673,'Feuille de travail'!$A$1,Conventions!$E$622:$E$673,'Tableaux de bord'!$A$410)</f>
        <v>0</v>
      </c>
      <c r="AT104">
        <f>SUMIFS(Conventions!AX$622:AX$673,Conventions!$A$622:$A$673,'Feuille de travail'!$A$1,Conventions!$E$622:$E$673,'Tableaux de bord'!$A$410)</f>
        <v>0</v>
      </c>
      <c r="AU104">
        <f>SUMIFS(Conventions!AY$622:AY$673,Conventions!$A$622:$A$673,'Feuille de travail'!$A$1,Conventions!$E$622:$E$673,'Tableaux de bord'!$A$410)</f>
        <v>0</v>
      </c>
      <c r="AV104">
        <f>SUMIFS(Conventions!AZ$622:AZ$673,Conventions!$A$622:$A$673,'Feuille de travail'!$A$1,Conventions!$E$622:$E$673,'Tableaux de bord'!$A$410)</f>
        <v>0</v>
      </c>
    </row>
    <row r="106" spans="1:48" x14ac:dyDescent="0.25">
      <c r="A106" t="s">
        <v>179</v>
      </c>
      <c r="B106">
        <f>SUMIFS(Actions!F$622:F$673,Actions!$E$622:$E$673,'Tableaux de bord'!$A$410)</f>
        <v>43</v>
      </c>
      <c r="C106">
        <f>SUMIFS(Actions!G$622:G$673,Actions!$E$622:$E$673,'Tableaux de bord'!$A$410)</f>
        <v>4</v>
      </c>
      <c r="D106">
        <f>SUMIFS(Actions!H$622:H$673,Actions!$E$622:$E$673,'Tableaux de bord'!$A$410)</f>
        <v>25</v>
      </c>
      <c r="E106">
        <f>SUMIFS(Actions!I$622:I$673,Actions!$E$622:$E$673,'Tableaux de bord'!$A$410)</f>
        <v>9</v>
      </c>
      <c r="F106">
        <f>SUMIFS(Actions!J$622:J$673,Actions!$E$622:$E$673,'Tableaux de bord'!$A$410)</f>
        <v>45</v>
      </c>
      <c r="G106">
        <f>SUMIFS(Actions!K$622:K$673,Actions!$E$622:$E$673,'Tableaux de bord'!$A$410)</f>
        <v>1</v>
      </c>
      <c r="H106">
        <f>SUMIFS(Actions!L$622:L$673,Actions!$E$622:$E$673,'Tableaux de bord'!$A$410)</f>
        <v>11</v>
      </c>
      <c r="I106">
        <f>SUMIFS(Actions!M$622:M$673,Actions!$E$622:$E$673,'Tableaux de bord'!$A$410)</f>
        <v>16</v>
      </c>
      <c r="J106">
        <f>SUMIFS(Actions!N$622:N$673,Actions!$E$622:$E$673,'Tableaux de bord'!$A$410)</f>
        <v>6</v>
      </c>
      <c r="K106">
        <f>SUMIFS(Actions!O$622:O$673,Actions!$E$622:$E$673,'Tableaux de bord'!$A$410)</f>
        <v>17</v>
      </c>
      <c r="L106">
        <f>SUMIFS(Actions!P$622:P$673,Actions!$E$622:$E$673,'Tableaux de bord'!$A$410)</f>
        <v>18</v>
      </c>
      <c r="M106">
        <f>SUMIFS(Actions!Q$622:Q$673,Actions!$E$622:$E$673,'Tableaux de bord'!$A$410)</f>
        <v>10</v>
      </c>
      <c r="N106">
        <f>SUMIFS(Actions!R$622:R$673,Actions!$E$622:$E$673,'Tableaux de bord'!$A$410)</f>
        <v>13</v>
      </c>
      <c r="O106">
        <f>SUMIFS(Actions!S$622:S$673,Actions!$E$622:$E$673,'Tableaux de bord'!$A$410)</f>
        <v>3</v>
      </c>
      <c r="P106">
        <f>SUMIFS(Actions!T$622:T$673,Actions!$E$622:$E$673,'Tableaux de bord'!$A$410)</f>
        <v>1</v>
      </c>
      <c r="Q106">
        <f>SUMIFS(Actions!U$622:U$673,Actions!$E$622:$E$673,'Tableaux de bord'!$A$410)</f>
        <v>5</v>
      </c>
      <c r="R106">
        <f>SUMIFS(Actions!V$622:V$673,Actions!$E$622:$E$673,'Tableaux de bord'!$A$410)</f>
        <v>27</v>
      </c>
      <c r="S106">
        <f>SUMIFS(Actions!W$622:W$673,Actions!$E$622:$E$673,'Tableaux de bord'!$A$410)</f>
        <v>5</v>
      </c>
      <c r="T106">
        <f>SUMIFS(Actions!X$622:X$673,Actions!$E$622:$E$673,'Tableaux de bord'!$A$410)</f>
        <v>64</v>
      </c>
      <c r="U106">
        <f>SUMIFS(Actions!Y$622:Y$673,Actions!$E$622:$E$673,'Tableaux de bord'!$A$410)</f>
        <v>7</v>
      </c>
      <c r="V106">
        <f>SUMIFS(Actions!Z$622:Z$673,Actions!$E$622:$E$673,'Tableaux de bord'!$A$410)</f>
        <v>40</v>
      </c>
      <c r="W106">
        <f>SUMIFS(Actions!AA$622:AA$673,Actions!$E$622:$E$673,'Tableaux de bord'!$A$410)</f>
        <v>14</v>
      </c>
      <c r="X106">
        <f>SUMIFS(Actions!AB$622:AB$673,Actions!$E$622:$E$673,'Tableaux de bord'!$A$410)</f>
        <v>59</v>
      </c>
      <c r="Y106">
        <f>SUMIFS(Actions!AC$622:AC$673,Actions!$E$622:$E$673,'Tableaux de bord'!$A$410)</f>
        <v>45</v>
      </c>
      <c r="Z106">
        <f>SUMIFS(Actions!AD$622:AD$673,Actions!$E$622:$E$673,'Tableaux de bord'!$A$410)</f>
        <v>12</v>
      </c>
      <c r="AA106">
        <f>SUMIFS(Actions!AE$622:AE$673,Actions!$E$622:$E$673,'Tableaux de bord'!$A$410)</f>
        <v>3</v>
      </c>
      <c r="AB106">
        <f>SUMIFS(Actions!AF$622:AF$673,Actions!$E$622:$E$673,'Tableaux de bord'!$A$410)</f>
        <v>18</v>
      </c>
      <c r="AC106">
        <f>SUMIFS(Actions!AG$622:AG$673,Actions!$E$622:$E$673,'Tableaux de bord'!$A$410)</f>
        <v>9</v>
      </c>
      <c r="AD106">
        <f>SUMIFS(Actions!AH$622:AH$673,Actions!$E$622:$E$673,'Tableaux de bord'!$A$410)</f>
        <v>5</v>
      </c>
      <c r="AE106">
        <f>SUMIFS(Actions!AI$622:AI$673,Actions!$E$622:$E$673,'Tableaux de bord'!$A$410)</f>
        <v>4</v>
      </c>
      <c r="AF106">
        <f>SUMIFS(Actions!AJ$622:AJ$673,Actions!$E$622:$E$673,'Tableaux de bord'!$A$410)</f>
        <v>6</v>
      </c>
      <c r="AG106">
        <f>SUMIFS(Actions!AK$622:AK$673,Actions!$E$622:$E$673,'Tableaux de bord'!$A$410)</f>
        <v>22</v>
      </c>
      <c r="AH106">
        <f>SUMIFS(Actions!AL$622:AL$673,Actions!$E$622:$E$673,'Tableaux de bord'!$A$410)</f>
        <v>17</v>
      </c>
      <c r="AI106">
        <f>SUMIFS(Actions!AM$622:AM$673,Actions!$E$622:$E$673,'Tableaux de bord'!$A$410)</f>
        <v>11</v>
      </c>
      <c r="AJ106">
        <f>SUMIFS(Actions!AN$622:AN$673,Actions!$E$622:$E$673,'Tableaux de bord'!$A$410)</f>
        <v>72</v>
      </c>
      <c r="AK106">
        <f>SUMIFS(Actions!AO$622:AO$673,Actions!$E$622:$E$673,'Tableaux de bord'!$A$410)</f>
        <v>32</v>
      </c>
      <c r="AL106">
        <f>SUMIFS(Actions!AP$622:AP$673,Actions!$E$622:$E$673,'Tableaux de bord'!$A$410)</f>
        <v>13</v>
      </c>
      <c r="AM106">
        <f>SUMIFS(Actions!AQ$622:AQ$673,Actions!$E$622:$E$673,'Tableaux de bord'!$A$410)</f>
        <v>1</v>
      </c>
      <c r="AN106">
        <f>SUMIFS(Actions!AR$622:AR$673,Actions!$E$622:$E$673,'Tableaux de bord'!$A$410)</f>
        <v>50</v>
      </c>
      <c r="AO106">
        <f>SUMIFS(Actions!AS$622:AS$673,Actions!$E$622:$E$673,'Tableaux de bord'!$A$410)</f>
        <v>43</v>
      </c>
      <c r="AP106">
        <f>SUMIFS(Actions!AT$622:AT$673,Actions!$E$622:$E$673,'Tableaux de bord'!$A$410)</f>
        <v>6</v>
      </c>
      <c r="AQ106">
        <f>SUMIFS(Actions!AU$622:AU$673,Actions!$E$622:$E$673,'Tableaux de bord'!$A$410)</f>
        <v>12</v>
      </c>
      <c r="AR106">
        <f>SUMIFS(Actions!AV$622:AV$673,Actions!$E$622:$E$673,'Tableaux de bord'!$A$410)</f>
        <v>13</v>
      </c>
      <c r="AS106">
        <f>SUMIFS(Actions!AW$622:AW$673,Actions!$E$622:$E$673,'Tableaux de bord'!$A$410)</f>
        <v>55</v>
      </c>
      <c r="AT106">
        <f>SUMIFS(Actions!AX$622:AX$673,Actions!$E$622:$E$673,'Tableaux de bord'!$A$410)</f>
        <v>47</v>
      </c>
      <c r="AU106">
        <f>SUMIFS(Actions!AY$622:AY$673,Actions!$E$622:$E$673,'Tableaux de bord'!$A$410)</f>
        <v>17</v>
      </c>
      <c r="AV106">
        <f>SUMIFS(Actions!AZ$622:AZ$673,Actions!$E$622:$E$673,'Tableaux de bord'!$A$410)</f>
        <v>27</v>
      </c>
    </row>
    <row r="107" spans="1:48" x14ac:dyDescent="0.25">
      <c r="A107" t="s">
        <v>180</v>
      </c>
      <c r="B107">
        <f>SUMIFS(Conventions!F$622:F$673,Conventions!$E$622:$E$673,'Tableaux de bord'!$A$410)</f>
        <v>19</v>
      </c>
      <c r="C107">
        <f>SUMIFS(Conventions!G$622:G$673,Conventions!$E$622:$E$673,'Tableaux de bord'!$A$410)</f>
        <v>3</v>
      </c>
      <c r="D107">
        <f>SUMIFS(Conventions!H$622:H$673,Conventions!$E$622:$E$673,'Tableaux de bord'!$A$410)</f>
        <v>20</v>
      </c>
      <c r="E107">
        <f>SUMIFS(Conventions!I$622:I$673,Conventions!$E$622:$E$673,'Tableaux de bord'!$A$410)</f>
        <v>4</v>
      </c>
      <c r="F107">
        <f>SUMIFS(Conventions!J$622:J$673,Conventions!$E$622:$E$673,'Tableaux de bord'!$A$410)</f>
        <v>36</v>
      </c>
      <c r="G107">
        <f>SUMIFS(Conventions!K$622:K$673,Conventions!$E$622:$E$673,'Tableaux de bord'!$A$410)</f>
        <v>3</v>
      </c>
      <c r="H107">
        <f>SUMIFS(Conventions!L$622:L$673,Conventions!$E$622:$E$673,'Tableaux de bord'!$A$410)</f>
        <v>6</v>
      </c>
      <c r="I107">
        <f>SUMIFS(Conventions!M$622:M$673,Conventions!$E$622:$E$673,'Tableaux de bord'!$A$410)</f>
        <v>8</v>
      </c>
      <c r="J107">
        <f>SUMIFS(Conventions!N$622:N$673,Conventions!$E$622:$E$673,'Tableaux de bord'!$A$410)</f>
        <v>4</v>
      </c>
      <c r="K107">
        <f>SUMIFS(Conventions!O$622:O$673,Conventions!$E$622:$E$673,'Tableaux de bord'!$A$410)</f>
        <v>11</v>
      </c>
      <c r="L107">
        <f>SUMIFS(Conventions!P$622:P$673,Conventions!$E$622:$E$673,'Tableaux de bord'!$A$410)</f>
        <v>8</v>
      </c>
      <c r="M107">
        <f>SUMIFS(Conventions!Q$622:Q$673,Conventions!$E$622:$E$673,'Tableaux de bord'!$A$410)</f>
        <v>2</v>
      </c>
      <c r="N107">
        <f>SUMIFS(Conventions!R$622:R$673,Conventions!$E$622:$E$673,'Tableaux de bord'!$A$410)</f>
        <v>5</v>
      </c>
      <c r="O107">
        <f>SUMIFS(Conventions!S$622:S$673,Conventions!$E$622:$E$673,'Tableaux de bord'!$A$410)</f>
        <v>1</v>
      </c>
      <c r="P107">
        <f>SUMIFS(Conventions!T$622:T$673,Conventions!$E$622:$E$673,'Tableaux de bord'!$A$410)</f>
        <v>1</v>
      </c>
      <c r="Q107">
        <f>SUMIFS(Conventions!U$622:U$673,Conventions!$E$622:$E$673,'Tableaux de bord'!$A$410)</f>
        <v>2</v>
      </c>
      <c r="R107">
        <f>SUMIFS(Conventions!V$622:V$673,Conventions!$E$622:$E$673,'Tableaux de bord'!$A$410)</f>
        <v>20</v>
      </c>
      <c r="S107">
        <f>SUMIFS(Conventions!W$622:W$673,Conventions!$E$622:$E$673,'Tableaux de bord'!$A$410)</f>
        <v>1</v>
      </c>
      <c r="T107">
        <f>SUMIFS(Conventions!X$622:X$673,Conventions!$E$622:$E$673,'Tableaux de bord'!$A$410)</f>
        <v>60</v>
      </c>
      <c r="U107">
        <f>SUMIFS(Conventions!Y$622:Y$673,Conventions!$E$622:$E$673,'Tableaux de bord'!$A$410)</f>
        <v>3</v>
      </c>
      <c r="V107">
        <f>SUMIFS(Conventions!Z$622:Z$673,Conventions!$E$622:$E$673,'Tableaux de bord'!$A$410)</f>
        <v>44</v>
      </c>
      <c r="W107">
        <f>SUMIFS(Conventions!AA$622:AA$673,Conventions!$E$622:$E$673,'Tableaux de bord'!$A$410)</f>
        <v>9</v>
      </c>
      <c r="X107">
        <f>SUMIFS(Conventions!AB$622:AB$673,Conventions!$E$622:$E$673,'Tableaux de bord'!$A$410)</f>
        <v>49</v>
      </c>
      <c r="Y107">
        <f>SUMIFS(Conventions!AC$622:AC$673,Conventions!$E$622:$E$673,'Tableaux de bord'!$A$410)</f>
        <v>23</v>
      </c>
      <c r="Z107">
        <f>SUMIFS(Conventions!AD$622:AD$673,Conventions!$E$622:$E$673,'Tableaux de bord'!$A$410)</f>
        <v>7</v>
      </c>
      <c r="AA107">
        <f>SUMIFS(Conventions!AE$622:AE$673,Conventions!$E$622:$E$673,'Tableaux de bord'!$A$410)</f>
        <v>1</v>
      </c>
      <c r="AB107">
        <f>SUMIFS(Conventions!AF$622:AF$673,Conventions!$E$622:$E$673,'Tableaux de bord'!$A$410)</f>
        <v>13</v>
      </c>
      <c r="AC107">
        <f>SUMIFS(Conventions!AG$622:AG$673,Conventions!$E$622:$E$673,'Tableaux de bord'!$A$410)</f>
        <v>4</v>
      </c>
      <c r="AD107">
        <f>SUMIFS(Conventions!AH$622:AH$673,Conventions!$E$622:$E$673,'Tableaux de bord'!$A$410)</f>
        <v>3</v>
      </c>
      <c r="AE107">
        <f>SUMIFS(Conventions!AI$622:AI$673,Conventions!$E$622:$E$673,'Tableaux de bord'!$A$410)</f>
        <v>3</v>
      </c>
      <c r="AF107">
        <f>SUMIFS(Conventions!AJ$622:AJ$673,Conventions!$E$622:$E$673,'Tableaux de bord'!$A$410)</f>
        <v>4</v>
      </c>
      <c r="AG107">
        <f>SUMIFS(Conventions!AK$622:AK$673,Conventions!$E$622:$E$673,'Tableaux de bord'!$A$410)</f>
        <v>18</v>
      </c>
      <c r="AH107">
        <f>SUMIFS(Conventions!AL$622:AL$673,Conventions!$E$622:$E$673,'Tableaux de bord'!$A$410)</f>
        <v>12</v>
      </c>
      <c r="AI107">
        <f>SUMIFS(Conventions!AM$622:AM$673,Conventions!$E$622:$E$673,'Tableaux de bord'!$A$410)</f>
        <v>4</v>
      </c>
      <c r="AJ107">
        <f>SUMIFS(Conventions!AN$622:AN$673,Conventions!$E$622:$E$673,'Tableaux de bord'!$A$410)</f>
        <v>64</v>
      </c>
      <c r="AK107">
        <f>SUMIFS(Conventions!AO$622:AO$673,Conventions!$E$622:$E$673,'Tableaux de bord'!$A$410)</f>
        <v>9</v>
      </c>
      <c r="AL107">
        <f>SUMIFS(Conventions!AP$622:AP$673,Conventions!$E$622:$E$673,'Tableaux de bord'!$A$410)</f>
        <v>8</v>
      </c>
      <c r="AM107">
        <f>SUMIFS(Conventions!AQ$622:AQ$673,Conventions!$E$622:$E$673,'Tableaux de bord'!$A$410)</f>
        <v>0</v>
      </c>
      <c r="AN107">
        <f>SUMIFS(Conventions!AR$622:AR$673,Conventions!$E$622:$E$673,'Tableaux de bord'!$A$410)</f>
        <v>41</v>
      </c>
      <c r="AO107">
        <f>SUMIFS(Conventions!AS$622:AS$673,Conventions!$E$622:$E$673,'Tableaux de bord'!$A$410)</f>
        <v>25</v>
      </c>
      <c r="AP107">
        <f>SUMIFS(Conventions!AT$622:AT$673,Conventions!$E$622:$E$673,'Tableaux de bord'!$A$410)</f>
        <v>1</v>
      </c>
      <c r="AQ107">
        <f>SUMIFS(Conventions!AU$622:AU$673,Conventions!$E$622:$E$673,'Tableaux de bord'!$A$410)</f>
        <v>1</v>
      </c>
      <c r="AR107">
        <f>SUMIFS(Conventions!AV$622:AV$673,Conventions!$E$622:$E$673,'Tableaux de bord'!$A$410)</f>
        <v>6</v>
      </c>
      <c r="AS107">
        <f>SUMIFS(Conventions!AW$622:AW$673,Conventions!$E$622:$E$673,'Tableaux de bord'!$A$410)</f>
        <v>24</v>
      </c>
      <c r="AT107">
        <f>SUMIFS(Conventions!AX$622:AX$673,Conventions!$E$622:$E$673,'Tableaux de bord'!$A$410)</f>
        <v>15</v>
      </c>
      <c r="AU107">
        <f>SUMIFS(Conventions!AY$622:AY$673,Conventions!$E$622:$E$673,'Tableaux de bord'!$A$410)</f>
        <v>7</v>
      </c>
      <c r="AV107">
        <f>SUMIFS(Conventions!AZ$622:AZ$673,Conventions!$E$622:$E$673,'Tableaux de bord'!$A$410)</f>
        <v>18</v>
      </c>
    </row>
    <row r="108" spans="1:48" x14ac:dyDescent="0.25">
      <c r="C108" s="27"/>
      <c r="E108" s="27"/>
    </row>
    <row r="109" spans="1:48" x14ac:dyDescent="0.25">
      <c r="A109" s="242" t="s">
        <v>181</v>
      </c>
      <c r="B109" s="31">
        <v>100</v>
      </c>
      <c r="C109" s="27"/>
      <c r="E109" s="27"/>
    </row>
    <row r="110" spans="1:48" x14ac:dyDescent="0.25">
      <c r="A110" s="242"/>
    </row>
    <row r="111" spans="1:48" x14ac:dyDescent="0.25">
      <c r="A111" s="242"/>
    </row>
    <row r="112" spans="1:48" x14ac:dyDescent="0.25">
      <c r="A112" s="242"/>
      <c r="C112" s="27"/>
      <c r="E112" s="27"/>
    </row>
    <row r="113" spans="3:5" x14ac:dyDescent="0.25">
      <c r="C113" s="27"/>
      <c r="E113" s="27"/>
    </row>
    <row r="114" spans="3:5" x14ac:dyDescent="0.25">
      <c r="C114" s="27"/>
      <c r="E114" s="27"/>
    </row>
    <row r="115" spans="3:5" x14ac:dyDescent="0.25">
      <c r="C115" s="27"/>
      <c r="E115" s="27"/>
    </row>
    <row r="116" spans="3:5" x14ac:dyDescent="0.25">
      <c r="C116" s="27"/>
      <c r="E116" s="27"/>
    </row>
    <row r="117" spans="3:5" x14ac:dyDescent="0.25">
      <c r="C117" s="27"/>
      <c r="E117" s="27"/>
    </row>
    <row r="118" spans="3:5" x14ac:dyDescent="0.25">
      <c r="C118" s="27"/>
      <c r="E118" s="27"/>
    </row>
    <row r="119" spans="3:5" x14ac:dyDescent="0.25">
      <c r="C119" s="27"/>
      <c r="E119" s="27"/>
    </row>
    <row r="120" spans="3:5" x14ac:dyDescent="0.25">
      <c r="C120" s="27"/>
      <c r="E120" s="27"/>
    </row>
    <row r="121" spans="3:5" x14ac:dyDescent="0.25">
      <c r="C121" s="27"/>
      <c r="E121" s="27"/>
    </row>
    <row r="122" spans="3:5" x14ac:dyDescent="0.25">
      <c r="C122" s="27"/>
      <c r="E122" s="27"/>
    </row>
    <row r="123" spans="3:5" x14ac:dyDescent="0.25">
      <c r="C123" s="27"/>
      <c r="E123" s="27"/>
    </row>
    <row r="124" spans="3:5" x14ac:dyDescent="0.25">
      <c r="C124" s="27"/>
      <c r="E124" s="27"/>
    </row>
    <row r="125" spans="3:5" x14ac:dyDescent="0.25">
      <c r="C125" s="27"/>
      <c r="E125" s="27"/>
    </row>
    <row r="126" spans="3:5" x14ac:dyDescent="0.25">
      <c r="C126" s="27"/>
      <c r="E126" s="27"/>
    </row>
    <row r="127" spans="3:5" x14ac:dyDescent="0.25">
      <c r="C127" s="27"/>
      <c r="E127" s="27"/>
    </row>
    <row r="128" spans="3:5" x14ac:dyDescent="0.25">
      <c r="C128" s="27"/>
      <c r="E128" s="27"/>
    </row>
    <row r="129" spans="3:5" x14ac:dyDescent="0.25">
      <c r="C129" s="27"/>
      <c r="E129" s="27"/>
    </row>
    <row r="130" spans="3:5" x14ac:dyDescent="0.25">
      <c r="C130" s="27"/>
      <c r="E130" s="27"/>
    </row>
    <row r="131" spans="3:5" x14ac:dyDescent="0.25">
      <c r="C131" s="27"/>
      <c r="E131" s="27"/>
    </row>
    <row r="132" spans="3:5" x14ac:dyDescent="0.25">
      <c r="C132" s="27"/>
      <c r="E132" s="27"/>
    </row>
    <row r="133" spans="3:5" x14ac:dyDescent="0.25">
      <c r="C133" s="27"/>
      <c r="E133" s="27"/>
    </row>
    <row r="134" spans="3:5" x14ac:dyDescent="0.25">
      <c r="C134" s="27"/>
      <c r="E134" s="27"/>
    </row>
    <row r="135" spans="3:5" x14ac:dyDescent="0.25">
      <c r="C135" s="27"/>
      <c r="E135" s="27"/>
    </row>
    <row r="136" spans="3:5" x14ac:dyDescent="0.25">
      <c r="C136" s="27"/>
      <c r="E136" s="27"/>
    </row>
    <row r="137" spans="3:5" x14ac:dyDescent="0.25">
      <c r="C137" s="27"/>
      <c r="E137" s="27"/>
    </row>
  </sheetData>
  <mergeCells count="4">
    <mergeCell ref="B7:B10"/>
    <mergeCell ref="B12:B15"/>
    <mergeCell ref="B17:B20"/>
    <mergeCell ref="A109:A112"/>
  </mergeCells>
  <phoneticPr fontId="4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EAC9C-6CE0-4297-B820-10B00147C800}">
  <sheetPr codeName="Feuil3"/>
  <dimension ref="A1:N815"/>
  <sheetViews>
    <sheetView workbookViewId="0">
      <pane xSplit="5" ySplit="1" topLeftCell="F705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  <col min="6" max="13" width="11.42578125" style="47"/>
  </cols>
  <sheetData>
    <row r="1" spans="1:13" ht="74.25" x14ac:dyDescent="0.25">
      <c r="A1" s="1" t="s">
        <v>182</v>
      </c>
      <c r="B1" s="3" t="s">
        <v>183</v>
      </c>
      <c r="C1" s="2"/>
      <c r="D1" s="3" t="s">
        <v>184</v>
      </c>
      <c r="E1" s="7" t="s">
        <v>185</v>
      </c>
      <c r="F1" s="38" t="s">
        <v>186</v>
      </c>
      <c r="G1" s="39" t="s">
        <v>187</v>
      </c>
      <c r="H1" s="40" t="s">
        <v>188</v>
      </c>
      <c r="I1" s="41" t="s">
        <v>189</v>
      </c>
      <c r="J1" s="38" t="s">
        <v>190</v>
      </c>
      <c r="K1" s="39" t="s">
        <v>191</v>
      </c>
      <c r="L1" s="40" t="s">
        <v>192</v>
      </c>
      <c r="M1" s="41" t="s">
        <v>193</v>
      </c>
    </row>
    <row r="2" spans="1:13" x14ac:dyDescent="0.25">
      <c r="A2" s="4" t="s">
        <v>194</v>
      </c>
      <c r="B2" s="5" t="s">
        <v>195</v>
      </c>
      <c r="C2" s="5" t="s">
        <v>196</v>
      </c>
      <c r="D2" s="5" t="s">
        <v>197</v>
      </c>
      <c r="E2" s="5" t="s">
        <v>102</v>
      </c>
      <c r="F2" s="42">
        <v>91</v>
      </c>
      <c r="G2" s="43">
        <v>546</v>
      </c>
      <c r="H2" s="44">
        <v>4114</v>
      </c>
      <c r="I2" s="45">
        <v>1879</v>
      </c>
      <c r="J2" s="42">
        <v>105</v>
      </c>
      <c r="K2" s="43">
        <v>465</v>
      </c>
      <c r="L2" s="44">
        <v>5993</v>
      </c>
      <c r="M2" s="45">
        <v>63080</v>
      </c>
    </row>
    <row r="3" spans="1:13" x14ac:dyDescent="0.25">
      <c r="A3" s="4" t="s">
        <v>198</v>
      </c>
      <c r="B3" s="5" t="s">
        <v>199</v>
      </c>
      <c r="C3" s="5" t="s">
        <v>200</v>
      </c>
      <c r="D3" s="5" t="s">
        <v>0</v>
      </c>
      <c r="E3" s="5" t="s">
        <v>102</v>
      </c>
      <c r="F3" s="42">
        <v>11</v>
      </c>
      <c r="G3" s="43">
        <v>104</v>
      </c>
      <c r="H3" s="44">
        <v>1614</v>
      </c>
      <c r="I3" s="45">
        <v>308</v>
      </c>
      <c r="J3" s="42">
        <v>30</v>
      </c>
      <c r="K3" s="43">
        <v>490</v>
      </c>
      <c r="L3" s="44">
        <v>1922</v>
      </c>
      <c r="M3" s="45">
        <v>51182</v>
      </c>
    </row>
    <row r="4" spans="1:13" x14ac:dyDescent="0.25">
      <c r="A4" s="4" t="s">
        <v>201</v>
      </c>
      <c r="B4" s="5" t="s">
        <v>195</v>
      </c>
      <c r="C4" s="5" t="s">
        <v>202</v>
      </c>
      <c r="D4" s="5" t="s">
        <v>197</v>
      </c>
      <c r="E4" s="5" t="s">
        <v>102</v>
      </c>
      <c r="F4" s="42">
        <v>25</v>
      </c>
      <c r="G4" s="43">
        <v>191</v>
      </c>
      <c r="H4" s="44">
        <v>1964</v>
      </c>
      <c r="I4" s="45">
        <v>951</v>
      </c>
      <c r="J4" s="42">
        <v>87</v>
      </c>
      <c r="K4" s="43">
        <v>346</v>
      </c>
      <c r="L4" s="44">
        <v>2915</v>
      </c>
      <c r="M4" s="45">
        <v>25570</v>
      </c>
    </row>
    <row r="5" spans="1:13" x14ac:dyDescent="0.25">
      <c r="A5" s="4" t="s">
        <v>203</v>
      </c>
      <c r="B5" s="5" t="s">
        <v>204</v>
      </c>
      <c r="C5" s="5" t="s">
        <v>205</v>
      </c>
      <c r="D5" s="5" t="s">
        <v>206</v>
      </c>
      <c r="E5" s="5" t="s">
        <v>102</v>
      </c>
      <c r="F5" s="42">
        <v>35</v>
      </c>
      <c r="G5" s="43">
        <v>180</v>
      </c>
      <c r="H5" s="44">
        <v>1511</v>
      </c>
      <c r="I5" s="45">
        <v>352</v>
      </c>
      <c r="J5" s="42">
        <v>33</v>
      </c>
      <c r="K5" s="43">
        <v>157</v>
      </c>
      <c r="L5" s="44">
        <v>1863</v>
      </c>
      <c r="M5" s="45">
        <v>13673</v>
      </c>
    </row>
    <row r="6" spans="1:13" x14ac:dyDescent="0.25">
      <c r="A6" s="4" t="s">
        <v>207</v>
      </c>
      <c r="B6" s="5" t="s">
        <v>204</v>
      </c>
      <c r="C6" s="5" t="s">
        <v>208</v>
      </c>
      <c r="D6" s="5" t="s">
        <v>206</v>
      </c>
      <c r="E6" s="5" t="s">
        <v>102</v>
      </c>
      <c r="F6" s="42">
        <v>27</v>
      </c>
      <c r="G6" s="43">
        <v>154</v>
      </c>
      <c r="H6" s="44">
        <v>2076</v>
      </c>
      <c r="I6" s="45">
        <v>251</v>
      </c>
      <c r="J6" s="42">
        <v>43</v>
      </c>
      <c r="K6" s="43">
        <v>139</v>
      </c>
      <c r="L6" s="44">
        <v>2327</v>
      </c>
      <c r="M6" s="45">
        <v>11207</v>
      </c>
    </row>
    <row r="7" spans="1:13" x14ac:dyDescent="0.25">
      <c r="A7" s="4" t="s">
        <v>209</v>
      </c>
      <c r="B7" s="5" t="s">
        <v>204</v>
      </c>
      <c r="C7" s="5" t="s">
        <v>210</v>
      </c>
      <c r="D7" s="5" t="s">
        <v>206</v>
      </c>
      <c r="E7" s="5" t="s">
        <v>102</v>
      </c>
      <c r="F7" s="42">
        <v>20</v>
      </c>
      <c r="G7" s="43">
        <v>109</v>
      </c>
      <c r="H7" s="44">
        <v>1180</v>
      </c>
      <c r="I7" s="45">
        <v>113</v>
      </c>
      <c r="J7" s="42">
        <v>20</v>
      </c>
      <c r="K7" s="43">
        <v>565</v>
      </c>
      <c r="L7" s="44">
        <v>1293</v>
      </c>
      <c r="M7" s="45">
        <v>91926</v>
      </c>
    </row>
    <row r="8" spans="1:13" x14ac:dyDescent="0.25">
      <c r="A8" s="4" t="s">
        <v>211</v>
      </c>
      <c r="B8" s="5" t="s">
        <v>195</v>
      </c>
      <c r="C8" s="5" t="s">
        <v>212</v>
      </c>
      <c r="D8" s="5" t="s">
        <v>197</v>
      </c>
      <c r="E8" s="5" t="s">
        <v>102</v>
      </c>
      <c r="F8" s="42">
        <v>60</v>
      </c>
      <c r="G8" s="43">
        <v>318</v>
      </c>
      <c r="H8" s="44">
        <v>3178</v>
      </c>
      <c r="I8" s="45">
        <v>1471</v>
      </c>
      <c r="J8" s="42">
        <v>77</v>
      </c>
      <c r="K8" s="43">
        <v>295</v>
      </c>
      <c r="L8" s="44">
        <v>4649</v>
      </c>
      <c r="M8" s="45">
        <v>22724</v>
      </c>
    </row>
    <row r="9" spans="1:13" x14ac:dyDescent="0.25">
      <c r="A9" s="4" t="s">
        <v>213</v>
      </c>
      <c r="B9" s="5" t="s">
        <v>214</v>
      </c>
      <c r="C9" s="5" t="s">
        <v>215</v>
      </c>
      <c r="D9" s="5" t="s">
        <v>216</v>
      </c>
      <c r="E9" s="5" t="s">
        <v>102</v>
      </c>
      <c r="F9" s="42">
        <v>34</v>
      </c>
      <c r="G9" s="43">
        <v>134</v>
      </c>
      <c r="H9" s="44">
        <v>1688</v>
      </c>
      <c r="I9" s="45">
        <v>0</v>
      </c>
      <c r="J9" s="42">
        <v>33</v>
      </c>
      <c r="K9" s="43">
        <v>204</v>
      </c>
      <c r="L9" s="44">
        <v>1688</v>
      </c>
      <c r="M9" s="45">
        <v>24253</v>
      </c>
    </row>
    <row r="10" spans="1:13" x14ac:dyDescent="0.25">
      <c r="A10" s="4" t="s">
        <v>217</v>
      </c>
      <c r="B10" s="5" t="s">
        <v>218</v>
      </c>
      <c r="C10" s="5" t="s">
        <v>219</v>
      </c>
      <c r="D10" s="5" t="s">
        <v>220</v>
      </c>
      <c r="E10" s="5" t="s">
        <v>102</v>
      </c>
      <c r="F10" s="42">
        <v>50</v>
      </c>
      <c r="G10" s="43">
        <v>221</v>
      </c>
      <c r="H10" s="44">
        <v>2955</v>
      </c>
      <c r="I10" s="45">
        <v>371</v>
      </c>
      <c r="J10" s="42">
        <v>58</v>
      </c>
      <c r="K10" s="43">
        <v>163</v>
      </c>
      <c r="L10" s="44">
        <v>3326</v>
      </c>
      <c r="M10" s="45">
        <v>11797</v>
      </c>
    </row>
    <row r="11" spans="1:13" x14ac:dyDescent="0.25">
      <c r="A11" s="4" t="s">
        <v>221</v>
      </c>
      <c r="B11" s="5" t="s">
        <v>214</v>
      </c>
      <c r="C11" s="5" t="s">
        <v>222</v>
      </c>
      <c r="D11" s="5" t="s">
        <v>216</v>
      </c>
      <c r="E11" s="5" t="s">
        <v>102</v>
      </c>
      <c r="F11" s="42">
        <v>21</v>
      </c>
      <c r="G11" s="43">
        <v>145</v>
      </c>
      <c r="H11" s="44">
        <v>1460</v>
      </c>
      <c r="I11" s="45">
        <v>125</v>
      </c>
      <c r="J11" s="42">
        <v>25</v>
      </c>
      <c r="K11" s="43">
        <v>274</v>
      </c>
      <c r="L11" s="44">
        <v>1585</v>
      </c>
      <c r="M11" s="45">
        <v>27507</v>
      </c>
    </row>
    <row r="12" spans="1:13" x14ac:dyDescent="0.25">
      <c r="A12" s="4" t="s">
        <v>223</v>
      </c>
      <c r="B12" s="5" t="s">
        <v>218</v>
      </c>
      <c r="C12" s="5" t="s">
        <v>224</v>
      </c>
      <c r="D12" s="5" t="s">
        <v>220</v>
      </c>
      <c r="E12" s="5" t="s">
        <v>102</v>
      </c>
      <c r="F12" s="42">
        <v>113</v>
      </c>
      <c r="G12" s="43">
        <v>399</v>
      </c>
      <c r="H12" s="44">
        <v>3249</v>
      </c>
      <c r="I12" s="45">
        <v>1208</v>
      </c>
      <c r="J12" s="42">
        <v>123</v>
      </c>
      <c r="K12" s="43">
        <v>348</v>
      </c>
      <c r="L12" s="44">
        <v>4457</v>
      </c>
      <c r="M12" s="45">
        <v>30700</v>
      </c>
    </row>
    <row r="13" spans="1:13" x14ac:dyDescent="0.25">
      <c r="A13" s="4" t="s">
        <v>225</v>
      </c>
      <c r="B13" s="5" t="s">
        <v>218</v>
      </c>
      <c r="C13" s="5" t="s">
        <v>226</v>
      </c>
      <c r="D13" s="5" t="s">
        <v>220</v>
      </c>
      <c r="E13" s="5" t="s">
        <v>102</v>
      </c>
      <c r="F13" s="42">
        <v>104</v>
      </c>
      <c r="G13" s="43">
        <v>337</v>
      </c>
      <c r="H13" s="44">
        <v>4003</v>
      </c>
      <c r="I13" s="45">
        <v>852</v>
      </c>
      <c r="J13" s="42">
        <v>122</v>
      </c>
      <c r="K13" s="43">
        <v>262</v>
      </c>
      <c r="L13" s="44">
        <v>4855</v>
      </c>
      <c r="M13" s="45">
        <v>17733</v>
      </c>
    </row>
    <row r="14" spans="1:13" x14ac:dyDescent="0.25">
      <c r="A14" s="4" t="s">
        <v>227</v>
      </c>
      <c r="B14" s="5" t="s">
        <v>204</v>
      </c>
      <c r="C14" s="5" t="s">
        <v>228</v>
      </c>
      <c r="D14" s="5" t="s">
        <v>206</v>
      </c>
      <c r="E14" s="5" t="s">
        <v>102</v>
      </c>
      <c r="F14" s="42">
        <v>253</v>
      </c>
      <c r="G14" s="43">
        <v>1767</v>
      </c>
      <c r="H14" s="44">
        <v>21779</v>
      </c>
      <c r="I14" s="45">
        <v>9590</v>
      </c>
      <c r="J14" s="42">
        <v>293</v>
      </c>
      <c r="K14" s="43">
        <v>1144</v>
      </c>
      <c r="L14" s="44">
        <v>31369</v>
      </c>
      <c r="M14" s="45">
        <v>186836</v>
      </c>
    </row>
    <row r="15" spans="1:13" x14ac:dyDescent="0.25">
      <c r="A15" s="4" t="s">
        <v>229</v>
      </c>
      <c r="B15" s="5" t="s">
        <v>230</v>
      </c>
      <c r="C15" s="5" t="s">
        <v>231</v>
      </c>
      <c r="D15" s="5" t="s">
        <v>232</v>
      </c>
      <c r="E15" s="5" t="s">
        <v>102</v>
      </c>
      <c r="F15" s="42">
        <v>24</v>
      </c>
      <c r="G15" s="43">
        <v>76</v>
      </c>
      <c r="H15" s="44">
        <v>2959</v>
      </c>
      <c r="I15" s="45">
        <v>306</v>
      </c>
      <c r="J15" s="42">
        <v>39</v>
      </c>
      <c r="K15" s="43">
        <v>408</v>
      </c>
      <c r="L15" s="44">
        <v>3265</v>
      </c>
      <c r="M15" s="45">
        <v>56717</v>
      </c>
    </row>
    <row r="16" spans="1:13" x14ac:dyDescent="0.25">
      <c r="A16" s="4" t="s">
        <v>233</v>
      </c>
      <c r="B16" s="5" t="s">
        <v>195</v>
      </c>
      <c r="C16" s="5" t="s">
        <v>234</v>
      </c>
      <c r="D16" s="5" t="s">
        <v>197</v>
      </c>
      <c r="E16" s="5" t="s">
        <v>102</v>
      </c>
      <c r="F16" s="42">
        <v>103</v>
      </c>
      <c r="G16" s="43">
        <v>131</v>
      </c>
      <c r="H16" s="44">
        <v>1686</v>
      </c>
      <c r="I16" s="45">
        <v>182</v>
      </c>
      <c r="J16" s="42">
        <v>110</v>
      </c>
      <c r="K16" s="43">
        <v>145</v>
      </c>
      <c r="L16" s="44">
        <v>1868</v>
      </c>
      <c r="M16" s="45">
        <v>9518</v>
      </c>
    </row>
    <row r="17" spans="1:13" x14ac:dyDescent="0.25">
      <c r="A17" s="4" t="s">
        <v>235</v>
      </c>
      <c r="B17" s="5" t="s">
        <v>236</v>
      </c>
      <c r="C17" s="5" t="s">
        <v>237</v>
      </c>
      <c r="D17" s="5" t="s">
        <v>238</v>
      </c>
      <c r="E17" s="5" t="s">
        <v>102</v>
      </c>
      <c r="F17" s="42">
        <v>74</v>
      </c>
      <c r="G17" s="43">
        <v>360</v>
      </c>
      <c r="H17" s="44">
        <v>6966</v>
      </c>
      <c r="I17" s="45">
        <v>1360</v>
      </c>
      <c r="J17" s="42">
        <v>112</v>
      </c>
      <c r="K17" s="43">
        <v>337</v>
      </c>
      <c r="L17" s="44">
        <v>8326</v>
      </c>
      <c r="M17" s="45">
        <v>27439</v>
      </c>
    </row>
    <row r="18" spans="1:13" x14ac:dyDescent="0.25">
      <c r="A18" s="4" t="s">
        <v>239</v>
      </c>
      <c r="B18" s="5" t="s">
        <v>236</v>
      </c>
      <c r="C18" s="5" t="s">
        <v>240</v>
      </c>
      <c r="D18" s="5" t="s">
        <v>238</v>
      </c>
      <c r="E18" s="5" t="s">
        <v>102</v>
      </c>
      <c r="F18" s="42">
        <v>47</v>
      </c>
      <c r="G18" s="43">
        <v>353</v>
      </c>
      <c r="H18" s="44">
        <v>4754</v>
      </c>
      <c r="I18" s="45">
        <v>1246</v>
      </c>
      <c r="J18" s="42">
        <v>135</v>
      </c>
      <c r="K18" s="43">
        <v>510</v>
      </c>
      <c r="L18" s="44">
        <v>6000</v>
      </c>
      <c r="M18" s="45">
        <v>50070</v>
      </c>
    </row>
    <row r="19" spans="1:13" x14ac:dyDescent="0.25">
      <c r="A19" s="4" t="s">
        <v>241</v>
      </c>
      <c r="B19" s="5" t="s">
        <v>242</v>
      </c>
      <c r="C19" s="5" t="s">
        <v>243</v>
      </c>
      <c r="D19" s="5" t="s">
        <v>244</v>
      </c>
      <c r="E19" s="5" t="s">
        <v>102</v>
      </c>
      <c r="F19" s="42">
        <v>35</v>
      </c>
      <c r="G19" s="43">
        <v>157</v>
      </c>
      <c r="H19" s="44">
        <v>2190</v>
      </c>
      <c r="I19" s="45">
        <v>257</v>
      </c>
      <c r="J19" s="42">
        <v>67</v>
      </c>
      <c r="K19" s="43">
        <v>313</v>
      </c>
      <c r="L19" s="44">
        <v>2447</v>
      </c>
      <c r="M19" s="45">
        <v>24784</v>
      </c>
    </row>
    <row r="20" spans="1:13" x14ac:dyDescent="0.25">
      <c r="A20" s="4" t="s">
        <v>245</v>
      </c>
      <c r="B20" s="5" t="s">
        <v>236</v>
      </c>
      <c r="C20" s="5" t="s">
        <v>246</v>
      </c>
      <c r="D20" s="5" t="s">
        <v>238</v>
      </c>
      <c r="E20" s="5" t="s">
        <v>102</v>
      </c>
      <c r="F20" s="42">
        <v>142</v>
      </c>
      <c r="G20" s="43">
        <v>475</v>
      </c>
      <c r="H20" s="44">
        <v>8320</v>
      </c>
      <c r="I20" s="45">
        <v>2521</v>
      </c>
      <c r="J20" s="42">
        <v>170</v>
      </c>
      <c r="K20" s="43">
        <v>223</v>
      </c>
      <c r="L20" s="44">
        <v>10841</v>
      </c>
      <c r="M20" s="45">
        <v>17788</v>
      </c>
    </row>
    <row r="21" spans="1:13" x14ac:dyDescent="0.25">
      <c r="A21" s="4" t="s">
        <v>247</v>
      </c>
      <c r="B21" s="49" t="s">
        <v>248</v>
      </c>
      <c r="C21" s="5" t="s">
        <v>249</v>
      </c>
      <c r="D21" s="5" t="s">
        <v>250</v>
      </c>
      <c r="E21" s="5" t="s">
        <v>102</v>
      </c>
      <c r="F21" s="42">
        <v>67</v>
      </c>
      <c r="G21" s="43">
        <v>363</v>
      </c>
      <c r="H21" s="44">
        <v>4656</v>
      </c>
      <c r="I21" s="45">
        <v>1437</v>
      </c>
      <c r="J21" s="42">
        <v>84</v>
      </c>
      <c r="K21" s="43">
        <v>535</v>
      </c>
      <c r="L21" s="44">
        <v>6093</v>
      </c>
      <c r="M21" s="45">
        <v>42943</v>
      </c>
    </row>
    <row r="22" spans="1:13" x14ac:dyDescent="0.25">
      <c r="A22" s="4" t="s">
        <v>251</v>
      </c>
      <c r="B22" s="49" t="s">
        <v>252</v>
      </c>
      <c r="C22" s="5" t="s">
        <v>253</v>
      </c>
      <c r="D22" s="5" t="s">
        <v>254</v>
      </c>
      <c r="E22" s="5" t="s">
        <v>102</v>
      </c>
      <c r="F22" s="42">
        <v>70</v>
      </c>
      <c r="G22" s="43">
        <v>316</v>
      </c>
      <c r="H22" s="44">
        <v>3936</v>
      </c>
      <c r="I22" s="45">
        <v>2361</v>
      </c>
      <c r="J22" s="42">
        <v>69</v>
      </c>
      <c r="K22" s="43">
        <v>365</v>
      </c>
      <c r="L22" s="44">
        <v>6297</v>
      </c>
      <c r="M22" s="45">
        <v>38380</v>
      </c>
    </row>
    <row r="23" spans="1:13" x14ac:dyDescent="0.25">
      <c r="A23" s="4" t="s">
        <v>255</v>
      </c>
      <c r="B23" s="5" t="s">
        <v>236</v>
      </c>
      <c r="C23" s="5" t="s">
        <v>256</v>
      </c>
      <c r="D23" s="5" t="s">
        <v>238</v>
      </c>
      <c r="E23" s="5" t="s">
        <v>102</v>
      </c>
      <c r="F23" s="42">
        <v>52</v>
      </c>
      <c r="G23" s="43">
        <v>212</v>
      </c>
      <c r="H23" s="44">
        <v>2184</v>
      </c>
      <c r="I23" s="45">
        <v>670</v>
      </c>
      <c r="J23" s="42">
        <v>52</v>
      </c>
      <c r="K23" s="43">
        <v>153</v>
      </c>
      <c r="L23" s="44">
        <v>2854</v>
      </c>
      <c r="M23" s="45">
        <v>8062</v>
      </c>
    </row>
    <row r="24" spans="1:13" x14ac:dyDescent="0.25">
      <c r="A24" s="4" t="s">
        <v>257</v>
      </c>
      <c r="B24" s="5" t="s">
        <v>236</v>
      </c>
      <c r="C24" s="5" t="s">
        <v>258</v>
      </c>
      <c r="D24" s="5" t="s">
        <v>238</v>
      </c>
      <c r="E24" s="5" t="s">
        <v>102</v>
      </c>
      <c r="F24" s="42">
        <v>35</v>
      </c>
      <c r="G24" s="43">
        <v>138</v>
      </c>
      <c r="H24" s="44">
        <v>1660</v>
      </c>
      <c r="I24" s="45">
        <v>902</v>
      </c>
      <c r="J24" s="42">
        <v>43</v>
      </c>
      <c r="K24" s="43">
        <v>400</v>
      </c>
      <c r="L24" s="44">
        <v>2562</v>
      </c>
      <c r="M24" s="45">
        <v>30023</v>
      </c>
    </row>
    <row r="25" spans="1:13" x14ac:dyDescent="0.25">
      <c r="A25" s="4" t="s">
        <v>259</v>
      </c>
      <c r="B25" s="5" t="s">
        <v>248</v>
      </c>
      <c r="C25" s="5" t="s">
        <v>260</v>
      </c>
      <c r="D25" s="5" t="s">
        <v>250</v>
      </c>
      <c r="E25" s="5" t="s">
        <v>102</v>
      </c>
      <c r="F25" s="42">
        <v>86</v>
      </c>
      <c r="G25" s="43">
        <v>377</v>
      </c>
      <c r="H25" s="44">
        <v>5265</v>
      </c>
      <c r="I25" s="45">
        <v>1917</v>
      </c>
      <c r="J25" s="42">
        <v>237</v>
      </c>
      <c r="K25" s="43">
        <v>456</v>
      </c>
      <c r="L25" s="44">
        <v>7182</v>
      </c>
      <c r="M25" s="45">
        <v>50529</v>
      </c>
    </row>
    <row r="26" spans="1:13" x14ac:dyDescent="0.25">
      <c r="A26" s="4" t="s">
        <v>261</v>
      </c>
      <c r="B26" s="5" t="s">
        <v>195</v>
      </c>
      <c r="C26" s="5" t="s">
        <v>262</v>
      </c>
      <c r="D26" s="5" t="s">
        <v>197</v>
      </c>
      <c r="E26" s="5" t="s">
        <v>102</v>
      </c>
      <c r="F26" s="42">
        <v>72</v>
      </c>
      <c r="G26" s="43">
        <v>420</v>
      </c>
      <c r="H26" s="44">
        <v>2157</v>
      </c>
      <c r="I26" s="45">
        <v>397</v>
      </c>
      <c r="J26" s="42">
        <v>71</v>
      </c>
      <c r="K26" s="43">
        <v>420</v>
      </c>
      <c r="L26" s="44">
        <v>2554</v>
      </c>
      <c r="M26" s="45">
        <v>45385</v>
      </c>
    </row>
    <row r="27" spans="1:13" x14ac:dyDescent="0.25">
      <c r="A27" s="4" t="s">
        <v>263</v>
      </c>
      <c r="B27" s="5" t="s">
        <v>230</v>
      </c>
      <c r="C27" s="5" t="s">
        <v>264</v>
      </c>
      <c r="D27" s="5" t="s">
        <v>232</v>
      </c>
      <c r="E27" s="5" t="s">
        <v>102</v>
      </c>
      <c r="F27" s="42">
        <v>20</v>
      </c>
      <c r="G27" s="43">
        <v>375</v>
      </c>
      <c r="H27" s="44">
        <v>5575</v>
      </c>
      <c r="I27" s="45">
        <v>1882</v>
      </c>
      <c r="J27" s="42">
        <v>100</v>
      </c>
      <c r="K27" s="43">
        <v>575</v>
      </c>
      <c r="L27" s="44">
        <v>7457</v>
      </c>
      <c r="M27" s="45">
        <v>59722</v>
      </c>
    </row>
    <row r="28" spans="1:13" x14ac:dyDescent="0.25">
      <c r="A28" s="4" t="s">
        <v>265</v>
      </c>
      <c r="B28" s="5" t="s">
        <v>242</v>
      </c>
      <c r="C28" s="5" t="s">
        <v>266</v>
      </c>
      <c r="D28" s="5" t="s">
        <v>244</v>
      </c>
      <c r="E28" s="5" t="s">
        <v>102</v>
      </c>
      <c r="F28" s="42">
        <v>77</v>
      </c>
      <c r="G28" s="43">
        <v>325</v>
      </c>
      <c r="H28" s="44">
        <v>5077</v>
      </c>
      <c r="I28" s="45">
        <v>2100</v>
      </c>
      <c r="J28" s="42">
        <v>87</v>
      </c>
      <c r="K28" s="43">
        <v>339</v>
      </c>
      <c r="L28" s="44">
        <v>7177</v>
      </c>
      <c r="M28" s="45">
        <v>41365</v>
      </c>
    </row>
    <row r="29" spans="1:13" x14ac:dyDescent="0.25">
      <c r="A29" s="4" t="s">
        <v>267</v>
      </c>
      <c r="B29" s="5" t="s">
        <v>252</v>
      </c>
      <c r="C29" s="5" t="s">
        <v>268</v>
      </c>
      <c r="D29" s="5" t="s">
        <v>254</v>
      </c>
      <c r="E29" s="5" t="s">
        <v>102</v>
      </c>
      <c r="F29" s="42">
        <v>61</v>
      </c>
      <c r="G29" s="43">
        <v>139</v>
      </c>
      <c r="H29" s="44">
        <v>1578</v>
      </c>
      <c r="I29" s="45">
        <v>383</v>
      </c>
      <c r="J29" s="42">
        <v>57</v>
      </c>
      <c r="K29" s="43">
        <v>400</v>
      </c>
      <c r="L29" s="44">
        <v>1961</v>
      </c>
      <c r="M29" s="45">
        <v>53145</v>
      </c>
    </row>
    <row r="30" spans="1:13" x14ac:dyDescent="0.25">
      <c r="A30" s="4" t="s">
        <v>269</v>
      </c>
      <c r="B30" s="49" t="s">
        <v>270</v>
      </c>
      <c r="C30" s="5" t="s">
        <v>271</v>
      </c>
      <c r="D30" s="5" t="s">
        <v>272</v>
      </c>
      <c r="E30" s="5" t="s">
        <v>102</v>
      </c>
      <c r="F30" s="42">
        <v>24</v>
      </c>
      <c r="G30" s="43">
        <v>81</v>
      </c>
      <c r="H30" s="44">
        <v>3120</v>
      </c>
      <c r="I30" s="45">
        <v>657</v>
      </c>
      <c r="J30" s="42">
        <v>62</v>
      </c>
      <c r="K30" s="43">
        <v>109</v>
      </c>
      <c r="L30" s="44">
        <v>3777</v>
      </c>
      <c r="M30" s="45">
        <v>11357</v>
      </c>
    </row>
    <row r="31" spans="1:13" x14ac:dyDescent="0.25">
      <c r="A31" s="4" t="s">
        <v>273</v>
      </c>
      <c r="B31" s="49" t="s">
        <v>270</v>
      </c>
      <c r="C31" s="5" t="s">
        <v>274</v>
      </c>
      <c r="D31" s="5" t="s">
        <v>272</v>
      </c>
      <c r="E31" s="5" t="s">
        <v>102</v>
      </c>
      <c r="F31" s="42">
        <v>3</v>
      </c>
      <c r="G31" s="43">
        <v>5</v>
      </c>
      <c r="H31" s="44">
        <v>538</v>
      </c>
      <c r="I31" s="45">
        <v>0</v>
      </c>
      <c r="J31" s="42">
        <v>3</v>
      </c>
      <c r="K31" s="43">
        <v>140</v>
      </c>
      <c r="L31" s="44">
        <v>538</v>
      </c>
      <c r="M31" s="45">
        <v>13369</v>
      </c>
    </row>
    <row r="32" spans="1:13" x14ac:dyDescent="0.25">
      <c r="A32" s="4" t="s">
        <v>275</v>
      </c>
      <c r="B32" s="5" t="s">
        <v>218</v>
      </c>
      <c r="C32" s="5" t="s">
        <v>276</v>
      </c>
      <c r="D32" s="5" t="s">
        <v>220</v>
      </c>
      <c r="E32" s="5" t="s">
        <v>102</v>
      </c>
      <c r="F32" s="42">
        <v>120</v>
      </c>
      <c r="G32" s="43">
        <v>415</v>
      </c>
      <c r="H32" s="44">
        <v>5475</v>
      </c>
      <c r="I32" s="45">
        <v>668</v>
      </c>
      <c r="J32" s="42">
        <v>140</v>
      </c>
      <c r="K32" s="43">
        <v>542</v>
      </c>
      <c r="L32" s="44">
        <v>6143</v>
      </c>
      <c r="M32" s="45">
        <v>64791</v>
      </c>
    </row>
    <row r="33" spans="1:13" x14ac:dyDescent="0.25">
      <c r="A33" s="4" t="s">
        <v>277</v>
      </c>
      <c r="B33" s="5" t="s">
        <v>218</v>
      </c>
      <c r="C33" s="5" t="s">
        <v>278</v>
      </c>
      <c r="D33" s="5" t="s">
        <v>220</v>
      </c>
      <c r="E33" s="5" t="s">
        <v>102</v>
      </c>
      <c r="F33" s="42">
        <v>40</v>
      </c>
      <c r="G33" s="43">
        <v>258</v>
      </c>
      <c r="H33" s="44">
        <v>2476</v>
      </c>
      <c r="I33" s="45">
        <v>513</v>
      </c>
      <c r="J33" s="42">
        <v>37</v>
      </c>
      <c r="K33" s="43">
        <v>815</v>
      </c>
      <c r="L33" s="44">
        <v>2989</v>
      </c>
      <c r="M33" s="45">
        <v>120477</v>
      </c>
    </row>
    <row r="34" spans="1:13" x14ac:dyDescent="0.25">
      <c r="A34" s="4" t="s">
        <v>279</v>
      </c>
      <c r="B34" s="5" t="s">
        <v>218</v>
      </c>
      <c r="C34" s="5" t="s">
        <v>280</v>
      </c>
      <c r="D34" s="5" t="s">
        <v>220</v>
      </c>
      <c r="E34" s="5" t="s">
        <v>102</v>
      </c>
      <c r="F34" s="42">
        <v>27</v>
      </c>
      <c r="G34" s="43">
        <v>80</v>
      </c>
      <c r="H34" s="44">
        <v>1371</v>
      </c>
      <c r="I34" s="45">
        <v>366</v>
      </c>
      <c r="J34" s="42">
        <v>62</v>
      </c>
      <c r="K34" s="43">
        <v>200</v>
      </c>
      <c r="L34" s="44">
        <v>1737</v>
      </c>
      <c r="M34" s="45">
        <v>13566</v>
      </c>
    </row>
    <row r="35" spans="1:13" x14ac:dyDescent="0.25">
      <c r="A35" s="4" t="s">
        <v>281</v>
      </c>
      <c r="B35" s="5" t="s">
        <v>236</v>
      </c>
      <c r="C35" s="5" t="s">
        <v>282</v>
      </c>
      <c r="D35" s="5" t="s">
        <v>238</v>
      </c>
      <c r="E35" s="5" t="s">
        <v>102</v>
      </c>
      <c r="F35" s="42">
        <v>135</v>
      </c>
      <c r="G35" s="43">
        <v>921</v>
      </c>
      <c r="H35" s="44">
        <v>4795</v>
      </c>
      <c r="I35" s="45">
        <v>539</v>
      </c>
      <c r="J35" s="42">
        <v>130</v>
      </c>
      <c r="K35" s="43">
        <v>915</v>
      </c>
      <c r="L35" s="44">
        <v>5334</v>
      </c>
      <c r="M35" s="45">
        <v>138504</v>
      </c>
    </row>
    <row r="36" spans="1:13" x14ac:dyDescent="0.25">
      <c r="A36" s="4" t="s">
        <v>283</v>
      </c>
      <c r="B36" s="5" t="s">
        <v>218</v>
      </c>
      <c r="C36" s="5" t="s">
        <v>284</v>
      </c>
      <c r="D36" s="5" t="s">
        <v>220</v>
      </c>
      <c r="E36" s="5" t="s">
        <v>102</v>
      </c>
      <c r="F36" s="42">
        <v>79</v>
      </c>
      <c r="G36" s="43">
        <v>323</v>
      </c>
      <c r="H36" s="44">
        <v>4089</v>
      </c>
      <c r="I36" s="45">
        <v>1050</v>
      </c>
      <c r="J36" s="42">
        <v>75</v>
      </c>
      <c r="K36" s="43">
        <v>624</v>
      </c>
      <c r="L36" s="44">
        <v>5139</v>
      </c>
      <c r="M36" s="45">
        <v>96787</v>
      </c>
    </row>
    <row r="37" spans="1:13" x14ac:dyDescent="0.25">
      <c r="A37" s="4" t="s">
        <v>285</v>
      </c>
      <c r="B37" s="5" t="s">
        <v>252</v>
      </c>
      <c r="C37" s="5" t="s">
        <v>286</v>
      </c>
      <c r="D37" s="5" t="s">
        <v>254</v>
      </c>
      <c r="E37" s="5" t="s">
        <v>102</v>
      </c>
      <c r="F37" s="42">
        <v>57</v>
      </c>
      <c r="G37" s="43">
        <v>179</v>
      </c>
      <c r="H37" s="44">
        <v>3036</v>
      </c>
      <c r="I37" s="45">
        <v>1450</v>
      </c>
      <c r="J37" s="42">
        <v>58</v>
      </c>
      <c r="K37" s="43">
        <v>423</v>
      </c>
      <c r="L37" s="44">
        <v>4486</v>
      </c>
      <c r="M37" s="45">
        <v>71432</v>
      </c>
    </row>
    <row r="38" spans="1:13" x14ac:dyDescent="0.25">
      <c r="A38" s="4" t="s">
        <v>287</v>
      </c>
      <c r="B38" s="5" t="s">
        <v>242</v>
      </c>
      <c r="C38" s="5" t="s">
        <v>288</v>
      </c>
      <c r="D38" s="5" t="s">
        <v>244</v>
      </c>
      <c r="E38" s="5" t="s">
        <v>102</v>
      </c>
      <c r="F38" s="42">
        <v>87</v>
      </c>
      <c r="G38" s="43">
        <v>277</v>
      </c>
      <c r="H38" s="44">
        <v>1579</v>
      </c>
      <c r="I38" s="45">
        <v>106</v>
      </c>
      <c r="J38" s="42">
        <v>105</v>
      </c>
      <c r="K38" s="43">
        <v>212</v>
      </c>
      <c r="L38" s="44">
        <v>1685</v>
      </c>
      <c r="M38" s="45">
        <v>16660</v>
      </c>
    </row>
    <row r="39" spans="1:13" x14ac:dyDescent="0.25">
      <c r="A39" s="4" t="s">
        <v>289</v>
      </c>
      <c r="B39" s="5" t="s">
        <v>242</v>
      </c>
      <c r="C39" s="5" t="s">
        <v>290</v>
      </c>
      <c r="D39" s="5" t="s">
        <v>244</v>
      </c>
      <c r="E39" s="5" t="s">
        <v>102</v>
      </c>
      <c r="F39" s="42">
        <v>116</v>
      </c>
      <c r="G39" s="43">
        <v>532</v>
      </c>
      <c r="H39" s="44">
        <v>8812</v>
      </c>
      <c r="I39" s="45">
        <v>2480</v>
      </c>
      <c r="J39" s="42">
        <v>119</v>
      </c>
      <c r="K39" s="43">
        <v>407</v>
      </c>
      <c r="L39" s="44">
        <v>11292</v>
      </c>
      <c r="M39" s="45">
        <v>51302</v>
      </c>
    </row>
    <row r="40" spans="1:13" x14ac:dyDescent="0.25">
      <c r="A40" s="4" t="s">
        <v>291</v>
      </c>
      <c r="B40" s="5" t="s">
        <v>195</v>
      </c>
      <c r="C40" s="5" t="s">
        <v>292</v>
      </c>
      <c r="D40" s="5" t="s">
        <v>197</v>
      </c>
      <c r="E40" s="5" t="s">
        <v>102</v>
      </c>
      <c r="F40" s="42">
        <v>108</v>
      </c>
      <c r="G40" s="43">
        <v>427</v>
      </c>
      <c r="H40" s="44">
        <v>4367</v>
      </c>
      <c r="I40" s="45">
        <v>455</v>
      </c>
      <c r="J40" s="42">
        <v>108</v>
      </c>
      <c r="K40" s="43">
        <v>921</v>
      </c>
      <c r="L40" s="44">
        <v>4822</v>
      </c>
      <c r="M40" s="45">
        <v>120816</v>
      </c>
    </row>
    <row r="41" spans="1:13" x14ac:dyDescent="0.25">
      <c r="A41" s="4" t="s">
        <v>293</v>
      </c>
      <c r="B41" s="5" t="s">
        <v>248</v>
      </c>
      <c r="C41" s="5" t="s">
        <v>294</v>
      </c>
      <c r="D41" s="5" t="s">
        <v>250</v>
      </c>
      <c r="E41" s="5" t="s">
        <v>102</v>
      </c>
      <c r="F41" s="42">
        <v>60</v>
      </c>
      <c r="G41" s="43">
        <v>439</v>
      </c>
      <c r="H41" s="44">
        <v>4679</v>
      </c>
      <c r="I41" s="45">
        <v>1832</v>
      </c>
      <c r="J41" s="42">
        <v>106</v>
      </c>
      <c r="K41" s="43">
        <v>258</v>
      </c>
      <c r="L41" s="44">
        <v>6511</v>
      </c>
      <c r="M41" s="45">
        <v>21194</v>
      </c>
    </row>
    <row r="42" spans="1:13" x14ac:dyDescent="0.25">
      <c r="A42" s="4" t="s">
        <v>295</v>
      </c>
      <c r="B42" s="5" t="s">
        <v>236</v>
      </c>
      <c r="C42" s="5" t="s">
        <v>296</v>
      </c>
      <c r="D42" s="5" t="s">
        <v>238</v>
      </c>
      <c r="E42" s="5" t="s">
        <v>102</v>
      </c>
      <c r="F42" s="42">
        <v>102</v>
      </c>
      <c r="G42" s="43">
        <v>443</v>
      </c>
      <c r="H42" s="44">
        <v>7305</v>
      </c>
      <c r="I42" s="45">
        <v>1713</v>
      </c>
      <c r="J42" s="42">
        <v>102</v>
      </c>
      <c r="K42" s="43">
        <v>340</v>
      </c>
      <c r="L42" s="44">
        <v>9018</v>
      </c>
      <c r="M42" s="45">
        <v>33244</v>
      </c>
    </row>
    <row r="43" spans="1:13" x14ac:dyDescent="0.25">
      <c r="A43" s="4" t="s">
        <v>297</v>
      </c>
      <c r="B43" s="5" t="s">
        <v>242</v>
      </c>
      <c r="C43" s="5" t="s">
        <v>298</v>
      </c>
      <c r="D43" s="5" t="s">
        <v>244</v>
      </c>
      <c r="E43" s="5" t="s">
        <v>102</v>
      </c>
      <c r="F43" s="42">
        <v>99</v>
      </c>
      <c r="G43" s="43">
        <v>386</v>
      </c>
      <c r="H43" s="44">
        <v>4424</v>
      </c>
      <c r="I43" s="45">
        <v>2391</v>
      </c>
      <c r="J43" s="42">
        <v>160</v>
      </c>
      <c r="K43" s="43">
        <v>299</v>
      </c>
      <c r="L43" s="44">
        <v>6815</v>
      </c>
      <c r="M43" s="45">
        <v>27969</v>
      </c>
    </row>
    <row r="44" spans="1:13" x14ac:dyDescent="0.25">
      <c r="A44" s="4" t="s">
        <v>299</v>
      </c>
      <c r="B44" s="5" t="s">
        <v>195</v>
      </c>
      <c r="C44" s="5" t="s">
        <v>300</v>
      </c>
      <c r="D44" s="5" t="s">
        <v>197</v>
      </c>
      <c r="E44" s="5" t="s">
        <v>102</v>
      </c>
      <c r="F44" s="42">
        <v>110</v>
      </c>
      <c r="G44" s="43">
        <v>574</v>
      </c>
      <c r="H44" s="44">
        <v>8076</v>
      </c>
      <c r="I44" s="45">
        <v>3130</v>
      </c>
      <c r="J44" s="42">
        <v>156</v>
      </c>
      <c r="K44" s="43">
        <v>492</v>
      </c>
      <c r="L44" s="44">
        <v>11206</v>
      </c>
      <c r="M44" s="45">
        <v>61042</v>
      </c>
    </row>
    <row r="45" spans="1:13" x14ac:dyDescent="0.25">
      <c r="A45" s="4" t="s">
        <v>301</v>
      </c>
      <c r="B45" s="5" t="s">
        <v>195</v>
      </c>
      <c r="C45" s="5" t="s">
        <v>302</v>
      </c>
      <c r="D45" s="5" t="s">
        <v>197</v>
      </c>
      <c r="E45" s="5" t="s">
        <v>102</v>
      </c>
      <c r="F45" s="42">
        <v>57</v>
      </c>
      <c r="G45" s="43">
        <v>110</v>
      </c>
      <c r="H45" s="44">
        <v>2025</v>
      </c>
      <c r="I45" s="45">
        <v>214</v>
      </c>
      <c r="J45" s="42">
        <v>83</v>
      </c>
      <c r="K45" s="43">
        <v>184</v>
      </c>
      <c r="L45" s="44">
        <v>2239</v>
      </c>
      <c r="M45" s="45">
        <v>14342</v>
      </c>
    </row>
    <row r="46" spans="1:13" x14ac:dyDescent="0.25">
      <c r="A46" s="4" t="s">
        <v>303</v>
      </c>
      <c r="B46" s="5" t="s">
        <v>304</v>
      </c>
      <c r="C46" s="5" t="s">
        <v>305</v>
      </c>
      <c r="D46" s="5" t="s">
        <v>306</v>
      </c>
      <c r="E46" s="5" t="s">
        <v>102</v>
      </c>
      <c r="F46" s="42">
        <v>155</v>
      </c>
      <c r="G46" s="43">
        <v>837</v>
      </c>
      <c r="H46" s="44">
        <v>14060</v>
      </c>
      <c r="I46" s="45">
        <v>5331</v>
      </c>
      <c r="J46" s="42">
        <v>173</v>
      </c>
      <c r="K46" s="43">
        <v>555</v>
      </c>
      <c r="L46" s="44">
        <v>19391</v>
      </c>
      <c r="M46" s="45">
        <v>98957</v>
      </c>
    </row>
    <row r="47" spans="1:13" x14ac:dyDescent="0.25">
      <c r="A47" s="4" t="s">
        <v>307</v>
      </c>
      <c r="B47" s="5" t="s">
        <v>242</v>
      </c>
      <c r="C47" s="5" t="s">
        <v>308</v>
      </c>
      <c r="D47" s="5" t="s">
        <v>244</v>
      </c>
      <c r="E47" s="5" t="s">
        <v>102</v>
      </c>
      <c r="F47" s="42">
        <v>130</v>
      </c>
      <c r="G47" s="43">
        <v>496</v>
      </c>
      <c r="H47" s="44">
        <v>4578</v>
      </c>
      <c r="I47" s="45">
        <v>347</v>
      </c>
      <c r="J47" s="42">
        <v>236</v>
      </c>
      <c r="K47" s="43">
        <v>458</v>
      </c>
      <c r="L47" s="44">
        <v>4925</v>
      </c>
      <c r="M47" s="45">
        <v>65926</v>
      </c>
    </row>
    <row r="48" spans="1:13" x14ac:dyDescent="0.25">
      <c r="A48" s="4" t="s">
        <v>309</v>
      </c>
      <c r="B48" s="5" t="s">
        <v>218</v>
      </c>
      <c r="C48" s="5" t="s">
        <v>310</v>
      </c>
      <c r="D48" s="5" t="s">
        <v>220</v>
      </c>
      <c r="E48" s="5" t="s">
        <v>102</v>
      </c>
      <c r="F48" s="42">
        <v>36</v>
      </c>
      <c r="G48" s="43">
        <v>186</v>
      </c>
      <c r="H48" s="44">
        <v>2603</v>
      </c>
      <c r="I48" s="45">
        <v>580</v>
      </c>
      <c r="J48" s="42">
        <v>72</v>
      </c>
      <c r="K48" s="43">
        <v>196</v>
      </c>
      <c r="L48" s="44">
        <v>3183</v>
      </c>
      <c r="M48" s="45">
        <v>11773</v>
      </c>
    </row>
    <row r="49" spans="1:13" x14ac:dyDescent="0.25">
      <c r="A49" s="4" t="s">
        <v>311</v>
      </c>
      <c r="B49" s="5" t="s">
        <v>236</v>
      </c>
      <c r="C49" s="5" t="s">
        <v>312</v>
      </c>
      <c r="D49" s="5" t="s">
        <v>238</v>
      </c>
      <c r="E49" s="5" t="s">
        <v>102</v>
      </c>
      <c r="F49" s="42">
        <v>49</v>
      </c>
      <c r="G49" s="43">
        <v>391</v>
      </c>
      <c r="H49" s="44">
        <v>2359</v>
      </c>
      <c r="I49" s="45">
        <v>851</v>
      </c>
      <c r="J49" s="42">
        <v>63</v>
      </c>
      <c r="K49" s="43">
        <v>314</v>
      </c>
      <c r="L49" s="44">
        <v>3210</v>
      </c>
      <c r="M49" s="45">
        <v>26442</v>
      </c>
    </row>
    <row r="50" spans="1:13" x14ac:dyDescent="0.25">
      <c r="A50" s="4" t="s">
        <v>313</v>
      </c>
      <c r="B50" s="5" t="s">
        <v>218</v>
      </c>
      <c r="C50" s="5" t="s">
        <v>314</v>
      </c>
      <c r="D50" s="5" t="s">
        <v>220</v>
      </c>
      <c r="E50" s="5" t="s">
        <v>102</v>
      </c>
      <c r="F50" s="42">
        <v>54</v>
      </c>
      <c r="G50" s="43">
        <v>328</v>
      </c>
      <c r="H50" s="44">
        <v>2164</v>
      </c>
      <c r="I50" s="45">
        <v>877</v>
      </c>
      <c r="J50" s="42">
        <v>54</v>
      </c>
      <c r="K50" s="43">
        <v>83</v>
      </c>
      <c r="L50" s="44">
        <v>3041</v>
      </c>
      <c r="M50" s="45">
        <v>4325</v>
      </c>
    </row>
    <row r="51" spans="1:13" x14ac:dyDescent="0.25">
      <c r="A51" s="4" t="s">
        <v>315</v>
      </c>
      <c r="B51" s="5" t="s">
        <v>304</v>
      </c>
      <c r="C51" s="5" t="s">
        <v>316</v>
      </c>
      <c r="D51" s="5" t="s">
        <v>306</v>
      </c>
      <c r="E51" s="5" t="s">
        <v>102</v>
      </c>
      <c r="F51" s="42">
        <v>162</v>
      </c>
      <c r="G51" s="43">
        <v>297</v>
      </c>
      <c r="H51" s="44">
        <v>1721</v>
      </c>
      <c r="I51" s="45">
        <v>60</v>
      </c>
      <c r="J51" s="42">
        <v>162</v>
      </c>
      <c r="K51" s="43">
        <v>431</v>
      </c>
      <c r="L51" s="44">
        <v>1781</v>
      </c>
      <c r="M51" s="45">
        <v>53092</v>
      </c>
    </row>
    <row r="52" spans="1:13" x14ac:dyDescent="0.25">
      <c r="A52" s="4" t="s">
        <v>317</v>
      </c>
      <c r="B52" s="5" t="s">
        <v>230</v>
      </c>
      <c r="C52" s="5" t="s">
        <v>318</v>
      </c>
      <c r="D52" s="5" t="s">
        <v>232</v>
      </c>
      <c r="E52" s="5" t="s">
        <v>102</v>
      </c>
      <c r="F52" s="42">
        <v>19</v>
      </c>
      <c r="G52" s="43">
        <v>87</v>
      </c>
      <c r="H52" s="44">
        <v>956</v>
      </c>
      <c r="I52" s="45">
        <v>75</v>
      </c>
      <c r="J52" s="42">
        <v>29</v>
      </c>
      <c r="K52" s="43">
        <v>334</v>
      </c>
      <c r="L52" s="44">
        <v>1031</v>
      </c>
      <c r="M52" s="45">
        <v>35883</v>
      </c>
    </row>
    <row r="53" spans="1:13" x14ac:dyDescent="0.25">
      <c r="A53" s="4" t="s">
        <v>319</v>
      </c>
      <c r="B53" s="5" t="s">
        <v>214</v>
      </c>
      <c r="C53" s="5" t="s">
        <v>320</v>
      </c>
      <c r="D53" s="5" t="s">
        <v>216</v>
      </c>
      <c r="E53" s="5" t="s">
        <v>102</v>
      </c>
      <c r="F53" s="42">
        <v>34</v>
      </c>
      <c r="G53" s="43">
        <v>83</v>
      </c>
      <c r="H53" s="44">
        <v>3410</v>
      </c>
      <c r="I53" s="45">
        <v>0</v>
      </c>
      <c r="J53" s="42">
        <v>32</v>
      </c>
      <c r="K53" s="43">
        <v>438</v>
      </c>
      <c r="L53" s="44">
        <v>3410</v>
      </c>
      <c r="M53" s="45">
        <v>49610</v>
      </c>
    </row>
    <row r="54" spans="1:13" x14ac:dyDescent="0.25">
      <c r="A54" s="4" t="s">
        <v>321</v>
      </c>
      <c r="B54" s="5" t="s">
        <v>214</v>
      </c>
      <c r="C54" s="5" t="s">
        <v>322</v>
      </c>
      <c r="D54" s="5" t="s">
        <v>216</v>
      </c>
      <c r="E54" s="5" t="s">
        <v>102</v>
      </c>
      <c r="F54" s="42">
        <v>10</v>
      </c>
      <c r="G54" s="43">
        <v>67</v>
      </c>
      <c r="H54" s="44">
        <v>4025</v>
      </c>
      <c r="I54" s="45">
        <v>70</v>
      </c>
      <c r="J54" s="42">
        <v>73</v>
      </c>
      <c r="K54" s="43">
        <v>164</v>
      </c>
      <c r="L54" s="44">
        <v>4095</v>
      </c>
      <c r="M54" s="45">
        <v>14582</v>
      </c>
    </row>
    <row r="55" spans="1:13" x14ac:dyDescent="0.25">
      <c r="A55" s="4" t="s">
        <v>323</v>
      </c>
      <c r="B55" s="5" t="s">
        <v>304</v>
      </c>
      <c r="C55" s="5" t="s">
        <v>324</v>
      </c>
      <c r="D55" s="5" t="s">
        <v>306</v>
      </c>
      <c r="E55" s="5" t="s">
        <v>102</v>
      </c>
      <c r="F55" s="42">
        <v>73</v>
      </c>
      <c r="G55" s="43">
        <v>253</v>
      </c>
      <c r="H55" s="44">
        <v>4825</v>
      </c>
      <c r="I55" s="45">
        <v>135</v>
      </c>
      <c r="J55" s="42">
        <v>73</v>
      </c>
      <c r="K55" s="43">
        <v>229</v>
      </c>
      <c r="L55" s="44">
        <v>4960</v>
      </c>
      <c r="M55" s="45">
        <v>21027</v>
      </c>
    </row>
    <row r="56" spans="1:13" x14ac:dyDescent="0.25">
      <c r="A56" s="4" t="s">
        <v>325</v>
      </c>
      <c r="B56" s="5" t="s">
        <v>214</v>
      </c>
      <c r="C56" s="5" t="s">
        <v>326</v>
      </c>
      <c r="D56" s="5" t="s">
        <v>216</v>
      </c>
      <c r="E56" s="5" t="s">
        <v>102</v>
      </c>
      <c r="F56" s="42">
        <v>83</v>
      </c>
      <c r="G56" s="43">
        <v>377</v>
      </c>
      <c r="H56" s="44">
        <v>9046</v>
      </c>
      <c r="I56" s="45">
        <v>1954</v>
      </c>
      <c r="J56" s="42">
        <v>130</v>
      </c>
      <c r="K56" s="43">
        <v>607</v>
      </c>
      <c r="L56" s="44">
        <v>11000</v>
      </c>
      <c r="M56" s="45">
        <v>63854</v>
      </c>
    </row>
    <row r="57" spans="1:13" x14ac:dyDescent="0.25">
      <c r="A57" s="4" t="s">
        <v>327</v>
      </c>
      <c r="B57" s="5" t="s">
        <v>214</v>
      </c>
      <c r="C57" s="5" t="s">
        <v>328</v>
      </c>
      <c r="D57" s="5" t="s">
        <v>216</v>
      </c>
      <c r="E57" s="5" t="s">
        <v>102</v>
      </c>
      <c r="F57" s="42">
        <v>43</v>
      </c>
      <c r="G57" s="43">
        <v>261</v>
      </c>
      <c r="H57" s="44">
        <v>3611</v>
      </c>
      <c r="I57" s="45">
        <v>1227</v>
      </c>
      <c r="J57" s="42">
        <v>62</v>
      </c>
      <c r="K57" s="43">
        <v>151</v>
      </c>
      <c r="L57" s="44">
        <v>4838</v>
      </c>
      <c r="M57" s="45">
        <v>15545</v>
      </c>
    </row>
    <row r="58" spans="1:13" x14ac:dyDescent="0.25">
      <c r="A58" s="4" t="s">
        <v>329</v>
      </c>
      <c r="B58" s="5" t="s">
        <v>252</v>
      </c>
      <c r="C58" s="5" t="s">
        <v>330</v>
      </c>
      <c r="D58" s="5" t="s">
        <v>254</v>
      </c>
      <c r="E58" s="5" t="s">
        <v>102</v>
      </c>
      <c r="F58" s="42">
        <v>100</v>
      </c>
      <c r="G58" s="43">
        <v>454</v>
      </c>
      <c r="H58" s="44">
        <v>7979</v>
      </c>
      <c r="I58" s="45">
        <v>3872</v>
      </c>
      <c r="J58" s="42">
        <v>117</v>
      </c>
      <c r="K58" s="43">
        <v>304</v>
      </c>
      <c r="L58" s="44">
        <v>11851</v>
      </c>
      <c r="M58" s="45">
        <v>36739</v>
      </c>
    </row>
    <row r="59" spans="1:13" x14ac:dyDescent="0.25">
      <c r="A59" s="4" t="s">
        <v>331</v>
      </c>
      <c r="B59" s="5" t="s">
        <v>214</v>
      </c>
      <c r="C59" s="5" t="s">
        <v>332</v>
      </c>
      <c r="D59" s="5" t="s">
        <v>216</v>
      </c>
      <c r="E59" s="5" t="s">
        <v>102</v>
      </c>
      <c r="F59" s="42">
        <v>236</v>
      </c>
      <c r="G59" s="43">
        <v>1235</v>
      </c>
      <c r="H59" s="44">
        <v>20436</v>
      </c>
      <c r="I59" s="45">
        <v>2280</v>
      </c>
      <c r="J59" s="42">
        <v>340</v>
      </c>
      <c r="K59" s="43">
        <v>1002</v>
      </c>
      <c r="L59" s="44">
        <v>22716</v>
      </c>
      <c r="M59" s="45">
        <v>92420</v>
      </c>
    </row>
    <row r="60" spans="1:13" x14ac:dyDescent="0.25">
      <c r="A60" s="4" t="s">
        <v>333</v>
      </c>
      <c r="B60" s="5" t="s">
        <v>248</v>
      </c>
      <c r="C60" s="5" t="s">
        <v>334</v>
      </c>
      <c r="D60" s="5" t="s">
        <v>250</v>
      </c>
      <c r="E60" s="5" t="s">
        <v>102</v>
      </c>
      <c r="F60" s="42">
        <v>61</v>
      </c>
      <c r="G60" s="43">
        <v>770</v>
      </c>
      <c r="H60" s="44">
        <v>2385</v>
      </c>
      <c r="I60" s="45">
        <v>659</v>
      </c>
      <c r="J60" s="42">
        <v>76</v>
      </c>
      <c r="K60" s="43">
        <v>201</v>
      </c>
      <c r="L60" s="44">
        <v>3044</v>
      </c>
      <c r="M60" s="45">
        <v>15313</v>
      </c>
    </row>
    <row r="61" spans="1:13" x14ac:dyDescent="0.25">
      <c r="A61" s="4" t="s">
        <v>335</v>
      </c>
      <c r="B61" s="5" t="s">
        <v>199</v>
      </c>
      <c r="C61" s="5" t="s">
        <v>336</v>
      </c>
      <c r="D61" s="5" t="s">
        <v>0</v>
      </c>
      <c r="E61" s="5" t="s">
        <v>102</v>
      </c>
      <c r="F61" s="42">
        <v>302</v>
      </c>
      <c r="G61" s="43">
        <v>1842</v>
      </c>
      <c r="H61" s="44">
        <v>23931</v>
      </c>
      <c r="I61" s="45">
        <v>8272</v>
      </c>
      <c r="J61" s="42">
        <v>357</v>
      </c>
      <c r="K61" s="43">
        <v>1629</v>
      </c>
      <c r="L61" s="44">
        <v>32203</v>
      </c>
      <c r="M61" s="45">
        <v>230389</v>
      </c>
    </row>
    <row r="62" spans="1:13" x14ac:dyDescent="0.25">
      <c r="A62" s="4" t="s">
        <v>337</v>
      </c>
      <c r="B62" s="5" t="s">
        <v>199</v>
      </c>
      <c r="C62" s="5" t="s">
        <v>338</v>
      </c>
      <c r="D62" s="5" t="s">
        <v>0</v>
      </c>
      <c r="E62" s="5" t="s">
        <v>102</v>
      </c>
      <c r="F62" s="42">
        <v>36</v>
      </c>
      <c r="G62" s="43">
        <v>317</v>
      </c>
      <c r="H62" s="44">
        <v>4094</v>
      </c>
      <c r="I62" s="45">
        <v>1279</v>
      </c>
      <c r="J62" s="42">
        <v>98</v>
      </c>
      <c r="K62" s="43">
        <v>865</v>
      </c>
      <c r="L62" s="44">
        <v>5373</v>
      </c>
      <c r="M62" s="45">
        <v>84786</v>
      </c>
    </row>
    <row r="63" spans="1:13" x14ac:dyDescent="0.25">
      <c r="A63" s="4" t="s">
        <v>339</v>
      </c>
      <c r="B63" s="5" t="s">
        <v>230</v>
      </c>
      <c r="C63" s="5" t="s">
        <v>340</v>
      </c>
      <c r="D63" s="5" t="s">
        <v>232</v>
      </c>
      <c r="E63" s="5" t="s">
        <v>102</v>
      </c>
      <c r="F63" s="42">
        <v>47</v>
      </c>
      <c r="G63" s="43">
        <v>101</v>
      </c>
      <c r="H63" s="44">
        <v>1320</v>
      </c>
      <c r="I63" s="45">
        <v>260</v>
      </c>
      <c r="J63" s="42">
        <v>56</v>
      </c>
      <c r="K63" s="43">
        <v>175</v>
      </c>
      <c r="L63" s="44">
        <v>1580</v>
      </c>
      <c r="M63" s="45">
        <v>19973</v>
      </c>
    </row>
    <row r="64" spans="1:13" x14ac:dyDescent="0.25">
      <c r="A64" s="4" t="s">
        <v>341</v>
      </c>
      <c r="B64" s="5" t="s">
        <v>199</v>
      </c>
      <c r="C64" s="5" t="s">
        <v>342</v>
      </c>
      <c r="D64" s="5" t="s">
        <v>0</v>
      </c>
      <c r="E64" s="5" t="s">
        <v>102</v>
      </c>
      <c r="F64" s="42">
        <v>311</v>
      </c>
      <c r="G64" s="43">
        <v>924</v>
      </c>
      <c r="H64" s="44">
        <v>10230</v>
      </c>
      <c r="I64" s="45">
        <v>3512</v>
      </c>
      <c r="J64" s="42">
        <v>311</v>
      </c>
      <c r="K64" s="43">
        <v>1277</v>
      </c>
      <c r="L64" s="44">
        <v>13742</v>
      </c>
      <c r="M64" s="45">
        <v>139643</v>
      </c>
    </row>
    <row r="65" spans="1:13" x14ac:dyDescent="0.25">
      <c r="A65" s="4" t="s">
        <v>343</v>
      </c>
      <c r="B65" s="5" t="s">
        <v>195</v>
      </c>
      <c r="C65" s="5" t="s">
        <v>344</v>
      </c>
      <c r="D65" s="5" t="s">
        <v>197</v>
      </c>
      <c r="E65" s="5" t="s">
        <v>102</v>
      </c>
      <c r="F65" s="42">
        <v>94</v>
      </c>
      <c r="G65" s="43">
        <v>420</v>
      </c>
      <c r="H65" s="44">
        <v>6701</v>
      </c>
      <c r="I65" s="45">
        <v>1299</v>
      </c>
      <c r="J65" s="42">
        <v>125</v>
      </c>
      <c r="K65" s="43">
        <v>500</v>
      </c>
      <c r="L65" s="44">
        <v>8000</v>
      </c>
      <c r="M65" s="45">
        <v>50788</v>
      </c>
    </row>
    <row r="66" spans="1:13" x14ac:dyDescent="0.25">
      <c r="A66" s="4" t="s">
        <v>345</v>
      </c>
      <c r="B66" s="5" t="s">
        <v>236</v>
      </c>
      <c r="C66" s="5" t="s">
        <v>346</v>
      </c>
      <c r="D66" s="5" t="s">
        <v>238</v>
      </c>
      <c r="E66" s="5" t="s">
        <v>102</v>
      </c>
      <c r="F66" s="42">
        <v>100</v>
      </c>
      <c r="G66" s="43">
        <v>556</v>
      </c>
      <c r="H66" s="44">
        <v>5371</v>
      </c>
      <c r="I66" s="45">
        <v>1395</v>
      </c>
      <c r="J66" s="42">
        <v>175</v>
      </c>
      <c r="K66" s="43">
        <v>511</v>
      </c>
      <c r="L66" s="44">
        <v>6766</v>
      </c>
      <c r="M66" s="45">
        <v>44536</v>
      </c>
    </row>
    <row r="67" spans="1:13" x14ac:dyDescent="0.25">
      <c r="A67" s="4" t="s">
        <v>347</v>
      </c>
      <c r="B67" s="5" t="s">
        <v>218</v>
      </c>
      <c r="C67" s="5" t="s">
        <v>348</v>
      </c>
      <c r="D67" s="5" t="s">
        <v>220</v>
      </c>
      <c r="E67" s="5" t="s">
        <v>102</v>
      </c>
      <c r="F67" s="42">
        <v>17</v>
      </c>
      <c r="G67" s="43">
        <v>45</v>
      </c>
      <c r="H67" s="44">
        <v>595</v>
      </c>
      <c r="I67" s="45">
        <v>140</v>
      </c>
      <c r="J67" s="42">
        <v>19</v>
      </c>
      <c r="K67" s="43">
        <v>259</v>
      </c>
      <c r="L67" s="44">
        <v>735</v>
      </c>
      <c r="M67" s="45">
        <v>16387</v>
      </c>
    </row>
    <row r="68" spans="1:13" x14ac:dyDescent="0.25">
      <c r="A68" s="4" t="s">
        <v>349</v>
      </c>
      <c r="B68" s="5" t="s">
        <v>218</v>
      </c>
      <c r="C68" s="5" t="s">
        <v>350</v>
      </c>
      <c r="D68" s="5" t="s">
        <v>220</v>
      </c>
      <c r="E68" s="5" t="s">
        <v>102</v>
      </c>
      <c r="F68" s="42">
        <v>138</v>
      </c>
      <c r="G68" s="43">
        <v>648</v>
      </c>
      <c r="H68" s="44">
        <v>9355</v>
      </c>
      <c r="I68" s="45">
        <v>3555</v>
      </c>
      <c r="J68" s="42">
        <v>140</v>
      </c>
      <c r="K68" s="43">
        <v>293</v>
      </c>
      <c r="L68" s="44">
        <v>12910</v>
      </c>
      <c r="M68" s="45">
        <v>39519</v>
      </c>
    </row>
    <row r="69" spans="1:13" x14ac:dyDescent="0.25">
      <c r="A69" s="4" t="s">
        <v>351</v>
      </c>
      <c r="B69" s="5" t="s">
        <v>214</v>
      </c>
      <c r="C69" s="5" t="s">
        <v>352</v>
      </c>
      <c r="D69" s="5" t="s">
        <v>216</v>
      </c>
      <c r="E69" s="5" t="s">
        <v>102</v>
      </c>
      <c r="F69" s="42">
        <v>41</v>
      </c>
      <c r="G69" s="43">
        <v>245</v>
      </c>
      <c r="H69" s="44">
        <v>4441</v>
      </c>
      <c r="I69" s="45">
        <v>299</v>
      </c>
      <c r="J69" s="42">
        <v>41</v>
      </c>
      <c r="K69" s="43">
        <v>805</v>
      </c>
      <c r="L69" s="44">
        <v>4740</v>
      </c>
      <c r="M69" s="45">
        <v>101192</v>
      </c>
    </row>
    <row r="70" spans="1:13" x14ac:dyDescent="0.25">
      <c r="A70" s="4" t="s">
        <v>353</v>
      </c>
      <c r="B70" s="5" t="s">
        <v>214</v>
      </c>
      <c r="C70" s="5" t="s">
        <v>354</v>
      </c>
      <c r="D70" s="5" t="s">
        <v>216</v>
      </c>
      <c r="E70" s="5" t="s">
        <v>102</v>
      </c>
      <c r="F70" s="42">
        <v>123</v>
      </c>
      <c r="G70" s="43">
        <v>1109</v>
      </c>
      <c r="H70" s="44">
        <v>14402</v>
      </c>
      <c r="I70" s="45">
        <v>1080</v>
      </c>
      <c r="J70" s="42">
        <v>120</v>
      </c>
      <c r="K70" s="43">
        <v>581</v>
      </c>
      <c r="L70" s="44">
        <v>15482</v>
      </c>
      <c r="M70" s="45">
        <v>68915</v>
      </c>
    </row>
    <row r="71" spans="1:13" x14ac:dyDescent="0.25">
      <c r="A71" s="4" t="s">
        <v>355</v>
      </c>
      <c r="B71" s="5" t="s">
        <v>195</v>
      </c>
      <c r="C71" s="5" t="s">
        <v>356</v>
      </c>
      <c r="D71" s="5" t="s">
        <v>197</v>
      </c>
      <c r="E71" s="5" t="s">
        <v>102</v>
      </c>
      <c r="F71" s="42">
        <v>247</v>
      </c>
      <c r="G71" s="43">
        <v>1317</v>
      </c>
      <c r="H71" s="44">
        <v>26355</v>
      </c>
      <c r="I71" s="45">
        <v>2753</v>
      </c>
      <c r="J71" s="42">
        <v>275</v>
      </c>
      <c r="K71" s="43">
        <v>870</v>
      </c>
      <c r="L71" s="44">
        <v>29108</v>
      </c>
      <c r="M71" s="45">
        <v>168384</v>
      </c>
    </row>
    <row r="72" spans="1:13" x14ac:dyDescent="0.25">
      <c r="A72" s="4" t="s">
        <v>357</v>
      </c>
      <c r="B72" s="5" t="s">
        <v>248</v>
      </c>
      <c r="C72" s="5" t="s">
        <v>358</v>
      </c>
      <c r="D72" s="5" t="s">
        <v>250</v>
      </c>
      <c r="E72" s="5" t="s">
        <v>102</v>
      </c>
      <c r="F72" s="42">
        <v>74</v>
      </c>
      <c r="G72" s="43">
        <v>308</v>
      </c>
      <c r="H72" s="44">
        <v>4853</v>
      </c>
      <c r="I72" s="45">
        <v>1550</v>
      </c>
      <c r="J72" s="42">
        <v>82</v>
      </c>
      <c r="K72" s="43">
        <v>241</v>
      </c>
      <c r="L72" s="44">
        <v>6403</v>
      </c>
      <c r="M72" s="45">
        <v>20993</v>
      </c>
    </row>
    <row r="73" spans="1:13" x14ac:dyDescent="0.25">
      <c r="A73" s="4" t="s">
        <v>359</v>
      </c>
      <c r="B73" s="5" t="s">
        <v>248</v>
      </c>
      <c r="C73" s="5" t="s">
        <v>360</v>
      </c>
      <c r="D73" s="5" t="s">
        <v>250</v>
      </c>
      <c r="E73" s="5" t="s">
        <v>102</v>
      </c>
      <c r="F73" s="42">
        <v>16</v>
      </c>
      <c r="G73" s="43">
        <v>247</v>
      </c>
      <c r="H73" s="44">
        <v>1653</v>
      </c>
      <c r="I73" s="45">
        <v>478</v>
      </c>
      <c r="J73" s="42">
        <v>54</v>
      </c>
      <c r="K73" s="43">
        <v>577</v>
      </c>
      <c r="L73" s="44">
        <v>2131</v>
      </c>
      <c r="M73" s="45">
        <v>45085</v>
      </c>
    </row>
    <row r="74" spans="1:13" x14ac:dyDescent="0.25">
      <c r="A74" s="4" t="s">
        <v>361</v>
      </c>
      <c r="B74" s="5" t="s">
        <v>304</v>
      </c>
      <c r="C74" s="5" t="s">
        <v>362</v>
      </c>
      <c r="D74" s="5" t="s">
        <v>306</v>
      </c>
      <c r="E74" s="5" t="s">
        <v>102</v>
      </c>
      <c r="F74" s="42">
        <v>103</v>
      </c>
      <c r="G74" s="43">
        <v>189</v>
      </c>
      <c r="H74" s="44">
        <v>3542</v>
      </c>
      <c r="I74" s="45">
        <v>868</v>
      </c>
      <c r="J74" s="42">
        <v>101</v>
      </c>
      <c r="K74" s="43">
        <v>406</v>
      </c>
      <c r="L74" s="44">
        <v>4410</v>
      </c>
      <c r="M74" s="45">
        <v>48336</v>
      </c>
    </row>
    <row r="75" spans="1:13" x14ac:dyDescent="0.25">
      <c r="A75" s="4" t="s">
        <v>363</v>
      </c>
      <c r="B75" s="5" t="s">
        <v>195</v>
      </c>
      <c r="C75" s="5" t="s">
        <v>364</v>
      </c>
      <c r="D75" s="5" t="s">
        <v>197</v>
      </c>
      <c r="E75" s="5" t="s">
        <v>102</v>
      </c>
      <c r="F75" s="42">
        <v>137</v>
      </c>
      <c r="G75" s="43">
        <v>263</v>
      </c>
      <c r="H75" s="44">
        <v>3605</v>
      </c>
      <c r="I75" s="45">
        <v>698</v>
      </c>
      <c r="J75" s="42">
        <v>137</v>
      </c>
      <c r="K75" s="43">
        <v>400</v>
      </c>
      <c r="L75" s="44">
        <v>4303</v>
      </c>
      <c r="M75" s="45">
        <v>36953</v>
      </c>
    </row>
    <row r="76" spans="1:13" x14ac:dyDescent="0.25">
      <c r="A76" s="4" t="s">
        <v>365</v>
      </c>
      <c r="B76" s="5" t="s">
        <v>195</v>
      </c>
      <c r="C76" s="5" t="s">
        <v>366</v>
      </c>
      <c r="D76" s="5" t="s">
        <v>197</v>
      </c>
      <c r="E76" s="5" t="s">
        <v>102</v>
      </c>
      <c r="F76" s="42">
        <v>233</v>
      </c>
      <c r="G76" s="43">
        <v>1326</v>
      </c>
      <c r="H76" s="44">
        <v>9835</v>
      </c>
      <c r="I76" s="45">
        <v>2700</v>
      </c>
      <c r="J76" s="42">
        <v>240</v>
      </c>
      <c r="K76" s="43">
        <v>455</v>
      </c>
      <c r="L76" s="44">
        <v>12535</v>
      </c>
      <c r="M76" s="45">
        <v>73740</v>
      </c>
    </row>
    <row r="77" spans="1:13" x14ac:dyDescent="0.25">
      <c r="A77" s="4" t="s">
        <v>367</v>
      </c>
      <c r="B77" s="5" t="s">
        <v>368</v>
      </c>
      <c r="C77" s="5" t="s">
        <v>369</v>
      </c>
      <c r="D77" s="5" t="s">
        <v>370</v>
      </c>
      <c r="E77" s="5" t="s">
        <v>102</v>
      </c>
      <c r="F77" s="42">
        <v>136</v>
      </c>
      <c r="G77" s="43">
        <v>895</v>
      </c>
      <c r="H77" s="44">
        <v>9219</v>
      </c>
      <c r="I77" s="45">
        <v>671</v>
      </c>
      <c r="J77" s="42">
        <v>400</v>
      </c>
      <c r="K77" s="43">
        <v>656</v>
      </c>
      <c r="L77" s="44">
        <v>9890</v>
      </c>
      <c r="M77" s="45">
        <v>127280</v>
      </c>
    </row>
    <row r="78" spans="1:13" x14ac:dyDescent="0.25">
      <c r="A78" s="4" t="s">
        <v>371</v>
      </c>
      <c r="B78" s="5" t="s">
        <v>230</v>
      </c>
      <c r="C78" s="5" t="s">
        <v>372</v>
      </c>
      <c r="D78" s="5" t="s">
        <v>232</v>
      </c>
      <c r="E78" s="5" t="s">
        <v>102</v>
      </c>
      <c r="F78" s="42">
        <v>32</v>
      </c>
      <c r="G78" s="43">
        <v>190</v>
      </c>
      <c r="H78" s="44">
        <v>2245</v>
      </c>
      <c r="I78" s="45">
        <v>184</v>
      </c>
      <c r="J78" s="42">
        <v>40</v>
      </c>
      <c r="K78" s="43">
        <v>1071</v>
      </c>
      <c r="L78" s="44">
        <v>2429</v>
      </c>
      <c r="M78" s="45">
        <v>114188</v>
      </c>
    </row>
    <row r="79" spans="1:13" x14ac:dyDescent="0.25">
      <c r="A79" s="4" t="s">
        <v>373</v>
      </c>
      <c r="B79" s="5" t="s">
        <v>368</v>
      </c>
      <c r="C79" s="5" t="s">
        <v>374</v>
      </c>
      <c r="D79" s="5" t="s">
        <v>370</v>
      </c>
      <c r="E79" s="5" t="s">
        <v>102</v>
      </c>
      <c r="F79" s="42">
        <v>127</v>
      </c>
      <c r="G79" s="43">
        <v>678</v>
      </c>
      <c r="H79" s="44">
        <v>10414</v>
      </c>
      <c r="I79" s="45">
        <v>3093</v>
      </c>
      <c r="J79" s="42">
        <v>127</v>
      </c>
      <c r="K79" s="43">
        <v>1089</v>
      </c>
      <c r="L79" s="44">
        <v>13507</v>
      </c>
      <c r="M79" s="45">
        <v>157341</v>
      </c>
    </row>
    <row r="80" spans="1:13" x14ac:dyDescent="0.25">
      <c r="A80" s="4" t="s">
        <v>375</v>
      </c>
      <c r="B80" s="5" t="s">
        <v>368</v>
      </c>
      <c r="C80" s="5" t="s">
        <v>376</v>
      </c>
      <c r="D80" s="5" t="s">
        <v>370</v>
      </c>
      <c r="E80" s="5" t="s">
        <v>102</v>
      </c>
      <c r="F80" s="42">
        <v>157</v>
      </c>
      <c r="G80" s="43">
        <v>910</v>
      </c>
      <c r="H80" s="44">
        <v>15564</v>
      </c>
      <c r="I80" s="45">
        <v>2398</v>
      </c>
      <c r="J80" s="42">
        <v>152</v>
      </c>
      <c r="K80" s="43">
        <v>969</v>
      </c>
      <c r="L80" s="44">
        <v>17962</v>
      </c>
      <c r="M80" s="45">
        <v>148974</v>
      </c>
    </row>
    <row r="81" spans="1:13" x14ac:dyDescent="0.25">
      <c r="A81" s="4" t="s">
        <v>377</v>
      </c>
      <c r="B81" s="5" t="s">
        <v>236</v>
      </c>
      <c r="C81" s="5" t="s">
        <v>378</v>
      </c>
      <c r="D81" s="5" t="s">
        <v>238</v>
      </c>
      <c r="E81" s="5" t="s">
        <v>102</v>
      </c>
      <c r="F81" s="42">
        <v>174</v>
      </c>
      <c r="G81" s="43">
        <v>723</v>
      </c>
      <c r="H81" s="44">
        <v>8819</v>
      </c>
      <c r="I81" s="45">
        <v>3873</v>
      </c>
      <c r="J81" s="42">
        <v>185</v>
      </c>
      <c r="K81" s="43">
        <v>296</v>
      </c>
      <c r="L81" s="44">
        <v>12692</v>
      </c>
      <c r="M81" s="45">
        <v>28570</v>
      </c>
    </row>
    <row r="82" spans="1:13" x14ac:dyDescent="0.25">
      <c r="A82" s="4" t="s">
        <v>379</v>
      </c>
      <c r="B82" s="5" t="s">
        <v>199</v>
      </c>
      <c r="C82" s="5" t="s">
        <v>380</v>
      </c>
      <c r="D82" s="5" t="s">
        <v>0</v>
      </c>
      <c r="E82" s="5" t="s">
        <v>102</v>
      </c>
      <c r="F82" s="42">
        <v>214</v>
      </c>
      <c r="G82" s="43">
        <v>1018</v>
      </c>
      <c r="H82" s="44">
        <v>10127</v>
      </c>
      <c r="I82" s="45">
        <v>5105</v>
      </c>
      <c r="J82" s="42">
        <v>211</v>
      </c>
      <c r="K82" s="43">
        <v>538</v>
      </c>
      <c r="L82" s="44">
        <v>15232</v>
      </c>
      <c r="M82" s="45">
        <v>47769</v>
      </c>
    </row>
    <row r="83" spans="1:13" x14ac:dyDescent="0.25">
      <c r="A83" s="4" t="s">
        <v>381</v>
      </c>
      <c r="B83" s="5" t="s">
        <v>218</v>
      </c>
      <c r="C83" s="5" t="s">
        <v>382</v>
      </c>
      <c r="D83" s="5" t="s">
        <v>220</v>
      </c>
      <c r="E83" s="5" t="s">
        <v>102</v>
      </c>
      <c r="F83" s="42">
        <v>105</v>
      </c>
      <c r="G83" s="43">
        <v>391</v>
      </c>
      <c r="H83" s="44">
        <v>4874</v>
      </c>
      <c r="I83" s="45">
        <v>2123</v>
      </c>
      <c r="J83" s="42">
        <v>104</v>
      </c>
      <c r="K83" s="43">
        <v>276</v>
      </c>
      <c r="L83" s="44">
        <v>6997</v>
      </c>
      <c r="M83" s="45">
        <v>29685</v>
      </c>
    </row>
    <row r="84" spans="1:13" x14ac:dyDescent="0.25">
      <c r="A84" s="4" t="s">
        <v>383</v>
      </c>
      <c r="B84" s="5" t="s">
        <v>218</v>
      </c>
      <c r="C84" s="5" t="s">
        <v>384</v>
      </c>
      <c r="D84" s="5" t="s">
        <v>220</v>
      </c>
      <c r="E84" s="5" t="s">
        <v>102</v>
      </c>
      <c r="F84" s="42">
        <v>60</v>
      </c>
      <c r="G84" s="43">
        <v>52</v>
      </c>
      <c r="H84" s="44">
        <v>3098</v>
      </c>
      <c r="I84" s="45">
        <v>1480</v>
      </c>
      <c r="J84" s="42">
        <v>65</v>
      </c>
      <c r="K84" s="43">
        <v>213</v>
      </c>
      <c r="L84" s="44">
        <v>4578</v>
      </c>
      <c r="M84" s="45">
        <v>23891</v>
      </c>
    </row>
    <row r="85" spans="1:13" x14ac:dyDescent="0.25">
      <c r="A85" s="4" t="s">
        <v>385</v>
      </c>
      <c r="B85" s="5" t="s">
        <v>204</v>
      </c>
      <c r="C85" s="5" t="s">
        <v>386</v>
      </c>
      <c r="D85" s="5" t="s">
        <v>206</v>
      </c>
      <c r="E85" s="5" t="s">
        <v>102</v>
      </c>
      <c r="F85" s="42">
        <v>39</v>
      </c>
      <c r="G85" s="43">
        <v>302</v>
      </c>
      <c r="H85" s="44">
        <v>2269</v>
      </c>
      <c r="I85" s="45">
        <v>369</v>
      </c>
      <c r="J85" s="42">
        <v>37</v>
      </c>
      <c r="K85" s="43">
        <v>531</v>
      </c>
      <c r="L85" s="44">
        <v>2638</v>
      </c>
      <c r="M85" s="45">
        <v>89449</v>
      </c>
    </row>
    <row r="86" spans="1:13" x14ac:dyDescent="0.25">
      <c r="A86" s="4" t="s">
        <v>387</v>
      </c>
      <c r="B86" s="5" t="s">
        <v>204</v>
      </c>
      <c r="C86" s="5" t="s">
        <v>388</v>
      </c>
      <c r="D86" s="5" t="s">
        <v>206</v>
      </c>
      <c r="E86" s="5" t="s">
        <v>102</v>
      </c>
      <c r="F86" s="42">
        <v>56</v>
      </c>
      <c r="G86" s="43">
        <v>207</v>
      </c>
      <c r="H86" s="44">
        <v>2489</v>
      </c>
      <c r="I86" s="45">
        <v>759</v>
      </c>
      <c r="J86" s="42">
        <v>58</v>
      </c>
      <c r="K86" s="43">
        <v>361</v>
      </c>
      <c r="L86" s="44">
        <v>3248</v>
      </c>
      <c r="M86" s="45">
        <v>51986</v>
      </c>
    </row>
    <row r="87" spans="1:13" x14ac:dyDescent="0.25">
      <c r="A87" s="4" t="s">
        <v>389</v>
      </c>
      <c r="B87" s="5" t="s">
        <v>304</v>
      </c>
      <c r="C87" s="5" t="s">
        <v>390</v>
      </c>
      <c r="D87" s="5" t="s">
        <v>306</v>
      </c>
      <c r="E87" s="5" t="s">
        <v>102</v>
      </c>
      <c r="F87" s="42">
        <v>29</v>
      </c>
      <c r="G87" s="43">
        <v>64</v>
      </c>
      <c r="H87" s="44">
        <v>837</v>
      </c>
      <c r="I87" s="45">
        <v>205</v>
      </c>
      <c r="J87" s="42">
        <v>29</v>
      </c>
      <c r="K87" s="43">
        <v>308</v>
      </c>
      <c r="L87" s="44">
        <v>1042</v>
      </c>
      <c r="M87" s="45">
        <v>33321</v>
      </c>
    </row>
    <row r="88" spans="1:13" x14ac:dyDescent="0.25">
      <c r="A88" s="4" t="s">
        <v>391</v>
      </c>
      <c r="B88" s="5" t="s">
        <v>236</v>
      </c>
      <c r="C88" s="5" t="s">
        <v>392</v>
      </c>
      <c r="D88" s="5" t="s">
        <v>238</v>
      </c>
      <c r="E88" s="5" t="s">
        <v>102</v>
      </c>
      <c r="F88" s="42">
        <v>69</v>
      </c>
      <c r="G88" s="43">
        <v>365</v>
      </c>
      <c r="H88" s="44">
        <v>4883</v>
      </c>
      <c r="I88" s="45">
        <v>1233</v>
      </c>
      <c r="J88" s="42">
        <v>105</v>
      </c>
      <c r="K88" s="43">
        <v>343</v>
      </c>
      <c r="L88" s="44">
        <v>6116</v>
      </c>
      <c r="M88" s="45">
        <v>35111</v>
      </c>
    </row>
    <row r="89" spans="1:13" x14ac:dyDescent="0.25">
      <c r="A89" s="4" t="s">
        <v>393</v>
      </c>
      <c r="B89" s="5" t="s">
        <v>236</v>
      </c>
      <c r="C89" s="5" t="s">
        <v>394</v>
      </c>
      <c r="D89" s="5" t="s">
        <v>238</v>
      </c>
      <c r="E89" s="5" t="s">
        <v>102</v>
      </c>
      <c r="F89" s="42">
        <v>145</v>
      </c>
      <c r="G89" s="43">
        <v>516</v>
      </c>
      <c r="H89" s="44">
        <v>8189</v>
      </c>
      <c r="I89" s="45">
        <v>1945</v>
      </c>
      <c r="J89" s="42">
        <v>171</v>
      </c>
      <c r="K89" s="43">
        <v>254</v>
      </c>
      <c r="L89" s="44">
        <v>10134</v>
      </c>
      <c r="M89" s="45">
        <v>29703</v>
      </c>
    </row>
    <row r="90" spans="1:13" x14ac:dyDescent="0.25">
      <c r="A90" s="4" t="s">
        <v>395</v>
      </c>
      <c r="B90" s="5" t="s">
        <v>214</v>
      </c>
      <c r="C90" s="5" t="s">
        <v>396</v>
      </c>
      <c r="D90" s="5" t="s">
        <v>216</v>
      </c>
      <c r="E90" s="5" t="s">
        <v>102</v>
      </c>
      <c r="F90" s="42">
        <v>83</v>
      </c>
      <c r="G90" s="43">
        <v>625</v>
      </c>
      <c r="H90" s="44">
        <v>5847</v>
      </c>
      <c r="I90" s="45">
        <v>2782</v>
      </c>
      <c r="J90" s="42">
        <v>119</v>
      </c>
      <c r="K90" s="43">
        <v>361</v>
      </c>
      <c r="L90" s="44">
        <v>8629</v>
      </c>
      <c r="M90" s="45">
        <v>30367</v>
      </c>
    </row>
    <row r="91" spans="1:13" x14ac:dyDescent="0.25">
      <c r="A91" s="4" t="s">
        <v>397</v>
      </c>
      <c r="B91" s="5" t="s">
        <v>248</v>
      </c>
      <c r="C91" s="5" t="s">
        <v>398</v>
      </c>
      <c r="D91" s="5" t="s">
        <v>250</v>
      </c>
      <c r="E91" s="5" t="s">
        <v>102</v>
      </c>
      <c r="F91" s="42">
        <v>21</v>
      </c>
      <c r="G91" s="43">
        <v>112</v>
      </c>
      <c r="H91" s="44">
        <v>1208</v>
      </c>
      <c r="I91" s="45">
        <v>379</v>
      </c>
      <c r="J91" s="42">
        <v>42</v>
      </c>
      <c r="K91" s="43">
        <v>380</v>
      </c>
      <c r="L91" s="44">
        <v>1587</v>
      </c>
      <c r="M91" s="45">
        <v>29301</v>
      </c>
    </row>
    <row r="92" spans="1:13" x14ac:dyDescent="0.25">
      <c r="A92" s="4" t="s">
        <v>399</v>
      </c>
      <c r="B92" s="5" t="s">
        <v>248</v>
      </c>
      <c r="C92" s="5" t="s">
        <v>400</v>
      </c>
      <c r="D92" s="5" t="s">
        <v>250</v>
      </c>
      <c r="E92" s="5" t="s">
        <v>102</v>
      </c>
      <c r="F92" s="42">
        <v>28</v>
      </c>
      <c r="G92" s="43">
        <v>121</v>
      </c>
      <c r="H92" s="44">
        <v>2304</v>
      </c>
      <c r="I92" s="45">
        <v>58</v>
      </c>
      <c r="J92" s="42">
        <v>29</v>
      </c>
      <c r="K92" s="43">
        <v>143</v>
      </c>
      <c r="L92" s="44">
        <v>2362</v>
      </c>
      <c r="M92" s="45">
        <v>12645</v>
      </c>
    </row>
    <row r="93" spans="1:13" x14ac:dyDescent="0.25">
      <c r="A93" s="4" t="s">
        <v>401</v>
      </c>
      <c r="B93" s="5" t="s">
        <v>368</v>
      </c>
      <c r="C93" s="5" t="s">
        <v>402</v>
      </c>
      <c r="D93" s="5" t="s">
        <v>370</v>
      </c>
      <c r="E93" s="5" t="s">
        <v>102</v>
      </c>
      <c r="F93" s="42">
        <v>184</v>
      </c>
      <c r="G93" s="43">
        <v>1025</v>
      </c>
      <c r="H93" s="44">
        <v>26204</v>
      </c>
      <c r="I93" s="45">
        <v>8043</v>
      </c>
      <c r="J93" s="42">
        <v>205</v>
      </c>
      <c r="K93" s="43">
        <v>822</v>
      </c>
      <c r="L93" s="44">
        <v>34247</v>
      </c>
      <c r="M93" s="45">
        <v>144767</v>
      </c>
    </row>
    <row r="94" spans="1:13" x14ac:dyDescent="0.25">
      <c r="A94" s="4" t="s">
        <v>403</v>
      </c>
      <c r="B94" s="5" t="s">
        <v>368</v>
      </c>
      <c r="C94" s="5" t="s">
        <v>404</v>
      </c>
      <c r="D94" s="5" t="s">
        <v>370</v>
      </c>
      <c r="E94" s="5" t="s">
        <v>102</v>
      </c>
      <c r="F94" s="42">
        <v>9</v>
      </c>
      <c r="G94" s="43">
        <v>65</v>
      </c>
      <c r="H94" s="44">
        <v>864</v>
      </c>
      <c r="I94" s="45">
        <v>0</v>
      </c>
      <c r="J94" s="42">
        <v>8</v>
      </c>
      <c r="K94" s="43">
        <v>591</v>
      </c>
      <c r="L94" s="44">
        <v>864</v>
      </c>
      <c r="M94" s="45">
        <v>148109</v>
      </c>
    </row>
    <row r="95" spans="1:13" x14ac:dyDescent="0.25">
      <c r="A95" s="4" t="s">
        <v>405</v>
      </c>
      <c r="B95" s="5" t="s">
        <v>368</v>
      </c>
      <c r="C95" s="5" t="s">
        <v>406</v>
      </c>
      <c r="D95" s="5" t="s">
        <v>370</v>
      </c>
      <c r="E95" s="5" t="s">
        <v>102</v>
      </c>
      <c r="F95" s="42">
        <v>78</v>
      </c>
      <c r="G95" s="43">
        <v>328</v>
      </c>
      <c r="H95" s="44">
        <v>2555</v>
      </c>
      <c r="I95" s="45">
        <v>1813</v>
      </c>
      <c r="J95" s="42">
        <v>80</v>
      </c>
      <c r="K95" s="43">
        <v>830</v>
      </c>
      <c r="L95" s="44">
        <v>4368</v>
      </c>
      <c r="M95" s="45">
        <v>190826</v>
      </c>
    </row>
    <row r="96" spans="1:13" x14ac:dyDescent="0.25">
      <c r="A96" s="4" t="s">
        <v>407</v>
      </c>
      <c r="B96" s="5" t="s">
        <v>368</v>
      </c>
      <c r="C96" s="5" t="s">
        <v>408</v>
      </c>
      <c r="D96" s="5" t="s">
        <v>370</v>
      </c>
      <c r="E96" s="5" t="s">
        <v>102</v>
      </c>
      <c r="F96" s="42">
        <v>33</v>
      </c>
      <c r="G96" s="43">
        <v>230</v>
      </c>
      <c r="H96" s="44">
        <v>7288</v>
      </c>
      <c r="I96" s="45">
        <v>1428</v>
      </c>
      <c r="J96" s="42">
        <v>19</v>
      </c>
      <c r="K96" s="43">
        <v>607</v>
      </c>
      <c r="L96" s="44">
        <v>8716</v>
      </c>
      <c r="M96" s="45">
        <v>138303</v>
      </c>
    </row>
    <row r="97" spans="1:13" x14ac:dyDescent="0.25">
      <c r="A97" s="4" t="s">
        <v>409</v>
      </c>
      <c r="B97" s="5" t="s">
        <v>368</v>
      </c>
      <c r="C97" s="5" t="s">
        <v>410</v>
      </c>
      <c r="D97" s="5" t="s">
        <v>370</v>
      </c>
      <c r="E97" s="5" t="s">
        <v>102</v>
      </c>
      <c r="F97" s="42">
        <v>84</v>
      </c>
      <c r="G97" s="43">
        <v>807</v>
      </c>
      <c r="H97" s="44">
        <v>10328</v>
      </c>
      <c r="I97" s="45">
        <v>2488</v>
      </c>
      <c r="J97" s="42">
        <v>88</v>
      </c>
      <c r="K97" s="43">
        <v>775</v>
      </c>
      <c r="L97" s="44">
        <v>12816</v>
      </c>
      <c r="M97" s="45">
        <v>146208</v>
      </c>
    </row>
    <row r="98" spans="1:13" x14ac:dyDescent="0.25">
      <c r="A98" s="4" t="s">
        <v>411</v>
      </c>
      <c r="B98" s="5">
        <v>971</v>
      </c>
      <c r="C98" s="5" t="s">
        <v>412</v>
      </c>
      <c r="D98" s="5" t="s">
        <v>413</v>
      </c>
      <c r="E98" s="5" t="s">
        <v>102</v>
      </c>
      <c r="F98" s="42">
        <v>78</v>
      </c>
      <c r="G98" s="43">
        <v>815</v>
      </c>
      <c r="H98" s="44">
        <v>7248</v>
      </c>
      <c r="I98" s="45">
        <v>1522</v>
      </c>
      <c r="J98" s="42">
        <v>85</v>
      </c>
      <c r="K98" s="43">
        <v>289</v>
      </c>
      <c r="L98" s="44">
        <v>8770</v>
      </c>
      <c r="M98" s="45">
        <v>43046</v>
      </c>
    </row>
    <row r="99" spans="1:13" x14ac:dyDescent="0.25">
      <c r="A99" s="4" t="s">
        <v>414</v>
      </c>
      <c r="B99" s="5">
        <v>972</v>
      </c>
      <c r="C99" s="5" t="s">
        <v>415</v>
      </c>
      <c r="D99" s="5" t="s">
        <v>413</v>
      </c>
      <c r="E99" s="5" t="s">
        <v>102</v>
      </c>
      <c r="F99" s="42">
        <v>42</v>
      </c>
      <c r="G99" s="43">
        <v>159</v>
      </c>
      <c r="H99" s="44">
        <v>4182</v>
      </c>
      <c r="I99" s="45">
        <v>834</v>
      </c>
      <c r="J99" s="42">
        <v>41</v>
      </c>
      <c r="K99" s="43">
        <v>229</v>
      </c>
      <c r="L99" s="44">
        <v>5016</v>
      </c>
      <c r="M99" s="45">
        <v>33396</v>
      </c>
    </row>
    <row r="100" spans="1:13" x14ac:dyDescent="0.25">
      <c r="A100" s="4" t="s">
        <v>416</v>
      </c>
      <c r="B100" s="5">
        <v>973</v>
      </c>
      <c r="C100" s="5" t="s">
        <v>417</v>
      </c>
      <c r="D100" s="5" t="s">
        <v>413</v>
      </c>
      <c r="E100" s="5" t="s">
        <v>102</v>
      </c>
      <c r="F100" s="42">
        <v>7</v>
      </c>
      <c r="G100" s="43">
        <v>107</v>
      </c>
      <c r="H100" s="44">
        <v>1700</v>
      </c>
      <c r="I100" s="45">
        <v>136</v>
      </c>
      <c r="J100" s="42">
        <v>8</v>
      </c>
      <c r="K100" s="43">
        <v>165</v>
      </c>
      <c r="L100" s="44">
        <v>1836</v>
      </c>
      <c r="M100" s="45">
        <v>41159</v>
      </c>
    </row>
    <row r="101" spans="1:13" x14ac:dyDescent="0.25">
      <c r="A101" s="4" t="s">
        <v>418</v>
      </c>
      <c r="B101" s="5">
        <v>974</v>
      </c>
      <c r="C101" s="5" t="s">
        <v>419</v>
      </c>
      <c r="D101" s="5" t="s">
        <v>413</v>
      </c>
      <c r="E101" s="5" t="s">
        <v>102</v>
      </c>
      <c r="F101" s="42">
        <v>116</v>
      </c>
      <c r="G101" s="43">
        <v>878</v>
      </c>
      <c r="H101" s="44">
        <v>18138</v>
      </c>
      <c r="I101" s="45">
        <v>2290</v>
      </c>
      <c r="J101" s="42">
        <v>120</v>
      </c>
      <c r="K101" s="43">
        <v>497</v>
      </c>
      <c r="L101" s="44">
        <v>20428</v>
      </c>
      <c r="M101" s="45">
        <v>108249</v>
      </c>
    </row>
    <row r="102" spans="1:13" x14ac:dyDescent="0.25">
      <c r="A102" s="4" t="s">
        <v>420</v>
      </c>
      <c r="B102" s="5">
        <v>976</v>
      </c>
      <c r="C102" s="5" t="s">
        <v>421</v>
      </c>
      <c r="D102" s="5" t="s">
        <v>413</v>
      </c>
      <c r="E102" s="5" t="s">
        <v>102</v>
      </c>
      <c r="F102" s="42">
        <v>1</v>
      </c>
      <c r="G102" s="43">
        <v>4</v>
      </c>
      <c r="H102" s="44">
        <v>0</v>
      </c>
      <c r="I102" s="45">
        <v>0</v>
      </c>
      <c r="J102" s="42">
        <v>0</v>
      </c>
      <c r="K102" s="43">
        <v>183</v>
      </c>
      <c r="L102" s="44">
        <v>0</v>
      </c>
      <c r="M102" s="45">
        <v>53047</v>
      </c>
    </row>
    <row r="103" spans="1:13" x14ac:dyDescent="0.25">
      <c r="A103" s="4" t="s">
        <v>422</v>
      </c>
      <c r="B103" s="5">
        <v>987</v>
      </c>
      <c r="C103" s="5" t="s">
        <v>423</v>
      </c>
      <c r="D103" s="5" t="s">
        <v>413</v>
      </c>
      <c r="E103" s="5" t="s">
        <v>102</v>
      </c>
      <c r="F103" s="42">
        <v>80</v>
      </c>
      <c r="G103" s="43">
        <v>449</v>
      </c>
      <c r="H103" s="44">
        <v>12225</v>
      </c>
      <c r="I103" s="45">
        <v>1978</v>
      </c>
      <c r="J103" s="42">
        <v>79</v>
      </c>
      <c r="K103" s="43">
        <v>200</v>
      </c>
      <c r="L103" s="44">
        <v>14203</v>
      </c>
      <c r="M103" s="45">
        <v>29006</v>
      </c>
    </row>
    <row r="104" spans="1:13" x14ac:dyDescent="0.25">
      <c r="A104" s="4" t="s">
        <v>424</v>
      </c>
      <c r="B104" s="5">
        <v>988</v>
      </c>
      <c r="C104" s="5" t="s">
        <v>425</v>
      </c>
      <c r="D104" s="5" t="s">
        <v>413</v>
      </c>
      <c r="E104" s="5" t="s">
        <v>102</v>
      </c>
      <c r="F104" s="42">
        <v>8</v>
      </c>
      <c r="G104" s="43">
        <v>542</v>
      </c>
      <c r="H104" s="44">
        <v>7935</v>
      </c>
      <c r="I104" s="45">
        <v>1413</v>
      </c>
      <c r="J104" s="42">
        <v>102</v>
      </c>
      <c r="K104" s="43">
        <v>182</v>
      </c>
      <c r="L104" s="44">
        <v>9348</v>
      </c>
      <c r="M104" s="45">
        <v>26877</v>
      </c>
    </row>
    <row r="105" spans="1:13" x14ac:dyDescent="0.25">
      <c r="A105" s="4" t="s">
        <v>194</v>
      </c>
      <c r="B105" s="5" t="s">
        <v>195</v>
      </c>
      <c r="C105" s="5" t="s">
        <v>196</v>
      </c>
      <c r="D105" s="5" t="s">
        <v>197</v>
      </c>
      <c r="E105" s="5" t="s">
        <v>103</v>
      </c>
      <c r="F105" s="42">
        <v>94</v>
      </c>
      <c r="G105" s="46">
        <v>522</v>
      </c>
      <c r="H105" s="44">
        <v>4018</v>
      </c>
      <c r="I105" s="45">
        <v>1789</v>
      </c>
      <c r="J105" s="42">
        <v>103</v>
      </c>
      <c r="K105" s="46">
        <v>464</v>
      </c>
      <c r="L105" s="44">
        <v>5807</v>
      </c>
      <c r="M105" s="45">
        <v>62980</v>
      </c>
    </row>
    <row r="106" spans="1:13" x14ac:dyDescent="0.25">
      <c r="A106" s="4" t="s">
        <v>198</v>
      </c>
      <c r="B106" s="5" t="s">
        <v>199</v>
      </c>
      <c r="C106" s="5" t="s">
        <v>200</v>
      </c>
      <c r="D106" s="5" t="s">
        <v>0</v>
      </c>
      <c r="E106" s="5" t="s">
        <v>103</v>
      </c>
      <c r="F106" s="42">
        <v>12</v>
      </c>
      <c r="G106" s="46">
        <v>113</v>
      </c>
      <c r="H106" s="44">
        <v>1827</v>
      </c>
      <c r="I106" s="45">
        <v>265</v>
      </c>
      <c r="J106" s="42">
        <v>36</v>
      </c>
      <c r="K106" s="46">
        <v>484</v>
      </c>
      <c r="L106" s="44">
        <v>2092</v>
      </c>
      <c r="M106" s="45">
        <v>50087</v>
      </c>
    </row>
    <row r="107" spans="1:13" x14ac:dyDescent="0.25">
      <c r="A107" s="4" t="s">
        <v>201</v>
      </c>
      <c r="B107" s="5" t="s">
        <v>195</v>
      </c>
      <c r="C107" s="5" t="s">
        <v>202</v>
      </c>
      <c r="D107" s="5" t="s">
        <v>197</v>
      </c>
      <c r="E107" s="5" t="s">
        <v>103</v>
      </c>
      <c r="F107" s="42">
        <v>26</v>
      </c>
      <c r="G107" s="46">
        <v>157</v>
      </c>
      <c r="H107" s="44">
        <v>1693</v>
      </c>
      <c r="I107" s="45">
        <v>837</v>
      </c>
      <c r="J107" s="42">
        <v>71</v>
      </c>
      <c r="K107" s="46">
        <v>343</v>
      </c>
      <c r="L107" s="44">
        <v>2530</v>
      </c>
      <c r="M107" s="45">
        <v>25239</v>
      </c>
    </row>
    <row r="108" spans="1:13" x14ac:dyDescent="0.25">
      <c r="A108" s="4" t="s">
        <v>203</v>
      </c>
      <c r="B108" s="5" t="s">
        <v>204</v>
      </c>
      <c r="C108" s="5" t="s">
        <v>205</v>
      </c>
      <c r="D108" s="5" t="s">
        <v>206</v>
      </c>
      <c r="E108" s="5" t="s">
        <v>103</v>
      </c>
      <c r="F108" s="42">
        <v>34</v>
      </c>
      <c r="G108" s="46">
        <v>170</v>
      </c>
      <c r="H108" s="44">
        <v>1640</v>
      </c>
      <c r="I108" s="45">
        <v>333</v>
      </c>
      <c r="J108" s="42" t="s">
        <v>426</v>
      </c>
      <c r="K108" s="46">
        <v>157</v>
      </c>
      <c r="L108" s="44">
        <v>1973</v>
      </c>
      <c r="M108" s="45">
        <v>13515</v>
      </c>
    </row>
    <row r="109" spans="1:13" x14ac:dyDescent="0.25">
      <c r="A109" s="4" t="s">
        <v>207</v>
      </c>
      <c r="B109" s="5" t="s">
        <v>204</v>
      </c>
      <c r="C109" s="5" t="s">
        <v>208</v>
      </c>
      <c r="D109" s="5" t="s">
        <v>206</v>
      </c>
      <c r="E109" s="5" t="s">
        <v>103</v>
      </c>
      <c r="F109" s="42">
        <v>22</v>
      </c>
      <c r="G109" s="46">
        <v>161</v>
      </c>
      <c r="H109" s="44">
        <v>2032</v>
      </c>
      <c r="I109" s="45">
        <v>177</v>
      </c>
      <c r="J109" s="42">
        <v>34</v>
      </c>
      <c r="K109" s="46">
        <v>136</v>
      </c>
      <c r="L109" s="44">
        <v>2209</v>
      </c>
      <c r="M109" s="45">
        <v>11148</v>
      </c>
    </row>
    <row r="110" spans="1:13" x14ac:dyDescent="0.25">
      <c r="A110" s="4" t="s">
        <v>209</v>
      </c>
      <c r="B110" s="5" t="s">
        <v>204</v>
      </c>
      <c r="C110" s="5" t="s">
        <v>210</v>
      </c>
      <c r="D110" s="5" t="s">
        <v>206</v>
      </c>
      <c r="E110" s="5" t="s">
        <v>103</v>
      </c>
      <c r="F110" s="42">
        <v>24</v>
      </c>
      <c r="G110" s="46">
        <v>98</v>
      </c>
      <c r="H110" s="44">
        <v>637</v>
      </c>
      <c r="I110" s="45">
        <v>202</v>
      </c>
      <c r="J110" s="42">
        <v>24</v>
      </c>
      <c r="K110" s="46">
        <v>563</v>
      </c>
      <c r="L110" s="44">
        <v>839</v>
      </c>
      <c r="M110" s="45">
        <v>92137</v>
      </c>
    </row>
    <row r="111" spans="1:13" x14ac:dyDescent="0.25">
      <c r="A111" s="4" t="s">
        <v>211</v>
      </c>
      <c r="B111" s="5" t="s">
        <v>195</v>
      </c>
      <c r="C111" s="5" t="s">
        <v>212</v>
      </c>
      <c r="D111" s="5" t="s">
        <v>197</v>
      </c>
      <c r="E111" s="5" t="s">
        <v>103</v>
      </c>
      <c r="F111" s="42">
        <v>56</v>
      </c>
      <c r="G111" s="46">
        <v>300</v>
      </c>
      <c r="H111" s="44">
        <v>3066</v>
      </c>
      <c r="I111" s="45">
        <v>1119</v>
      </c>
      <c r="J111" s="42">
        <v>65</v>
      </c>
      <c r="K111" s="46">
        <v>293</v>
      </c>
      <c r="L111" s="44">
        <v>4185</v>
      </c>
      <c r="M111" s="45">
        <v>22634</v>
      </c>
    </row>
    <row r="112" spans="1:13" x14ac:dyDescent="0.25">
      <c r="A112" s="4" t="s">
        <v>213</v>
      </c>
      <c r="B112" s="5" t="s">
        <v>214</v>
      </c>
      <c r="C112" s="5" t="s">
        <v>215</v>
      </c>
      <c r="D112" s="5" t="s">
        <v>216</v>
      </c>
      <c r="E112" s="5" t="s">
        <v>103</v>
      </c>
      <c r="F112" s="42">
        <v>31</v>
      </c>
      <c r="G112" s="46">
        <v>104</v>
      </c>
      <c r="H112" s="44">
        <v>1342</v>
      </c>
      <c r="I112" s="45">
        <v>0</v>
      </c>
      <c r="J112" s="42" t="s">
        <v>426</v>
      </c>
      <c r="K112" s="46">
        <v>201</v>
      </c>
      <c r="L112" s="44">
        <v>1342</v>
      </c>
      <c r="M112" s="45">
        <v>23577</v>
      </c>
    </row>
    <row r="113" spans="1:13" x14ac:dyDescent="0.25">
      <c r="A113" s="4" t="s">
        <v>217</v>
      </c>
      <c r="B113" s="5" t="s">
        <v>218</v>
      </c>
      <c r="C113" s="5" t="s">
        <v>219</v>
      </c>
      <c r="D113" s="5" t="s">
        <v>220</v>
      </c>
      <c r="E113" s="5" t="s">
        <v>103</v>
      </c>
      <c r="F113" s="42">
        <v>53</v>
      </c>
      <c r="G113" s="46">
        <v>243</v>
      </c>
      <c r="H113" s="44">
        <v>2909</v>
      </c>
      <c r="I113" s="45">
        <v>323</v>
      </c>
      <c r="J113" s="42">
        <v>61</v>
      </c>
      <c r="K113" s="46">
        <v>161</v>
      </c>
      <c r="L113" s="44">
        <v>3232</v>
      </c>
      <c r="M113" s="45">
        <v>11505</v>
      </c>
    </row>
    <row r="114" spans="1:13" x14ac:dyDescent="0.25">
      <c r="A114" s="4" t="s">
        <v>221</v>
      </c>
      <c r="B114" s="5" t="s">
        <v>214</v>
      </c>
      <c r="C114" s="5" t="s">
        <v>222</v>
      </c>
      <c r="D114" s="5" t="s">
        <v>216</v>
      </c>
      <c r="E114" s="5" t="s">
        <v>103</v>
      </c>
      <c r="F114" s="42">
        <v>18</v>
      </c>
      <c r="G114" s="46">
        <v>115</v>
      </c>
      <c r="H114" s="44">
        <v>2299</v>
      </c>
      <c r="I114" s="45">
        <v>62</v>
      </c>
      <c r="J114" s="42">
        <v>19</v>
      </c>
      <c r="K114" s="46">
        <v>259</v>
      </c>
      <c r="L114" s="44">
        <v>2361</v>
      </c>
      <c r="M114" s="45">
        <v>27325</v>
      </c>
    </row>
    <row r="115" spans="1:13" x14ac:dyDescent="0.25">
      <c r="A115" s="4" t="s">
        <v>223</v>
      </c>
      <c r="B115" s="5" t="s">
        <v>218</v>
      </c>
      <c r="C115" s="5" t="s">
        <v>224</v>
      </c>
      <c r="D115" s="5" t="s">
        <v>220</v>
      </c>
      <c r="E115" s="5" t="s">
        <v>103</v>
      </c>
      <c r="F115" s="42">
        <v>116</v>
      </c>
      <c r="G115" s="46">
        <v>405</v>
      </c>
      <c r="H115" s="44">
        <v>3218</v>
      </c>
      <c r="I115" s="45">
        <v>1348</v>
      </c>
      <c r="J115" s="42">
        <v>116</v>
      </c>
      <c r="K115" s="46">
        <v>347</v>
      </c>
      <c r="L115" s="44">
        <v>4566</v>
      </c>
      <c r="M115" s="45">
        <v>30270</v>
      </c>
    </row>
    <row r="116" spans="1:13" x14ac:dyDescent="0.25">
      <c r="A116" s="4" t="s">
        <v>225</v>
      </c>
      <c r="B116" s="5" t="s">
        <v>218</v>
      </c>
      <c r="C116" s="5" t="s">
        <v>226</v>
      </c>
      <c r="D116" s="5" t="s">
        <v>220</v>
      </c>
      <c r="E116" s="5" t="s">
        <v>103</v>
      </c>
      <c r="F116" s="42">
        <v>89</v>
      </c>
      <c r="G116" s="46">
        <v>305</v>
      </c>
      <c r="H116" s="44">
        <v>3415</v>
      </c>
      <c r="I116" s="45">
        <v>1019</v>
      </c>
      <c r="J116" s="42">
        <v>105</v>
      </c>
      <c r="K116" s="46">
        <v>256</v>
      </c>
      <c r="L116" s="44">
        <v>4434</v>
      </c>
      <c r="M116" s="45">
        <v>17371</v>
      </c>
    </row>
    <row r="117" spans="1:13" x14ac:dyDescent="0.25">
      <c r="A117" s="4" t="s">
        <v>227</v>
      </c>
      <c r="B117" s="5" t="s">
        <v>204</v>
      </c>
      <c r="C117" s="5" t="s">
        <v>228</v>
      </c>
      <c r="D117" s="5" t="s">
        <v>206</v>
      </c>
      <c r="E117" s="5" t="s">
        <v>103</v>
      </c>
      <c r="F117" s="42">
        <v>254</v>
      </c>
      <c r="G117" s="46">
        <v>1692</v>
      </c>
      <c r="H117" s="44">
        <v>21626</v>
      </c>
      <c r="I117" s="45">
        <v>8142</v>
      </c>
      <c r="J117" s="42">
        <v>293</v>
      </c>
      <c r="K117" s="46">
        <v>1145</v>
      </c>
      <c r="L117" s="44">
        <v>29768</v>
      </c>
      <c r="M117" s="45">
        <v>187173</v>
      </c>
    </row>
    <row r="118" spans="1:13" x14ac:dyDescent="0.25">
      <c r="A118" s="4" t="s">
        <v>229</v>
      </c>
      <c r="B118" s="5" t="s">
        <v>230</v>
      </c>
      <c r="C118" s="5" t="s">
        <v>231</v>
      </c>
      <c r="D118" s="5" t="s">
        <v>232</v>
      </c>
      <c r="E118" s="5" t="s">
        <v>103</v>
      </c>
      <c r="F118" s="42">
        <v>25</v>
      </c>
      <c r="G118" s="46">
        <v>113</v>
      </c>
      <c r="H118" s="44">
        <v>3018</v>
      </c>
      <c r="I118" s="45">
        <v>350</v>
      </c>
      <c r="J118" s="42">
        <v>40</v>
      </c>
      <c r="K118" s="46">
        <v>377</v>
      </c>
      <c r="L118" s="44">
        <v>3368</v>
      </c>
      <c r="M118" s="45">
        <v>55946</v>
      </c>
    </row>
    <row r="119" spans="1:13" x14ac:dyDescent="0.25">
      <c r="A119" s="4" t="s">
        <v>233</v>
      </c>
      <c r="B119" s="5" t="s">
        <v>195</v>
      </c>
      <c r="C119" s="5" t="s">
        <v>234</v>
      </c>
      <c r="D119" s="5" t="s">
        <v>197</v>
      </c>
      <c r="E119" s="5" t="s">
        <v>103</v>
      </c>
      <c r="F119" s="42">
        <v>105</v>
      </c>
      <c r="G119" s="46">
        <v>107</v>
      </c>
      <c r="H119" s="44">
        <v>2155</v>
      </c>
      <c r="I119" s="45">
        <v>109</v>
      </c>
      <c r="J119" s="42">
        <v>117</v>
      </c>
      <c r="K119" s="46">
        <v>144</v>
      </c>
      <c r="L119" s="44">
        <v>2264</v>
      </c>
      <c r="M119" s="45">
        <v>9404</v>
      </c>
    </row>
    <row r="120" spans="1:13" x14ac:dyDescent="0.25">
      <c r="A120" s="4" t="s">
        <v>235</v>
      </c>
      <c r="B120" s="5" t="s">
        <v>236</v>
      </c>
      <c r="C120" s="5" t="s">
        <v>237</v>
      </c>
      <c r="D120" s="5" t="s">
        <v>238</v>
      </c>
      <c r="E120" s="5" t="s">
        <v>103</v>
      </c>
      <c r="F120" s="42">
        <v>71</v>
      </c>
      <c r="G120" s="46">
        <v>374</v>
      </c>
      <c r="H120" s="44">
        <v>6655</v>
      </c>
      <c r="I120" s="45">
        <v>1481</v>
      </c>
      <c r="J120" s="42">
        <v>100</v>
      </c>
      <c r="K120" s="46">
        <v>329</v>
      </c>
      <c r="L120" s="44">
        <v>8136</v>
      </c>
      <c r="M120" s="45">
        <v>27091</v>
      </c>
    </row>
    <row r="121" spans="1:13" x14ac:dyDescent="0.25">
      <c r="A121" s="4" t="s">
        <v>239</v>
      </c>
      <c r="B121" s="5" t="s">
        <v>236</v>
      </c>
      <c r="C121" s="5" t="s">
        <v>240</v>
      </c>
      <c r="D121" s="5" t="s">
        <v>238</v>
      </c>
      <c r="E121" s="5" t="s">
        <v>103</v>
      </c>
      <c r="F121" s="42">
        <v>53</v>
      </c>
      <c r="G121" s="46">
        <v>393</v>
      </c>
      <c r="H121" s="44">
        <v>5470</v>
      </c>
      <c r="I121" s="45">
        <v>1253</v>
      </c>
      <c r="J121" s="42">
        <v>135</v>
      </c>
      <c r="K121" s="46">
        <v>504</v>
      </c>
      <c r="L121" s="44">
        <v>6723</v>
      </c>
      <c r="M121" s="45">
        <v>49681</v>
      </c>
    </row>
    <row r="122" spans="1:13" x14ac:dyDescent="0.25">
      <c r="A122" s="4" t="s">
        <v>241</v>
      </c>
      <c r="B122" s="5" t="s">
        <v>242</v>
      </c>
      <c r="C122" s="5" t="s">
        <v>243</v>
      </c>
      <c r="D122" s="5" t="s">
        <v>244</v>
      </c>
      <c r="E122" s="5" t="s">
        <v>103</v>
      </c>
      <c r="F122" s="42">
        <v>30</v>
      </c>
      <c r="G122" s="46">
        <v>126</v>
      </c>
      <c r="H122" s="44">
        <v>2137</v>
      </c>
      <c r="I122" s="45">
        <v>213</v>
      </c>
      <c r="J122" s="42">
        <v>52</v>
      </c>
      <c r="K122" s="46">
        <v>312</v>
      </c>
      <c r="L122" s="44">
        <v>2350</v>
      </c>
      <c r="M122" s="45">
        <v>24262</v>
      </c>
    </row>
    <row r="123" spans="1:13" x14ac:dyDescent="0.25">
      <c r="A123" s="4" t="s">
        <v>245</v>
      </c>
      <c r="B123" s="5" t="s">
        <v>236</v>
      </c>
      <c r="C123" s="5" t="s">
        <v>246</v>
      </c>
      <c r="D123" s="5" t="s">
        <v>238</v>
      </c>
      <c r="E123" s="5" t="s">
        <v>103</v>
      </c>
      <c r="F123" s="42">
        <v>144</v>
      </c>
      <c r="G123" s="46">
        <v>525</v>
      </c>
      <c r="H123" s="44">
        <v>9374</v>
      </c>
      <c r="I123" s="45">
        <v>2958</v>
      </c>
      <c r="J123" s="42">
        <v>145</v>
      </c>
      <c r="K123" s="46">
        <v>219</v>
      </c>
      <c r="L123" s="44">
        <v>12332</v>
      </c>
      <c r="M123" s="45">
        <v>17438</v>
      </c>
    </row>
    <row r="124" spans="1:13" x14ac:dyDescent="0.25">
      <c r="A124" s="4" t="s">
        <v>247</v>
      </c>
      <c r="B124" s="49" t="s">
        <v>248</v>
      </c>
      <c r="C124" s="5" t="s">
        <v>249</v>
      </c>
      <c r="D124" s="5" t="s">
        <v>250</v>
      </c>
      <c r="E124" s="5" t="s">
        <v>103</v>
      </c>
      <c r="F124" s="42">
        <v>70</v>
      </c>
      <c r="G124" s="46">
        <v>266</v>
      </c>
      <c r="H124" s="44">
        <v>4437</v>
      </c>
      <c r="I124" s="45">
        <v>1356</v>
      </c>
      <c r="J124" s="42">
        <v>76</v>
      </c>
      <c r="K124" s="46">
        <v>525</v>
      </c>
      <c r="L124" s="44">
        <v>5793</v>
      </c>
      <c r="M124" s="45">
        <v>42585</v>
      </c>
    </row>
    <row r="125" spans="1:13" x14ac:dyDescent="0.25">
      <c r="A125" s="4" t="s">
        <v>251</v>
      </c>
      <c r="B125" s="49" t="s">
        <v>252</v>
      </c>
      <c r="C125" s="5" t="s">
        <v>253</v>
      </c>
      <c r="D125" s="5" t="s">
        <v>254</v>
      </c>
      <c r="E125" s="5" t="s">
        <v>103</v>
      </c>
      <c r="F125" s="42">
        <v>67</v>
      </c>
      <c r="G125" s="46">
        <v>306</v>
      </c>
      <c r="H125" s="44">
        <v>3548</v>
      </c>
      <c r="I125" s="45">
        <v>2247</v>
      </c>
      <c r="J125" s="42">
        <v>73</v>
      </c>
      <c r="K125" s="46">
        <v>358</v>
      </c>
      <c r="L125" s="44">
        <v>5795</v>
      </c>
      <c r="M125" s="45">
        <v>37508</v>
      </c>
    </row>
    <row r="126" spans="1:13" x14ac:dyDescent="0.25">
      <c r="A126" s="4" t="s">
        <v>255</v>
      </c>
      <c r="B126" s="5" t="s">
        <v>236</v>
      </c>
      <c r="C126" s="5" t="s">
        <v>256</v>
      </c>
      <c r="D126" s="5" t="s">
        <v>238</v>
      </c>
      <c r="E126" s="5" t="s">
        <v>103</v>
      </c>
      <c r="F126" s="42">
        <v>53</v>
      </c>
      <c r="G126" s="46">
        <v>178</v>
      </c>
      <c r="H126" s="44">
        <v>2057</v>
      </c>
      <c r="I126" s="45">
        <v>617</v>
      </c>
      <c r="J126" s="42">
        <v>58</v>
      </c>
      <c r="K126" s="46">
        <v>153</v>
      </c>
      <c r="L126" s="44">
        <v>2674</v>
      </c>
      <c r="M126" s="45">
        <v>7856</v>
      </c>
    </row>
    <row r="127" spans="1:13" x14ac:dyDescent="0.25">
      <c r="A127" s="4" t="s">
        <v>257</v>
      </c>
      <c r="B127" s="5" t="s">
        <v>236</v>
      </c>
      <c r="C127" s="5" t="s">
        <v>258</v>
      </c>
      <c r="D127" s="5" t="s">
        <v>238</v>
      </c>
      <c r="E127" s="5" t="s">
        <v>103</v>
      </c>
      <c r="F127" s="42">
        <v>45</v>
      </c>
      <c r="G127" s="46">
        <v>186</v>
      </c>
      <c r="H127" s="44">
        <v>2179</v>
      </c>
      <c r="I127" s="45">
        <v>1173</v>
      </c>
      <c r="J127" s="42">
        <v>66</v>
      </c>
      <c r="K127" s="46">
        <v>389</v>
      </c>
      <c r="L127" s="44">
        <v>3352</v>
      </c>
      <c r="M127" s="45">
        <v>29535</v>
      </c>
    </row>
    <row r="128" spans="1:13" x14ac:dyDescent="0.25">
      <c r="A128" s="4" t="s">
        <v>259</v>
      </c>
      <c r="B128" s="5" t="s">
        <v>248</v>
      </c>
      <c r="C128" s="5" t="s">
        <v>260</v>
      </c>
      <c r="D128" s="5" t="s">
        <v>250</v>
      </c>
      <c r="E128" s="5" t="s">
        <v>103</v>
      </c>
      <c r="F128" s="42">
        <v>78</v>
      </c>
      <c r="G128" s="46">
        <v>361</v>
      </c>
      <c r="H128" s="44">
        <v>5297</v>
      </c>
      <c r="I128" s="45">
        <v>1904</v>
      </c>
      <c r="J128" s="42">
        <v>169</v>
      </c>
      <c r="K128" s="46">
        <v>444</v>
      </c>
      <c r="L128" s="44">
        <v>7201</v>
      </c>
      <c r="M128" s="45">
        <v>49971</v>
      </c>
    </row>
    <row r="129" spans="1:13" x14ac:dyDescent="0.25">
      <c r="A129" s="4" t="s">
        <v>261</v>
      </c>
      <c r="B129" s="5" t="s">
        <v>195</v>
      </c>
      <c r="C129" s="5" t="s">
        <v>262</v>
      </c>
      <c r="D129" s="5" t="s">
        <v>197</v>
      </c>
      <c r="E129" s="5" t="s">
        <v>103</v>
      </c>
      <c r="F129" s="42">
        <v>71</v>
      </c>
      <c r="G129" s="46">
        <v>468</v>
      </c>
      <c r="H129" s="44">
        <v>2213</v>
      </c>
      <c r="I129" s="45">
        <v>370</v>
      </c>
      <c r="J129" s="42">
        <v>74</v>
      </c>
      <c r="K129" s="46">
        <v>418</v>
      </c>
      <c r="L129" s="44">
        <v>2583</v>
      </c>
      <c r="M129" s="45">
        <v>44932</v>
      </c>
    </row>
    <row r="130" spans="1:13" x14ac:dyDescent="0.25">
      <c r="A130" s="4" t="s">
        <v>263</v>
      </c>
      <c r="B130" s="5" t="s">
        <v>230</v>
      </c>
      <c r="C130" s="5" t="s">
        <v>264</v>
      </c>
      <c r="D130" s="5" t="s">
        <v>232</v>
      </c>
      <c r="E130" s="5" t="s">
        <v>103</v>
      </c>
      <c r="F130" s="42">
        <v>19</v>
      </c>
      <c r="G130" s="46">
        <v>287</v>
      </c>
      <c r="H130" s="44">
        <v>3819</v>
      </c>
      <c r="I130" s="45">
        <v>1810</v>
      </c>
      <c r="J130" s="42">
        <v>79</v>
      </c>
      <c r="K130" s="46">
        <v>563</v>
      </c>
      <c r="L130" s="44">
        <v>5629</v>
      </c>
      <c r="M130" s="45">
        <v>59068</v>
      </c>
    </row>
    <row r="131" spans="1:13" x14ac:dyDescent="0.25">
      <c r="A131" s="4" t="s">
        <v>265</v>
      </c>
      <c r="B131" s="5" t="s">
        <v>242</v>
      </c>
      <c r="C131" s="5" t="s">
        <v>266</v>
      </c>
      <c r="D131" s="5" t="s">
        <v>244</v>
      </c>
      <c r="E131" s="5" t="s">
        <v>103</v>
      </c>
      <c r="F131" s="42">
        <v>75</v>
      </c>
      <c r="G131" s="46">
        <v>329</v>
      </c>
      <c r="H131" s="44">
        <v>5041</v>
      </c>
      <c r="I131" s="45">
        <v>2063</v>
      </c>
      <c r="J131" s="42">
        <v>132</v>
      </c>
      <c r="K131" s="46">
        <v>334</v>
      </c>
      <c r="L131" s="44">
        <v>7104</v>
      </c>
      <c r="M131" s="45">
        <v>40908</v>
      </c>
    </row>
    <row r="132" spans="1:13" x14ac:dyDescent="0.25">
      <c r="A132" s="4" t="s">
        <v>267</v>
      </c>
      <c r="B132" s="5" t="s">
        <v>252</v>
      </c>
      <c r="C132" s="5" t="s">
        <v>268</v>
      </c>
      <c r="D132" s="5" t="s">
        <v>254</v>
      </c>
      <c r="E132" s="5" t="s">
        <v>103</v>
      </c>
      <c r="F132" s="42">
        <v>53</v>
      </c>
      <c r="G132" s="46">
        <v>140</v>
      </c>
      <c r="H132" s="44">
        <v>1581</v>
      </c>
      <c r="I132" s="45">
        <v>319</v>
      </c>
      <c r="J132" s="42">
        <v>51</v>
      </c>
      <c r="K132" s="46">
        <v>393</v>
      </c>
      <c r="L132" s="44">
        <v>1900</v>
      </c>
      <c r="M132" s="45">
        <v>52270</v>
      </c>
    </row>
    <row r="133" spans="1:13" x14ac:dyDescent="0.25">
      <c r="A133" s="4" t="s">
        <v>269</v>
      </c>
      <c r="B133" s="49" t="s">
        <v>270</v>
      </c>
      <c r="C133" s="5" t="s">
        <v>271</v>
      </c>
      <c r="D133" s="5" t="s">
        <v>272</v>
      </c>
      <c r="E133" s="5" t="s">
        <v>103</v>
      </c>
      <c r="F133" s="42">
        <v>22</v>
      </c>
      <c r="G133" s="46">
        <v>75</v>
      </c>
      <c r="H133" s="44">
        <v>2911</v>
      </c>
      <c r="I133" s="45">
        <v>660</v>
      </c>
      <c r="J133" s="42">
        <v>55</v>
      </c>
      <c r="K133" s="46">
        <v>109</v>
      </c>
      <c r="L133" s="44">
        <v>3571</v>
      </c>
      <c r="M133" s="45">
        <v>11429</v>
      </c>
    </row>
    <row r="134" spans="1:13" x14ac:dyDescent="0.25">
      <c r="A134" s="4" t="s">
        <v>273</v>
      </c>
      <c r="B134" s="49" t="s">
        <v>270</v>
      </c>
      <c r="C134" s="5" t="s">
        <v>274</v>
      </c>
      <c r="D134" s="5" t="s">
        <v>272</v>
      </c>
      <c r="E134" s="5" t="s">
        <v>103</v>
      </c>
      <c r="F134" s="42">
        <v>10</v>
      </c>
      <c r="G134" s="46">
        <v>34</v>
      </c>
      <c r="H134" s="44">
        <v>1939</v>
      </c>
      <c r="I134" s="45">
        <v>539</v>
      </c>
      <c r="J134" s="42">
        <v>26</v>
      </c>
      <c r="K134" s="46">
        <v>139</v>
      </c>
      <c r="L134" s="44">
        <v>2478</v>
      </c>
      <c r="M134" s="45">
        <v>13266</v>
      </c>
    </row>
    <row r="135" spans="1:13" x14ac:dyDescent="0.25">
      <c r="A135" s="4" t="s">
        <v>275</v>
      </c>
      <c r="B135" s="5" t="s">
        <v>218</v>
      </c>
      <c r="C135" s="5" t="s">
        <v>276</v>
      </c>
      <c r="D135" s="5" t="s">
        <v>220</v>
      </c>
      <c r="E135" s="5" t="s">
        <v>103</v>
      </c>
      <c r="F135" s="42">
        <v>110</v>
      </c>
      <c r="G135" s="46">
        <v>360</v>
      </c>
      <c r="H135" s="44">
        <v>5475</v>
      </c>
      <c r="I135" s="45">
        <v>668</v>
      </c>
      <c r="J135" s="42">
        <v>128</v>
      </c>
      <c r="K135" s="46">
        <v>540</v>
      </c>
      <c r="L135" s="44">
        <v>6143</v>
      </c>
      <c r="M135" s="45">
        <v>64504</v>
      </c>
    </row>
    <row r="136" spans="1:13" x14ac:dyDescent="0.25">
      <c r="A136" s="4" t="s">
        <v>277</v>
      </c>
      <c r="B136" s="5" t="s">
        <v>218</v>
      </c>
      <c r="C136" s="5" t="s">
        <v>278</v>
      </c>
      <c r="D136" s="5" t="s">
        <v>220</v>
      </c>
      <c r="E136" s="5" t="s">
        <v>103</v>
      </c>
      <c r="F136" s="42">
        <v>43</v>
      </c>
      <c r="G136" s="46">
        <v>235</v>
      </c>
      <c r="H136" s="44">
        <v>2757</v>
      </c>
      <c r="I136" s="45">
        <v>444</v>
      </c>
      <c r="J136" s="42">
        <v>40</v>
      </c>
      <c r="K136" s="46">
        <v>816</v>
      </c>
      <c r="L136" s="44">
        <v>3201</v>
      </c>
      <c r="M136" s="45">
        <v>121922</v>
      </c>
    </row>
    <row r="137" spans="1:13" x14ac:dyDescent="0.25">
      <c r="A137" s="4" t="s">
        <v>279</v>
      </c>
      <c r="B137" s="5" t="s">
        <v>218</v>
      </c>
      <c r="C137" s="5" t="s">
        <v>280</v>
      </c>
      <c r="D137" s="5" t="s">
        <v>220</v>
      </c>
      <c r="E137" s="5" t="s">
        <v>103</v>
      </c>
      <c r="F137" s="42">
        <v>17</v>
      </c>
      <c r="G137" s="46">
        <v>51</v>
      </c>
      <c r="H137" s="44">
        <v>1056</v>
      </c>
      <c r="I137" s="45">
        <v>386</v>
      </c>
      <c r="J137" s="42">
        <v>46</v>
      </c>
      <c r="K137" s="46">
        <v>194</v>
      </c>
      <c r="L137" s="44">
        <v>1442</v>
      </c>
      <c r="M137" s="45">
        <v>13555</v>
      </c>
    </row>
    <row r="138" spans="1:13" x14ac:dyDescent="0.25">
      <c r="A138" s="4" t="s">
        <v>281</v>
      </c>
      <c r="B138" s="5" t="s">
        <v>236</v>
      </c>
      <c r="C138" s="5" t="s">
        <v>282</v>
      </c>
      <c r="D138" s="5" t="s">
        <v>238</v>
      </c>
      <c r="E138" s="5" t="s">
        <v>103</v>
      </c>
      <c r="F138" s="42">
        <v>130</v>
      </c>
      <c r="G138" s="46">
        <v>997</v>
      </c>
      <c r="H138" s="44">
        <v>4405</v>
      </c>
      <c r="I138" s="45">
        <v>494</v>
      </c>
      <c r="J138" s="42">
        <v>125</v>
      </c>
      <c r="K138" s="46">
        <v>913</v>
      </c>
      <c r="L138" s="44">
        <v>4899</v>
      </c>
      <c r="M138" s="45">
        <v>139116</v>
      </c>
    </row>
    <row r="139" spans="1:13" x14ac:dyDescent="0.25">
      <c r="A139" s="4" t="s">
        <v>283</v>
      </c>
      <c r="B139" s="5" t="s">
        <v>218</v>
      </c>
      <c r="C139" s="5" t="s">
        <v>284</v>
      </c>
      <c r="D139" s="5" t="s">
        <v>220</v>
      </c>
      <c r="E139" s="5" t="s">
        <v>103</v>
      </c>
      <c r="F139" s="42">
        <v>76</v>
      </c>
      <c r="G139" s="46">
        <v>298</v>
      </c>
      <c r="H139" s="44">
        <v>4031</v>
      </c>
      <c r="I139" s="45">
        <v>910</v>
      </c>
      <c r="J139" s="42">
        <v>74</v>
      </c>
      <c r="K139" s="46">
        <v>625</v>
      </c>
      <c r="L139" s="44">
        <v>4941</v>
      </c>
      <c r="M139" s="45">
        <v>97726</v>
      </c>
    </row>
    <row r="140" spans="1:13" x14ac:dyDescent="0.25">
      <c r="A140" s="4" t="s">
        <v>285</v>
      </c>
      <c r="B140" s="5" t="s">
        <v>252</v>
      </c>
      <c r="C140" s="5" t="s">
        <v>286</v>
      </c>
      <c r="D140" s="5" t="s">
        <v>254</v>
      </c>
      <c r="E140" s="5" t="s">
        <v>103</v>
      </c>
      <c r="F140" s="42">
        <v>65</v>
      </c>
      <c r="G140" s="46">
        <v>153</v>
      </c>
      <c r="H140" s="44">
        <v>3075</v>
      </c>
      <c r="I140" s="45">
        <v>1922</v>
      </c>
      <c r="J140" s="42">
        <v>64</v>
      </c>
      <c r="K140" s="46">
        <v>422</v>
      </c>
      <c r="L140" s="44">
        <v>4997</v>
      </c>
      <c r="M140" s="45">
        <v>71270</v>
      </c>
    </row>
    <row r="141" spans="1:13" x14ac:dyDescent="0.25">
      <c r="A141" s="4" t="s">
        <v>287</v>
      </c>
      <c r="B141" s="5" t="s">
        <v>242</v>
      </c>
      <c r="C141" s="5" t="s">
        <v>288</v>
      </c>
      <c r="D141" s="5" t="s">
        <v>244</v>
      </c>
      <c r="E141" s="5" t="s">
        <v>103</v>
      </c>
      <c r="F141" s="42">
        <v>79</v>
      </c>
      <c r="G141" s="46">
        <v>253</v>
      </c>
      <c r="H141" s="44">
        <v>1405</v>
      </c>
      <c r="I141" s="45">
        <v>237</v>
      </c>
      <c r="J141" s="42">
        <v>99</v>
      </c>
      <c r="K141" s="46">
        <v>212</v>
      </c>
      <c r="L141" s="44">
        <v>1642</v>
      </c>
      <c r="M141" s="45">
        <v>16312</v>
      </c>
    </row>
    <row r="142" spans="1:13" x14ac:dyDescent="0.25">
      <c r="A142" s="4" t="s">
        <v>289</v>
      </c>
      <c r="B142" s="5" t="s">
        <v>242</v>
      </c>
      <c r="C142" s="5" t="s">
        <v>290</v>
      </c>
      <c r="D142" s="5" t="s">
        <v>244</v>
      </c>
      <c r="E142" s="5" t="s">
        <v>103</v>
      </c>
      <c r="F142" s="42">
        <v>121</v>
      </c>
      <c r="G142" s="46">
        <v>454</v>
      </c>
      <c r="H142" s="44">
        <v>8594</v>
      </c>
      <c r="I142" s="45">
        <v>2440</v>
      </c>
      <c r="J142" s="42">
        <v>119</v>
      </c>
      <c r="K142" s="46">
        <v>405</v>
      </c>
      <c r="L142" s="44">
        <v>11034</v>
      </c>
      <c r="M142" s="45">
        <v>51224</v>
      </c>
    </row>
    <row r="143" spans="1:13" x14ac:dyDescent="0.25">
      <c r="A143" s="4" t="s">
        <v>291</v>
      </c>
      <c r="B143" s="5" t="s">
        <v>195</v>
      </c>
      <c r="C143" s="5" t="s">
        <v>292</v>
      </c>
      <c r="D143" s="5" t="s">
        <v>197</v>
      </c>
      <c r="E143" s="5" t="s">
        <v>103</v>
      </c>
      <c r="F143" s="42">
        <v>106</v>
      </c>
      <c r="G143" s="46">
        <v>394</v>
      </c>
      <c r="H143" s="44">
        <v>4619</v>
      </c>
      <c r="I143" s="45">
        <v>384</v>
      </c>
      <c r="J143" s="42">
        <v>108</v>
      </c>
      <c r="K143" s="46">
        <v>912</v>
      </c>
      <c r="L143" s="44">
        <v>5003</v>
      </c>
      <c r="M143" s="45">
        <v>120205</v>
      </c>
    </row>
    <row r="144" spans="1:13" x14ac:dyDescent="0.25">
      <c r="A144" s="4" t="s">
        <v>293</v>
      </c>
      <c r="B144" s="5" t="s">
        <v>248</v>
      </c>
      <c r="C144" s="5" t="s">
        <v>294</v>
      </c>
      <c r="D144" s="5" t="s">
        <v>250</v>
      </c>
      <c r="E144" s="5" t="s">
        <v>103</v>
      </c>
      <c r="F144" s="42">
        <v>59</v>
      </c>
      <c r="G144" s="46">
        <v>373</v>
      </c>
      <c r="H144" s="44">
        <v>4760</v>
      </c>
      <c r="I144" s="45">
        <v>1268</v>
      </c>
      <c r="J144" s="42">
        <v>100</v>
      </c>
      <c r="K144" s="46">
        <v>250</v>
      </c>
      <c r="L144" s="44">
        <v>6028</v>
      </c>
      <c r="M144" s="45">
        <v>20798</v>
      </c>
    </row>
    <row r="145" spans="1:13" x14ac:dyDescent="0.25">
      <c r="A145" s="4" t="s">
        <v>295</v>
      </c>
      <c r="B145" s="5" t="s">
        <v>236</v>
      </c>
      <c r="C145" s="5" t="s">
        <v>296</v>
      </c>
      <c r="D145" s="5" t="s">
        <v>238</v>
      </c>
      <c r="E145" s="5" t="s">
        <v>103</v>
      </c>
      <c r="F145" s="42">
        <v>96</v>
      </c>
      <c r="G145" s="46">
        <v>396</v>
      </c>
      <c r="H145" s="44">
        <v>6521</v>
      </c>
      <c r="I145" s="45">
        <v>1249</v>
      </c>
      <c r="J145" s="42">
        <v>99</v>
      </c>
      <c r="K145" s="46">
        <v>340</v>
      </c>
      <c r="L145" s="44">
        <v>7770</v>
      </c>
      <c r="M145" s="45">
        <v>33253</v>
      </c>
    </row>
    <row r="146" spans="1:13" x14ac:dyDescent="0.25">
      <c r="A146" s="4" t="s">
        <v>297</v>
      </c>
      <c r="B146" s="5" t="s">
        <v>242</v>
      </c>
      <c r="C146" s="5" t="s">
        <v>298</v>
      </c>
      <c r="D146" s="5" t="s">
        <v>244</v>
      </c>
      <c r="E146" s="5" t="s">
        <v>103</v>
      </c>
      <c r="F146" s="42">
        <v>104</v>
      </c>
      <c r="G146" s="46">
        <v>372</v>
      </c>
      <c r="H146" s="44">
        <v>4219</v>
      </c>
      <c r="I146" s="45">
        <v>2471</v>
      </c>
      <c r="J146" s="42">
        <v>191</v>
      </c>
      <c r="K146" s="46">
        <v>298</v>
      </c>
      <c r="L146" s="44">
        <v>6690</v>
      </c>
      <c r="M146" s="45">
        <v>27532</v>
      </c>
    </row>
    <row r="147" spans="1:13" x14ac:dyDescent="0.25">
      <c r="A147" s="4" t="s">
        <v>299</v>
      </c>
      <c r="B147" s="5" t="s">
        <v>195</v>
      </c>
      <c r="C147" s="5" t="s">
        <v>300</v>
      </c>
      <c r="D147" s="5" t="s">
        <v>197</v>
      </c>
      <c r="E147" s="5" t="s">
        <v>103</v>
      </c>
      <c r="F147" s="42">
        <v>109</v>
      </c>
      <c r="G147" s="46">
        <v>588</v>
      </c>
      <c r="H147" s="44">
        <v>8086</v>
      </c>
      <c r="I147" s="45">
        <v>3093</v>
      </c>
      <c r="J147" s="42">
        <v>162</v>
      </c>
      <c r="K147" s="46">
        <v>482</v>
      </c>
      <c r="L147" s="44">
        <v>11179</v>
      </c>
      <c r="M147" s="45">
        <v>60867</v>
      </c>
    </row>
    <row r="148" spans="1:13" x14ac:dyDescent="0.25">
      <c r="A148" s="4" t="s">
        <v>301</v>
      </c>
      <c r="B148" s="5" t="s">
        <v>195</v>
      </c>
      <c r="C148" s="5" t="s">
        <v>302</v>
      </c>
      <c r="D148" s="5" t="s">
        <v>197</v>
      </c>
      <c r="E148" s="5" t="s">
        <v>103</v>
      </c>
      <c r="F148" s="42">
        <v>63</v>
      </c>
      <c r="G148" s="46">
        <v>115</v>
      </c>
      <c r="H148" s="44">
        <v>1986</v>
      </c>
      <c r="I148" s="45">
        <v>135</v>
      </c>
      <c r="J148" s="42">
        <v>85</v>
      </c>
      <c r="K148" s="46">
        <v>180</v>
      </c>
      <c r="L148" s="44">
        <v>2121</v>
      </c>
      <c r="M148" s="45">
        <v>14123</v>
      </c>
    </row>
    <row r="149" spans="1:13" x14ac:dyDescent="0.25">
      <c r="A149" s="4" t="s">
        <v>303</v>
      </c>
      <c r="B149" s="5" t="s">
        <v>304</v>
      </c>
      <c r="C149" s="5" t="s">
        <v>305</v>
      </c>
      <c r="D149" s="5" t="s">
        <v>306</v>
      </c>
      <c r="E149" s="5" t="s">
        <v>103</v>
      </c>
      <c r="F149" s="42">
        <v>133</v>
      </c>
      <c r="G149" s="46">
        <v>773</v>
      </c>
      <c r="H149" s="44">
        <v>12357</v>
      </c>
      <c r="I149" s="45">
        <v>5026</v>
      </c>
      <c r="J149" s="42">
        <v>152</v>
      </c>
      <c r="K149" s="46">
        <v>552</v>
      </c>
      <c r="L149" s="44">
        <v>17383</v>
      </c>
      <c r="M149" s="45">
        <v>99062</v>
      </c>
    </row>
    <row r="150" spans="1:13" x14ac:dyDescent="0.25">
      <c r="A150" s="4" t="s">
        <v>307</v>
      </c>
      <c r="B150" s="5" t="s">
        <v>242</v>
      </c>
      <c r="C150" s="5" t="s">
        <v>308</v>
      </c>
      <c r="D150" s="5" t="s">
        <v>244</v>
      </c>
      <c r="E150" s="5" t="s">
        <v>103</v>
      </c>
      <c r="F150" s="42">
        <v>126</v>
      </c>
      <c r="G150" s="46">
        <v>462</v>
      </c>
      <c r="H150" s="44">
        <v>4184</v>
      </c>
      <c r="I150" s="45">
        <v>303</v>
      </c>
      <c r="J150" s="42">
        <v>188</v>
      </c>
      <c r="K150" s="46">
        <v>455</v>
      </c>
      <c r="L150" s="44">
        <v>4487</v>
      </c>
      <c r="M150" s="45">
        <v>65360</v>
      </c>
    </row>
    <row r="151" spans="1:13" x14ac:dyDescent="0.25">
      <c r="A151" s="4" t="s">
        <v>309</v>
      </c>
      <c r="B151" s="5" t="s">
        <v>218</v>
      </c>
      <c r="C151" s="5" t="s">
        <v>310</v>
      </c>
      <c r="D151" s="5" t="s">
        <v>220</v>
      </c>
      <c r="E151" s="5" t="s">
        <v>103</v>
      </c>
      <c r="F151" s="42">
        <v>31</v>
      </c>
      <c r="G151" s="46">
        <v>176</v>
      </c>
      <c r="H151" s="44">
        <v>2552</v>
      </c>
      <c r="I151" s="45">
        <v>589</v>
      </c>
      <c r="J151" s="42">
        <v>75</v>
      </c>
      <c r="K151" s="46">
        <v>188</v>
      </c>
      <c r="L151" s="44">
        <v>3141</v>
      </c>
      <c r="M151" s="45">
        <v>11574</v>
      </c>
    </row>
    <row r="152" spans="1:13" x14ac:dyDescent="0.25">
      <c r="A152" s="4" t="s">
        <v>311</v>
      </c>
      <c r="B152" s="5" t="s">
        <v>236</v>
      </c>
      <c r="C152" s="5" t="s">
        <v>312</v>
      </c>
      <c r="D152" s="5" t="s">
        <v>238</v>
      </c>
      <c r="E152" s="5" t="s">
        <v>103</v>
      </c>
      <c r="F152" s="42">
        <v>50</v>
      </c>
      <c r="G152" s="46">
        <v>483</v>
      </c>
      <c r="H152" s="44">
        <v>2491</v>
      </c>
      <c r="I152" s="45">
        <v>896</v>
      </c>
      <c r="J152" s="42">
        <v>63</v>
      </c>
      <c r="K152" s="46">
        <v>314</v>
      </c>
      <c r="L152" s="44">
        <v>3387</v>
      </c>
      <c r="M152" s="45">
        <v>26043</v>
      </c>
    </row>
    <row r="153" spans="1:13" x14ac:dyDescent="0.25">
      <c r="A153" s="4" t="s">
        <v>313</v>
      </c>
      <c r="B153" s="5" t="s">
        <v>218</v>
      </c>
      <c r="C153" s="5" t="s">
        <v>314</v>
      </c>
      <c r="D153" s="5" t="s">
        <v>220</v>
      </c>
      <c r="E153" s="5" t="s">
        <v>103</v>
      </c>
      <c r="F153" s="42">
        <v>53</v>
      </c>
      <c r="G153" s="46">
        <v>345</v>
      </c>
      <c r="H153" s="44">
        <v>2154</v>
      </c>
      <c r="I153" s="45">
        <v>890</v>
      </c>
      <c r="J153" s="42">
        <v>52</v>
      </c>
      <c r="K153" s="46">
        <v>82</v>
      </c>
      <c r="L153" s="44">
        <v>3044</v>
      </c>
      <c r="M153" s="45">
        <v>4331</v>
      </c>
    </row>
    <row r="154" spans="1:13" x14ac:dyDescent="0.25">
      <c r="A154" s="4" t="s">
        <v>315</v>
      </c>
      <c r="B154" s="5" t="s">
        <v>304</v>
      </c>
      <c r="C154" s="5" t="s">
        <v>316</v>
      </c>
      <c r="D154" s="5" t="s">
        <v>306</v>
      </c>
      <c r="E154" s="5" t="s">
        <v>103</v>
      </c>
      <c r="F154" s="42">
        <v>157</v>
      </c>
      <c r="G154" s="46">
        <v>371</v>
      </c>
      <c r="H154" s="44">
        <v>3280</v>
      </c>
      <c r="I154" s="45">
        <v>287</v>
      </c>
      <c r="J154" s="42">
        <v>152</v>
      </c>
      <c r="K154" s="46">
        <v>429</v>
      </c>
      <c r="L154" s="44">
        <v>3567</v>
      </c>
      <c r="M154" s="45">
        <v>52618</v>
      </c>
    </row>
    <row r="155" spans="1:13" x14ac:dyDescent="0.25">
      <c r="A155" s="4" t="s">
        <v>317</v>
      </c>
      <c r="B155" s="5" t="s">
        <v>230</v>
      </c>
      <c r="C155" s="5" t="s">
        <v>318</v>
      </c>
      <c r="D155" s="5" t="s">
        <v>232</v>
      </c>
      <c r="E155" s="5" t="s">
        <v>103</v>
      </c>
      <c r="F155" s="42">
        <v>21</v>
      </c>
      <c r="G155" s="46">
        <v>101</v>
      </c>
      <c r="H155" s="44">
        <v>1176</v>
      </c>
      <c r="I155" s="45">
        <v>69</v>
      </c>
      <c r="J155" s="42">
        <v>32</v>
      </c>
      <c r="K155" s="46">
        <v>326</v>
      </c>
      <c r="L155" s="44">
        <v>1245</v>
      </c>
      <c r="M155" s="45">
        <v>35684</v>
      </c>
    </row>
    <row r="156" spans="1:13" x14ac:dyDescent="0.25">
      <c r="A156" s="4" t="s">
        <v>319</v>
      </c>
      <c r="B156" s="5" t="s">
        <v>214</v>
      </c>
      <c r="C156" s="5" t="s">
        <v>320</v>
      </c>
      <c r="D156" s="5" t="s">
        <v>216</v>
      </c>
      <c r="E156" s="5" t="s">
        <v>103</v>
      </c>
      <c r="F156" s="42">
        <v>40</v>
      </c>
      <c r="G156" s="46">
        <v>97</v>
      </c>
      <c r="H156" s="44">
        <v>3535</v>
      </c>
      <c r="I156" s="45">
        <v>142</v>
      </c>
      <c r="J156" s="42">
        <v>40</v>
      </c>
      <c r="K156" s="46">
        <v>433</v>
      </c>
      <c r="L156" s="44">
        <v>3677</v>
      </c>
      <c r="M156" s="45">
        <v>49030</v>
      </c>
    </row>
    <row r="157" spans="1:13" x14ac:dyDescent="0.25">
      <c r="A157" s="4" t="s">
        <v>321</v>
      </c>
      <c r="B157" s="5" t="s">
        <v>214</v>
      </c>
      <c r="C157" s="5" t="s">
        <v>322</v>
      </c>
      <c r="D157" s="5" t="s">
        <v>216</v>
      </c>
      <c r="E157" s="5" t="s">
        <v>103</v>
      </c>
      <c r="F157" s="42">
        <v>11</v>
      </c>
      <c r="G157" s="46">
        <v>38</v>
      </c>
      <c r="H157" s="44">
        <v>2830</v>
      </c>
      <c r="I157" s="45">
        <v>455</v>
      </c>
      <c r="J157" s="42" t="s">
        <v>426</v>
      </c>
      <c r="K157" s="46">
        <v>162</v>
      </c>
      <c r="L157" s="44">
        <v>3285</v>
      </c>
      <c r="M157" s="45">
        <v>14213</v>
      </c>
    </row>
    <row r="158" spans="1:13" x14ac:dyDescent="0.25">
      <c r="A158" s="4" t="s">
        <v>323</v>
      </c>
      <c r="B158" s="5" t="s">
        <v>304</v>
      </c>
      <c r="C158" s="5" t="s">
        <v>324</v>
      </c>
      <c r="D158" s="5" t="s">
        <v>306</v>
      </c>
      <c r="E158" s="5" t="s">
        <v>103</v>
      </c>
      <c r="F158" s="42">
        <v>58</v>
      </c>
      <c r="G158" s="46">
        <v>203</v>
      </c>
      <c r="H158" s="44">
        <v>4366</v>
      </c>
      <c r="I158" s="45">
        <v>105</v>
      </c>
      <c r="J158" s="42">
        <v>60</v>
      </c>
      <c r="K158" s="46">
        <v>225</v>
      </c>
      <c r="L158" s="44">
        <v>4471</v>
      </c>
      <c r="M158" s="45">
        <v>20615</v>
      </c>
    </row>
    <row r="159" spans="1:13" x14ac:dyDescent="0.25">
      <c r="A159" s="4" t="s">
        <v>325</v>
      </c>
      <c r="B159" s="5" t="s">
        <v>214</v>
      </c>
      <c r="C159" s="5" t="s">
        <v>326</v>
      </c>
      <c r="D159" s="5" t="s">
        <v>216</v>
      </c>
      <c r="E159" s="5" t="s">
        <v>103</v>
      </c>
      <c r="F159" s="42">
        <v>84</v>
      </c>
      <c r="G159" s="46">
        <v>362</v>
      </c>
      <c r="H159" s="44">
        <v>9067</v>
      </c>
      <c r="I159" s="45">
        <v>2056</v>
      </c>
      <c r="J159" s="42">
        <v>130</v>
      </c>
      <c r="K159" s="46">
        <v>598</v>
      </c>
      <c r="L159" s="44">
        <v>11123</v>
      </c>
      <c r="M159" s="45">
        <v>63037</v>
      </c>
    </row>
    <row r="160" spans="1:13" x14ac:dyDescent="0.25">
      <c r="A160" s="4" t="s">
        <v>327</v>
      </c>
      <c r="B160" s="5" t="s">
        <v>214</v>
      </c>
      <c r="C160" s="5" t="s">
        <v>328</v>
      </c>
      <c r="D160" s="5" t="s">
        <v>216</v>
      </c>
      <c r="E160" s="5" t="s">
        <v>103</v>
      </c>
      <c r="F160" s="42">
        <v>41</v>
      </c>
      <c r="G160" s="46">
        <v>294</v>
      </c>
      <c r="H160" s="44">
        <v>3375</v>
      </c>
      <c r="I160" s="45">
        <v>1361</v>
      </c>
      <c r="J160" s="42">
        <v>62</v>
      </c>
      <c r="K160" s="46">
        <v>149</v>
      </c>
      <c r="L160" s="44">
        <v>4736</v>
      </c>
      <c r="M160" s="45">
        <v>15114</v>
      </c>
    </row>
    <row r="161" spans="1:13" x14ac:dyDescent="0.25">
      <c r="A161" s="4" t="s">
        <v>329</v>
      </c>
      <c r="B161" s="5" t="s">
        <v>252</v>
      </c>
      <c r="C161" s="5" t="s">
        <v>330</v>
      </c>
      <c r="D161" s="5" t="s">
        <v>254</v>
      </c>
      <c r="E161" s="5" t="s">
        <v>103</v>
      </c>
      <c r="F161" s="42">
        <v>87</v>
      </c>
      <c r="G161" s="46">
        <v>340</v>
      </c>
      <c r="H161" s="44">
        <v>7968</v>
      </c>
      <c r="I161" s="45">
        <v>3867</v>
      </c>
      <c r="J161" s="42">
        <v>108</v>
      </c>
      <c r="K161" s="46">
        <v>297</v>
      </c>
      <c r="L161" s="44">
        <v>11835</v>
      </c>
      <c r="M161" s="45">
        <v>36493</v>
      </c>
    </row>
    <row r="162" spans="1:13" x14ac:dyDescent="0.25">
      <c r="A162" s="4" t="s">
        <v>331</v>
      </c>
      <c r="B162" s="5" t="s">
        <v>214</v>
      </c>
      <c r="C162" s="5" t="s">
        <v>332</v>
      </c>
      <c r="D162" s="5" t="s">
        <v>216</v>
      </c>
      <c r="E162" s="5" t="s">
        <v>103</v>
      </c>
      <c r="F162" s="42">
        <v>233</v>
      </c>
      <c r="G162" s="46">
        <v>1219</v>
      </c>
      <c r="H162" s="44">
        <v>21384</v>
      </c>
      <c r="I162" s="45">
        <v>2222</v>
      </c>
      <c r="J162" s="42">
        <v>303</v>
      </c>
      <c r="K162" s="46">
        <v>986</v>
      </c>
      <c r="L162" s="44">
        <v>23606</v>
      </c>
      <c r="M162" s="45">
        <v>91876</v>
      </c>
    </row>
    <row r="163" spans="1:13" x14ac:dyDescent="0.25">
      <c r="A163" s="4" t="s">
        <v>333</v>
      </c>
      <c r="B163" s="5" t="s">
        <v>248</v>
      </c>
      <c r="C163" s="5" t="s">
        <v>334</v>
      </c>
      <c r="D163" s="5" t="s">
        <v>250</v>
      </c>
      <c r="E163" s="5" t="s">
        <v>103</v>
      </c>
      <c r="F163" s="42">
        <v>61</v>
      </c>
      <c r="G163" s="46">
        <v>532</v>
      </c>
      <c r="H163" s="44">
        <v>2165</v>
      </c>
      <c r="I163" s="45">
        <v>650</v>
      </c>
      <c r="J163" s="42">
        <v>72</v>
      </c>
      <c r="K163" s="46">
        <v>201</v>
      </c>
      <c r="L163" s="44">
        <v>2815</v>
      </c>
      <c r="M163" s="45">
        <v>14948</v>
      </c>
    </row>
    <row r="164" spans="1:13" x14ac:dyDescent="0.25">
      <c r="A164" s="4" t="s">
        <v>335</v>
      </c>
      <c r="B164" s="5" t="s">
        <v>199</v>
      </c>
      <c r="C164" s="5" t="s">
        <v>336</v>
      </c>
      <c r="D164" s="5" t="s">
        <v>0</v>
      </c>
      <c r="E164" s="5" t="s">
        <v>103</v>
      </c>
      <c r="F164" s="42">
        <v>264</v>
      </c>
      <c r="G164" s="46">
        <v>1722</v>
      </c>
      <c r="H164" s="44">
        <v>21778</v>
      </c>
      <c r="I164" s="45">
        <v>6985</v>
      </c>
      <c r="J164" s="42">
        <v>311</v>
      </c>
      <c r="K164" s="46">
        <v>1612</v>
      </c>
      <c r="L164" s="44">
        <v>28763</v>
      </c>
      <c r="M164" s="45">
        <v>227208</v>
      </c>
    </row>
    <row r="165" spans="1:13" x14ac:dyDescent="0.25">
      <c r="A165" s="4" t="s">
        <v>337</v>
      </c>
      <c r="B165" s="5" t="s">
        <v>199</v>
      </c>
      <c r="C165" s="5" t="s">
        <v>338</v>
      </c>
      <c r="D165" s="5" t="s">
        <v>0</v>
      </c>
      <c r="E165" s="5" t="s">
        <v>103</v>
      </c>
      <c r="F165" s="42">
        <v>28</v>
      </c>
      <c r="G165" s="46">
        <v>262</v>
      </c>
      <c r="H165" s="44">
        <v>3618</v>
      </c>
      <c r="I165" s="45">
        <v>1195</v>
      </c>
      <c r="J165" s="42">
        <v>68</v>
      </c>
      <c r="K165" s="46">
        <v>862</v>
      </c>
      <c r="L165" s="44">
        <v>4813</v>
      </c>
      <c r="M165" s="45">
        <v>84227</v>
      </c>
    </row>
    <row r="166" spans="1:13" x14ac:dyDescent="0.25">
      <c r="A166" s="4" t="s">
        <v>339</v>
      </c>
      <c r="B166" s="5" t="s">
        <v>230</v>
      </c>
      <c r="C166" s="5" t="s">
        <v>340</v>
      </c>
      <c r="D166" s="5" t="s">
        <v>232</v>
      </c>
      <c r="E166" s="5" t="s">
        <v>103</v>
      </c>
      <c r="F166" s="42">
        <v>57</v>
      </c>
      <c r="G166" s="46">
        <v>124</v>
      </c>
      <c r="H166" s="44">
        <v>1706</v>
      </c>
      <c r="I166" s="45">
        <v>268</v>
      </c>
      <c r="J166" s="42">
        <v>60</v>
      </c>
      <c r="K166" s="46">
        <v>175</v>
      </c>
      <c r="L166" s="44">
        <v>1974</v>
      </c>
      <c r="M166" s="45">
        <v>19523</v>
      </c>
    </row>
    <row r="167" spans="1:13" x14ac:dyDescent="0.25">
      <c r="A167" s="4" t="s">
        <v>341</v>
      </c>
      <c r="B167" s="5" t="s">
        <v>199</v>
      </c>
      <c r="C167" s="5" t="s">
        <v>342</v>
      </c>
      <c r="D167" s="5" t="s">
        <v>0</v>
      </c>
      <c r="E167" s="5" t="s">
        <v>103</v>
      </c>
      <c r="F167" s="42">
        <v>263</v>
      </c>
      <c r="G167" s="46">
        <v>866</v>
      </c>
      <c r="H167" s="44">
        <v>8695</v>
      </c>
      <c r="I167" s="45">
        <v>2890</v>
      </c>
      <c r="J167" s="42">
        <v>269</v>
      </c>
      <c r="K167" s="46">
        <v>1247</v>
      </c>
      <c r="L167" s="44">
        <v>11585</v>
      </c>
      <c r="M167" s="45">
        <v>137347</v>
      </c>
    </row>
    <row r="168" spans="1:13" x14ac:dyDescent="0.25">
      <c r="A168" s="4" t="s">
        <v>343</v>
      </c>
      <c r="B168" s="5" t="s">
        <v>195</v>
      </c>
      <c r="C168" s="5" t="s">
        <v>344</v>
      </c>
      <c r="D168" s="5" t="s">
        <v>197</v>
      </c>
      <c r="E168" s="5" t="s">
        <v>103</v>
      </c>
      <c r="F168" s="42">
        <v>87</v>
      </c>
      <c r="G168" s="46">
        <v>369</v>
      </c>
      <c r="H168" s="44">
        <v>6759</v>
      </c>
      <c r="I168" s="45">
        <v>1185</v>
      </c>
      <c r="J168" s="42">
        <v>112</v>
      </c>
      <c r="K168" s="46">
        <v>500</v>
      </c>
      <c r="L168" s="44">
        <v>7944</v>
      </c>
      <c r="M168" s="45">
        <v>50555</v>
      </c>
    </row>
    <row r="169" spans="1:13" x14ac:dyDescent="0.25">
      <c r="A169" s="4" t="s">
        <v>345</v>
      </c>
      <c r="B169" s="5" t="s">
        <v>236</v>
      </c>
      <c r="C169" s="5" t="s">
        <v>346</v>
      </c>
      <c r="D169" s="5" t="s">
        <v>238</v>
      </c>
      <c r="E169" s="5" t="s">
        <v>103</v>
      </c>
      <c r="F169" s="42">
        <v>78</v>
      </c>
      <c r="G169" s="46">
        <v>487</v>
      </c>
      <c r="H169" s="44">
        <v>4608</v>
      </c>
      <c r="I169" s="45">
        <v>1476</v>
      </c>
      <c r="J169" s="42">
        <v>132</v>
      </c>
      <c r="K169" s="46">
        <v>507</v>
      </c>
      <c r="L169" s="44">
        <v>6084</v>
      </c>
      <c r="M169" s="45">
        <v>44661</v>
      </c>
    </row>
    <row r="170" spans="1:13" x14ac:dyDescent="0.25">
      <c r="A170" s="4" t="s">
        <v>347</v>
      </c>
      <c r="B170" s="5" t="s">
        <v>218</v>
      </c>
      <c r="C170" s="5" t="s">
        <v>348</v>
      </c>
      <c r="D170" s="5" t="s">
        <v>220</v>
      </c>
      <c r="E170" s="5" t="s">
        <v>103</v>
      </c>
      <c r="F170" s="42">
        <v>18</v>
      </c>
      <c r="G170" s="46">
        <v>62</v>
      </c>
      <c r="H170" s="44">
        <v>926</v>
      </c>
      <c r="I170" s="45">
        <v>110</v>
      </c>
      <c r="J170" s="42">
        <v>18</v>
      </c>
      <c r="K170" s="46">
        <v>252</v>
      </c>
      <c r="L170" s="44">
        <v>1036</v>
      </c>
      <c r="M170" s="45">
        <v>16024</v>
      </c>
    </row>
    <row r="171" spans="1:13" x14ac:dyDescent="0.25">
      <c r="A171" s="4" t="s">
        <v>349</v>
      </c>
      <c r="B171" s="5" t="s">
        <v>218</v>
      </c>
      <c r="C171" s="5" t="s">
        <v>350</v>
      </c>
      <c r="D171" s="5" t="s">
        <v>220</v>
      </c>
      <c r="E171" s="5" t="s">
        <v>103</v>
      </c>
      <c r="F171" s="42">
        <v>141</v>
      </c>
      <c r="G171" s="46">
        <v>662</v>
      </c>
      <c r="H171" s="44">
        <v>8961</v>
      </c>
      <c r="I171" s="45">
        <v>3278</v>
      </c>
      <c r="J171" s="42">
        <v>138</v>
      </c>
      <c r="K171" s="46">
        <v>291</v>
      </c>
      <c r="L171" s="44">
        <v>12239</v>
      </c>
      <c r="M171" s="45">
        <v>39597</v>
      </c>
    </row>
    <row r="172" spans="1:13" x14ac:dyDescent="0.25">
      <c r="A172" s="4" t="s">
        <v>351</v>
      </c>
      <c r="B172" s="5" t="s">
        <v>214</v>
      </c>
      <c r="C172" s="5" t="s">
        <v>352</v>
      </c>
      <c r="D172" s="5" t="s">
        <v>216</v>
      </c>
      <c r="E172" s="5" t="s">
        <v>103</v>
      </c>
      <c r="F172" s="42">
        <v>36</v>
      </c>
      <c r="G172" s="46">
        <v>188</v>
      </c>
      <c r="H172" s="44">
        <v>2692</v>
      </c>
      <c r="I172" s="45">
        <v>216</v>
      </c>
      <c r="J172" s="42">
        <v>36</v>
      </c>
      <c r="K172" s="46">
        <v>794</v>
      </c>
      <c r="L172" s="44">
        <v>2908</v>
      </c>
      <c r="M172" s="45">
        <v>101237</v>
      </c>
    </row>
    <row r="173" spans="1:13" x14ac:dyDescent="0.25">
      <c r="A173" s="4" t="s">
        <v>353</v>
      </c>
      <c r="B173" s="5" t="s">
        <v>214</v>
      </c>
      <c r="C173" s="5" t="s">
        <v>354</v>
      </c>
      <c r="D173" s="5" t="s">
        <v>216</v>
      </c>
      <c r="E173" s="5" t="s">
        <v>103</v>
      </c>
      <c r="F173" s="42">
        <v>118</v>
      </c>
      <c r="G173" s="46">
        <v>961</v>
      </c>
      <c r="H173" s="44">
        <v>12850</v>
      </c>
      <c r="I173" s="45">
        <v>1006</v>
      </c>
      <c r="J173" s="42">
        <v>118</v>
      </c>
      <c r="K173" s="46">
        <v>558</v>
      </c>
      <c r="L173" s="44">
        <v>13856</v>
      </c>
      <c r="M173" s="45">
        <v>68544</v>
      </c>
    </row>
    <row r="174" spans="1:13" x14ac:dyDescent="0.25">
      <c r="A174" s="4" t="s">
        <v>355</v>
      </c>
      <c r="B174" s="5" t="s">
        <v>195</v>
      </c>
      <c r="C174" s="5" t="s">
        <v>356</v>
      </c>
      <c r="D174" s="5" t="s">
        <v>197</v>
      </c>
      <c r="E174" s="5" t="s">
        <v>103</v>
      </c>
      <c r="F174" s="42">
        <v>264</v>
      </c>
      <c r="G174" s="46">
        <v>1490</v>
      </c>
      <c r="H174" s="44">
        <v>28744</v>
      </c>
      <c r="I174" s="45">
        <v>2891</v>
      </c>
      <c r="J174" s="42">
        <v>295</v>
      </c>
      <c r="K174" s="46">
        <v>867</v>
      </c>
      <c r="L174" s="44">
        <v>31635</v>
      </c>
      <c r="M174" s="45">
        <v>169758</v>
      </c>
    </row>
    <row r="175" spans="1:13" x14ac:dyDescent="0.25">
      <c r="A175" s="4" t="s">
        <v>357</v>
      </c>
      <c r="B175" s="5" t="s">
        <v>248</v>
      </c>
      <c r="C175" s="5" t="s">
        <v>358</v>
      </c>
      <c r="D175" s="5" t="s">
        <v>250</v>
      </c>
      <c r="E175" s="5" t="s">
        <v>103</v>
      </c>
      <c r="F175" s="42">
        <v>72</v>
      </c>
      <c r="G175" s="46">
        <v>285</v>
      </c>
      <c r="H175" s="44">
        <v>4978</v>
      </c>
      <c r="I175" s="45">
        <v>1368</v>
      </c>
      <c r="J175" s="42">
        <v>68</v>
      </c>
      <c r="K175" s="46">
        <v>219</v>
      </c>
      <c r="L175" s="44">
        <v>6346</v>
      </c>
      <c r="M175" s="45">
        <v>20475</v>
      </c>
    </row>
    <row r="176" spans="1:13" x14ac:dyDescent="0.25">
      <c r="A176" s="4" t="s">
        <v>359</v>
      </c>
      <c r="B176" s="5" t="s">
        <v>248</v>
      </c>
      <c r="C176" s="5" t="s">
        <v>360</v>
      </c>
      <c r="D176" s="5" t="s">
        <v>250</v>
      </c>
      <c r="E176" s="5" t="s">
        <v>103</v>
      </c>
      <c r="F176" s="42">
        <v>14</v>
      </c>
      <c r="G176" s="46">
        <v>252</v>
      </c>
      <c r="H176" s="44">
        <v>1362</v>
      </c>
      <c r="I176" s="45">
        <v>533</v>
      </c>
      <c r="J176" s="42">
        <v>31</v>
      </c>
      <c r="K176" s="46">
        <v>561</v>
      </c>
      <c r="L176" s="44">
        <v>1895</v>
      </c>
      <c r="M176" s="45">
        <v>44598</v>
      </c>
    </row>
    <row r="177" spans="1:13" x14ac:dyDescent="0.25">
      <c r="A177" s="4" t="s">
        <v>361</v>
      </c>
      <c r="B177" s="5" t="s">
        <v>304</v>
      </c>
      <c r="C177" s="5" t="s">
        <v>362</v>
      </c>
      <c r="D177" s="5" t="s">
        <v>306</v>
      </c>
      <c r="E177" s="5" t="s">
        <v>103</v>
      </c>
      <c r="F177" s="42">
        <v>88</v>
      </c>
      <c r="G177" s="46">
        <v>175</v>
      </c>
      <c r="H177" s="44">
        <v>2782</v>
      </c>
      <c r="I177" s="45">
        <v>502</v>
      </c>
      <c r="J177" s="42">
        <v>89</v>
      </c>
      <c r="K177" s="46">
        <v>404</v>
      </c>
      <c r="L177" s="44">
        <v>3284</v>
      </c>
      <c r="M177" s="45">
        <v>47650</v>
      </c>
    </row>
    <row r="178" spans="1:13" x14ac:dyDescent="0.25">
      <c r="A178" s="4" t="s">
        <v>363</v>
      </c>
      <c r="B178" s="5" t="s">
        <v>195</v>
      </c>
      <c r="C178" s="5" t="s">
        <v>364</v>
      </c>
      <c r="D178" s="5" t="s">
        <v>197</v>
      </c>
      <c r="E178" s="5" t="s">
        <v>103</v>
      </c>
      <c r="F178" s="42">
        <v>137</v>
      </c>
      <c r="G178" s="46">
        <v>305</v>
      </c>
      <c r="H178" s="44">
        <v>3311</v>
      </c>
      <c r="I178" s="45">
        <v>888</v>
      </c>
      <c r="J178" s="42">
        <v>137</v>
      </c>
      <c r="K178" s="46">
        <v>396</v>
      </c>
      <c r="L178" s="44">
        <v>4199</v>
      </c>
      <c r="M178" s="45">
        <v>36691</v>
      </c>
    </row>
    <row r="179" spans="1:13" x14ac:dyDescent="0.25">
      <c r="A179" s="4" t="s">
        <v>365</v>
      </c>
      <c r="B179" s="5" t="s">
        <v>195</v>
      </c>
      <c r="C179" s="5" t="s">
        <v>366</v>
      </c>
      <c r="D179" s="5" t="s">
        <v>197</v>
      </c>
      <c r="E179" s="5" t="s">
        <v>103</v>
      </c>
      <c r="F179" s="42">
        <v>238</v>
      </c>
      <c r="G179" s="46">
        <v>1287</v>
      </c>
      <c r="H179" s="44">
        <v>10685</v>
      </c>
      <c r="I179" s="45">
        <v>2894</v>
      </c>
      <c r="J179" s="42">
        <v>241</v>
      </c>
      <c r="K179" s="46">
        <v>446</v>
      </c>
      <c r="L179" s="44">
        <v>13579</v>
      </c>
      <c r="M179" s="45">
        <v>74486</v>
      </c>
    </row>
    <row r="180" spans="1:13" x14ac:dyDescent="0.25">
      <c r="A180" s="4" t="s">
        <v>367</v>
      </c>
      <c r="B180" s="5" t="s">
        <v>368</v>
      </c>
      <c r="C180" s="5" t="s">
        <v>369</v>
      </c>
      <c r="D180" s="5" t="s">
        <v>370</v>
      </c>
      <c r="E180" s="5" t="s">
        <v>103</v>
      </c>
      <c r="F180" s="42">
        <v>131</v>
      </c>
      <c r="G180" s="46">
        <v>883</v>
      </c>
      <c r="H180" s="44">
        <v>8362</v>
      </c>
      <c r="I180" s="45">
        <v>421</v>
      </c>
      <c r="J180" s="42">
        <v>150</v>
      </c>
      <c r="K180" s="46">
        <v>654</v>
      </c>
      <c r="L180" s="44">
        <v>8783</v>
      </c>
      <c r="M180" s="45">
        <v>125185</v>
      </c>
    </row>
    <row r="181" spans="1:13" x14ac:dyDescent="0.25">
      <c r="A181" s="4" t="s">
        <v>371</v>
      </c>
      <c r="B181" s="5" t="s">
        <v>230</v>
      </c>
      <c r="C181" s="5" t="s">
        <v>372</v>
      </c>
      <c r="D181" s="5" t="s">
        <v>232</v>
      </c>
      <c r="E181" s="5" t="s">
        <v>103</v>
      </c>
      <c r="F181" s="42">
        <v>26</v>
      </c>
      <c r="G181" s="46">
        <v>163</v>
      </c>
      <c r="H181" s="44">
        <v>1763</v>
      </c>
      <c r="I181" s="45">
        <v>185</v>
      </c>
      <c r="J181" s="42">
        <v>40</v>
      </c>
      <c r="K181" s="46">
        <v>1058</v>
      </c>
      <c r="L181" s="44">
        <v>1948</v>
      </c>
      <c r="M181" s="45">
        <v>113368</v>
      </c>
    </row>
    <row r="182" spans="1:13" x14ac:dyDescent="0.25">
      <c r="A182" s="4" t="s">
        <v>373</v>
      </c>
      <c r="B182" s="5" t="s">
        <v>368</v>
      </c>
      <c r="C182" s="5" t="s">
        <v>374</v>
      </c>
      <c r="D182" s="5" t="s">
        <v>370</v>
      </c>
      <c r="E182" s="5" t="s">
        <v>103</v>
      </c>
      <c r="F182" s="42">
        <v>111</v>
      </c>
      <c r="G182" s="46">
        <v>595</v>
      </c>
      <c r="H182" s="44">
        <v>9750</v>
      </c>
      <c r="I182" s="45">
        <v>2410</v>
      </c>
      <c r="J182" s="42">
        <v>113</v>
      </c>
      <c r="K182" s="46">
        <v>1083</v>
      </c>
      <c r="L182" s="44">
        <v>12160</v>
      </c>
      <c r="M182" s="45">
        <v>156615</v>
      </c>
    </row>
    <row r="183" spans="1:13" x14ac:dyDescent="0.25">
      <c r="A183" s="4" t="s">
        <v>375</v>
      </c>
      <c r="B183" s="5" t="s">
        <v>368</v>
      </c>
      <c r="C183" s="5" t="s">
        <v>376</v>
      </c>
      <c r="D183" s="5" t="s">
        <v>370</v>
      </c>
      <c r="E183" s="5" t="s">
        <v>103</v>
      </c>
      <c r="F183" s="42">
        <v>142</v>
      </c>
      <c r="G183" s="46">
        <v>839</v>
      </c>
      <c r="H183" s="44">
        <v>15077</v>
      </c>
      <c r="I183" s="45">
        <v>2323</v>
      </c>
      <c r="J183" s="42">
        <v>136</v>
      </c>
      <c r="K183" s="46">
        <v>967</v>
      </c>
      <c r="L183" s="44">
        <v>17400</v>
      </c>
      <c r="M183" s="45">
        <v>148729</v>
      </c>
    </row>
    <row r="184" spans="1:13" x14ac:dyDescent="0.25">
      <c r="A184" s="4" t="s">
        <v>377</v>
      </c>
      <c r="B184" s="5" t="s">
        <v>236</v>
      </c>
      <c r="C184" s="5" t="s">
        <v>378</v>
      </c>
      <c r="D184" s="5" t="s">
        <v>238</v>
      </c>
      <c r="E184" s="5" t="s">
        <v>103</v>
      </c>
      <c r="F184" s="42">
        <v>178</v>
      </c>
      <c r="G184" s="46">
        <v>701</v>
      </c>
      <c r="H184" s="44">
        <v>9103</v>
      </c>
      <c r="I184" s="45">
        <v>3454</v>
      </c>
      <c r="J184" s="42">
        <v>210</v>
      </c>
      <c r="K184" s="46">
        <v>294</v>
      </c>
      <c r="L184" s="44">
        <v>12557</v>
      </c>
      <c r="M184" s="45">
        <v>28088</v>
      </c>
    </row>
    <row r="185" spans="1:13" x14ac:dyDescent="0.25">
      <c r="A185" s="4" t="s">
        <v>379</v>
      </c>
      <c r="B185" s="5" t="s">
        <v>199</v>
      </c>
      <c r="C185" s="5" t="s">
        <v>380</v>
      </c>
      <c r="D185" s="5" t="s">
        <v>0</v>
      </c>
      <c r="E185" s="5" t="s">
        <v>103</v>
      </c>
      <c r="F185" s="42">
        <v>223</v>
      </c>
      <c r="G185" s="46">
        <v>999</v>
      </c>
      <c r="H185" s="44">
        <v>10530</v>
      </c>
      <c r="I185" s="45">
        <v>5299</v>
      </c>
      <c r="J185" s="42">
        <v>216</v>
      </c>
      <c r="K185" s="46">
        <v>529</v>
      </c>
      <c r="L185" s="44">
        <v>15829</v>
      </c>
      <c r="M185" s="45">
        <v>46864</v>
      </c>
    </row>
    <row r="186" spans="1:13" x14ac:dyDescent="0.25">
      <c r="A186" s="4" t="s">
        <v>381</v>
      </c>
      <c r="B186" s="5" t="s">
        <v>218</v>
      </c>
      <c r="C186" s="5" t="s">
        <v>382</v>
      </c>
      <c r="D186" s="5" t="s">
        <v>220</v>
      </c>
      <c r="E186" s="5" t="s">
        <v>103</v>
      </c>
      <c r="F186" s="42">
        <v>93</v>
      </c>
      <c r="G186" s="46">
        <v>341</v>
      </c>
      <c r="H186" s="44">
        <v>4638</v>
      </c>
      <c r="I186" s="45">
        <v>1498</v>
      </c>
      <c r="J186" s="42">
        <v>95</v>
      </c>
      <c r="K186" s="46">
        <v>276</v>
      </c>
      <c r="L186" s="44">
        <v>6136</v>
      </c>
      <c r="M186" s="45">
        <v>29437</v>
      </c>
    </row>
    <row r="187" spans="1:13" x14ac:dyDescent="0.25">
      <c r="A187" s="4" t="s">
        <v>383</v>
      </c>
      <c r="B187" s="5" t="s">
        <v>218</v>
      </c>
      <c r="C187" s="5" t="s">
        <v>384</v>
      </c>
      <c r="D187" s="5" t="s">
        <v>220</v>
      </c>
      <c r="E187" s="5" t="s">
        <v>103</v>
      </c>
      <c r="F187" s="42">
        <v>53</v>
      </c>
      <c r="G187" s="46">
        <v>207</v>
      </c>
      <c r="H187" s="44">
        <v>2968</v>
      </c>
      <c r="I187" s="45">
        <v>1903</v>
      </c>
      <c r="J187" s="42">
        <v>61</v>
      </c>
      <c r="K187" s="46">
        <v>212</v>
      </c>
      <c r="L187" s="44">
        <v>4871</v>
      </c>
      <c r="M187" s="45">
        <v>23581</v>
      </c>
    </row>
    <row r="188" spans="1:13" x14ac:dyDescent="0.25">
      <c r="A188" s="4" t="s">
        <v>385</v>
      </c>
      <c r="B188" s="5" t="s">
        <v>204</v>
      </c>
      <c r="C188" s="5" t="s">
        <v>386</v>
      </c>
      <c r="D188" s="5" t="s">
        <v>206</v>
      </c>
      <c r="E188" s="5" t="s">
        <v>103</v>
      </c>
      <c r="F188" s="42">
        <v>37</v>
      </c>
      <c r="G188" s="46">
        <v>236</v>
      </c>
      <c r="H188" s="44">
        <v>1373</v>
      </c>
      <c r="I188" s="45">
        <v>458</v>
      </c>
      <c r="J188" s="42">
        <v>37</v>
      </c>
      <c r="K188" s="46">
        <v>528</v>
      </c>
      <c r="L188" s="44">
        <v>1831</v>
      </c>
      <c r="M188" s="45">
        <v>89508</v>
      </c>
    </row>
    <row r="189" spans="1:13" x14ac:dyDescent="0.25">
      <c r="A189" s="4" t="s">
        <v>387</v>
      </c>
      <c r="B189" s="5" t="s">
        <v>204</v>
      </c>
      <c r="C189" s="5" t="s">
        <v>388</v>
      </c>
      <c r="D189" s="5" t="s">
        <v>206</v>
      </c>
      <c r="E189" s="5" t="s">
        <v>103</v>
      </c>
      <c r="F189" s="42">
        <v>46</v>
      </c>
      <c r="G189" s="46">
        <v>157</v>
      </c>
      <c r="H189" s="44">
        <v>2069</v>
      </c>
      <c r="I189" s="45">
        <v>444</v>
      </c>
      <c r="J189" s="42">
        <v>41</v>
      </c>
      <c r="K189" s="46">
        <v>360</v>
      </c>
      <c r="L189" s="44">
        <v>2513</v>
      </c>
      <c r="M189" s="45">
        <v>52067</v>
      </c>
    </row>
    <row r="190" spans="1:13" x14ac:dyDescent="0.25">
      <c r="A190" s="4" t="s">
        <v>389</v>
      </c>
      <c r="B190" s="5" t="s">
        <v>304</v>
      </c>
      <c r="C190" s="5" t="s">
        <v>390</v>
      </c>
      <c r="D190" s="5" t="s">
        <v>306</v>
      </c>
      <c r="E190" s="5" t="s">
        <v>103</v>
      </c>
      <c r="F190" s="42">
        <v>25</v>
      </c>
      <c r="G190" s="46">
        <v>59</v>
      </c>
      <c r="H190" s="44">
        <v>1188</v>
      </c>
      <c r="I190" s="45">
        <v>290</v>
      </c>
      <c r="J190" s="42">
        <v>25</v>
      </c>
      <c r="K190" s="46">
        <v>308</v>
      </c>
      <c r="L190" s="44">
        <v>1478</v>
      </c>
      <c r="M190" s="45">
        <v>32821</v>
      </c>
    </row>
    <row r="191" spans="1:13" x14ac:dyDescent="0.25">
      <c r="A191" s="4" t="s">
        <v>391</v>
      </c>
      <c r="B191" s="5" t="s">
        <v>236</v>
      </c>
      <c r="C191" s="5" t="s">
        <v>392</v>
      </c>
      <c r="D191" s="5" t="s">
        <v>238</v>
      </c>
      <c r="E191" s="5" t="s">
        <v>103</v>
      </c>
      <c r="F191" s="42">
        <v>66</v>
      </c>
      <c r="G191" s="46">
        <v>407</v>
      </c>
      <c r="H191" s="44">
        <v>4935</v>
      </c>
      <c r="I191" s="45">
        <v>1699</v>
      </c>
      <c r="J191" s="42">
        <v>95</v>
      </c>
      <c r="K191" s="46">
        <v>335</v>
      </c>
      <c r="L191" s="44">
        <v>6634</v>
      </c>
      <c r="M191" s="45">
        <v>34755</v>
      </c>
    </row>
    <row r="192" spans="1:13" x14ac:dyDescent="0.25">
      <c r="A192" s="4" t="s">
        <v>393</v>
      </c>
      <c r="B192" s="5" t="s">
        <v>236</v>
      </c>
      <c r="C192" s="5" t="s">
        <v>394</v>
      </c>
      <c r="D192" s="5" t="s">
        <v>238</v>
      </c>
      <c r="E192" s="5" t="s">
        <v>103</v>
      </c>
      <c r="F192" s="42">
        <v>142</v>
      </c>
      <c r="G192" s="46">
        <v>538</v>
      </c>
      <c r="H192" s="44">
        <v>8069</v>
      </c>
      <c r="I192" s="45">
        <v>2345</v>
      </c>
      <c r="J192" s="42">
        <v>175</v>
      </c>
      <c r="K192" s="46">
        <v>253</v>
      </c>
      <c r="L192" s="44">
        <v>10414</v>
      </c>
      <c r="M192" s="45">
        <v>29397</v>
      </c>
    </row>
    <row r="193" spans="1:13" x14ac:dyDescent="0.25">
      <c r="A193" s="4" t="s">
        <v>395</v>
      </c>
      <c r="B193" s="5" t="s">
        <v>214</v>
      </c>
      <c r="C193" s="5" t="s">
        <v>396</v>
      </c>
      <c r="D193" s="5" t="s">
        <v>216</v>
      </c>
      <c r="E193" s="5" t="s">
        <v>103</v>
      </c>
      <c r="F193" s="42">
        <v>79</v>
      </c>
      <c r="G193" s="46">
        <v>566</v>
      </c>
      <c r="H193" s="44">
        <v>5385</v>
      </c>
      <c r="I193" s="45">
        <v>2659</v>
      </c>
      <c r="J193" s="42">
        <v>150</v>
      </c>
      <c r="K193" s="46">
        <v>348</v>
      </c>
      <c r="L193" s="44">
        <v>8044</v>
      </c>
      <c r="M193" s="45">
        <v>29675</v>
      </c>
    </row>
    <row r="194" spans="1:13" x14ac:dyDescent="0.25">
      <c r="A194" s="4" t="s">
        <v>397</v>
      </c>
      <c r="B194" s="5" t="s">
        <v>248</v>
      </c>
      <c r="C194" s="5" t="s">
        <v>398</v>
      </c>
      <c r="D194" s="5" t="s">
        <v>250</v>
      </c>
      <c r="E194" s="5" t="s">
        <v>103</v>
      </c>
      <c r="F194" s="42">
        <v>20</v>
      </c>
      <c r="G194" s="46">
        <v>94</v>
      </c>
      <c r="H194" s="44">
        <v>1224</v>
      </c>
      <c r="I194" s="45">
        <v>259</v>
      </c>
      <c r="J194" s="42">
        <v>42</v>
      </c>
      <c r="K194" s="46">
        <v>369</v>
      </c>
      <c r="L194" s="44">
        <v>1483</v>
      </c>
      <c r="M194" s="45">
        <v>28682</v>
      </c>
    </row>
    <row r="195" spans="1:13" x14ac:dyDescent="0.25">
      <c r="A195" s="4" t="s">
        <v>399</v>
      </c>
      <c r="B195" s="5" t="s">
        <v>248</v>
      </c>
      <c r="C195" s="5" t="s">
        <v>400</v>
      </c>
      <c r="D195" s="5" t="s">
        <v>250</v>
      </c>
      <c r="E195" s="5" t="s">
        <v>103</v>
      </c>
      <c r="F195" s="42">
        <v>22</v>
      </c>
      <c r="G195" s="46">
        <v>71</v>
      </c>
      <c r="H195" s="44">
        <v>1810</v>
      </c>
      <c r="I195" s="45">
        <v>25</v>
      </c>
      <c r="J195" s="42">
        <v>31</v>
      </c>
      <c r="K195" s="46">
        <v>141</v>
      </c>
      <c r="L195" s="44">
        <v>1835</v>
      </c>
      <c r="M195" s="45">
        <v>12385</v>
      </c>
    </row>
    <row r="196" spans="1:13" x14ac:dyDescent="0.25">
      <c r="A196" s="4" t="s">
        <v>401</v>
      </c>
      <c r="B196" s="5" t="s">
        <v>368</v>
      </c>
      <c r="C196" s="5" t="s">
        <v>402</v>
      </c>
      <c r="D196" s="5" t="s">
        <v>370</v>
      </c>
      <c r="E196" s="5" t="s">
        <v>103</v>
      </c>
      <c r="F196" s="42">
        <v>182</v>
      </c>
      <c r="G196" s="46">
        <v>1056</v>
      </c>
      <c r="H196" s="44">
        <v>26214</v>
      </c>
      <c r="I196" s="45">
        <v>8307</v>
      </c>
      <c r="J196" s="42">
        <v>206</v>
      </c>
      <c r="K196" s="46">
        <v>821</v>
      </c>
      <c r="L196" s="44">
        <v>34521</v>
      </c>
      <c r="M196" s="45">
        <v>146039</v>
      </c>
    </row>
    <row r="197" spans="1:13" x14ac:dyDescent="0.25">
      <c r="A197" s="4" t="s">
        <v>403</v>
      </c>
      <c r="B197" s="5" t="s">
        <v>368</v>
      </c>
      <c r="C197" s="5" t="s">
        <v>404</v>
      </c>
      <c r="D197" s="5" t="s">
        <v>370</v>
      </c>
      <c r="E197" s="5" t="s">
        <v>103</v>
      </c>
      <c r="F197" s="42">
        <v>8</v>
      </c>
      <c r="G197" s="46">
        <v>75</v>
      </c>
      <c r="H197" s="44">
        <v>778</v>
      </c>
      <c r="I197" s="45">
        <v>1</v>
      </c>
      <c r="J197" s="42">
        <v>8</v>
      </c>
      <c r="K197" s="46">
        <v>585</v>
      </c>
      <c r="L197" s="44">
        <v>779</v>
      </c>
      <c r="M197" s="45">
        <v>146533</v>
      </c>
    </row>
    <row r="198" spans="1:13" x14ac:dyDescent="0.25">
      <c r="A198" s="4" t="s">
        <v>405</v>
      </c>
      <c r="B198" s="5" t="s">
        <v>368</v>
      </c>
      <c r="C198" s="5" t="s">
        <v>406</v>
      </c>
      <c r="D198" s="5" t="s">
        <v>370</v>
      </c>
      <c r="E198" s="5" t="s">
        <v>103</v>
      </c>
      <c r="F198" s="42">
        <v>85</v>
      </c>
      <c r="G198" s="46">
        <v>297</v>
      </c>
      <c r="H198" s="44">
        <v>3582</v>
      </c>
      <c r="I198" s="45">
        <v>1265</v>
      </c>
      <c r="J198" s="42">
        <v>86</v>
      </c>
      <c r="K198" s="46">
        <v>839</v>
      </c>
      <c r="L198" s="44">
        <v>4847</v>
      </c>
      <c r="M198" s="45">
        <v>191627</v>
      </c>
    </row>
    <row r="199" spans="1:13" x14ac:dyDescent="0.25">
      <c r="A199" s="4" t="s">
        <v>407</v>
      </c>
      <c r="B199" s="5" t="s">
        <v>368</v>
      </c>
      <c r="C199" s="5" t="s">
        <v>408</v>
      </c>
      <c r="D199" s="5" t="s">
        <v>370</v>
      </c>
      <c r="E199" s="5" t="s">
        <v>103</v>
      </c>
      <c r="F199" s="42">
        <v>39</v>
      </c>
      <c r="G199" s="46">
        <v>261</v>
      </c>
      <c r="H199" s="44">
        <v>8002</v>
      </c>
      <c r="I199" s="45">
        <v>1093</v>
      </c>
      <c r="J199" s="42">
        <v>42</v>
      </c>
      <c r="K199" s="46">
        <v>615</v>
      </c>
      <c r="L199" s="44">
        <v>9095</v>
      </c>
      <c r="M199" s="45">
        <v>138543</v>
      </c>
    </row>
    <row r="200" spans="1:13" x14ac:dyDescent="0.25">
      <c r="A200" s="4" t="s">
        <v>409</v>
      </c>
      <c r="B200" s="5" t="s">
        <v>368</v>
      </c>
      <c r="C200" s="5" t="s">
        <v>410</v>
      </c>
      <c r="D200" s="5" t="s">
        <v>370</v>
      </c>
      <c r="E200" s="5" t="s">
        <v>103</v>
      </c>
      <c r="F200" s="42">
        <v>83</v>
      </c>
      <c r="G200" s="46">
        <v>808</v>
      </c>
      <c r="H200" s="44">
        <v>9711</v>
      </c>
      <c r="I200" s="45">
        <v>2820</v>
      </c>
      <c r="J200" s="42">
        <v>90</v>
      </c>
      <c r="K200" s="46">
        <v>773</v>
      </c>
      <c r="L200" s="44">
        <v>12531</v>
      </c>
      <c r="M200" s="45">
        <v>147488</v>
      </c>
    </row>
    <row r="201" spans="1:13" x14ac:dyDescent="0.25">
      <c r="A201" s="4" t="s">
        <v>411</v>
      </c>
      <c r="B201" s="5">
        <v>971</v>
      </c>
      <c r="C201" s="5" t="s">
        <v>412</v>
      </c>
      <c r="D201" s="5" t="s">
        <v>413</v>
      </c>
      <c r="E201" s="5" t="s">
        <v>103</v>
      </c>
      <c r="F201" s="42">
        <v>86</v>
      </c>
      <c r="G201" s="46">
        <v>807</v>
      </c>
      <c r="H201" s="44">
        <v>5656</v>
      </c>
      <c r="I201" s="45">
        <v>1425</v>
      </c>
      <c r="J201" s="42">
        <v>89</v>
      </c>
      <c r="K201" s="46">
        <v>285</v>
      </c>
      <c r="L201" s="44">
        <v>7081</v>
      </c>
      <c r="M201" s="45">
        <v>40617</v>
      </c>
    </row>
    <row r="202" spans="1:13" x14ac:dyDescent="0.25">
      <c r="A202" s="4" t="s">
        <v>414</v>
      </c>
      <c r="B202" s="5">
        <v>972</v>
      </c>
      <c r="C202" s="5" t="s">
        <v>415</v>
      </c>
      <c r="D202" s="5" t="s">
        <v>413</v>
      </c>
      <c r="E202" s="5" t="s">
        <v>103</v>
      </c>
      <c r="F202" s="42">
        <v>34</v>
      </c>
      <c r="G202" s="46">
        <v>164</v>
      </c>
      <c r="H202" s="44">
        <v>3279</v>
      </c>
      <c r="I202" s="45">
        <v>747</v>
      </c>
      <c r="J202" s="42">
        <v>34</v>
      </c>
      <c r="K202" s="46">
        <v>228</v>
      </c>
      <c r="L202" s="44">
        <v>4026</v>
      </c>
      <c r="M202" s="45">
        <v>32035</v>
      </c>
    </row>
    <row r="203" spans="1:13" x14ac:dyDescent="0.25">
      <c r="A203" s="4" t="s">
        <v>416</v>
      </c>
      <c r="B203" s="5">
        <v>973</v>
      </c>
      <c r="C203" s="5" t="s">
        <v>417</v>
      </c>
      <c r="D203" s="5" t="s">
        <v>413</v>
      </c>
      <c r="E203" s="5" t="s">
        <v>103</v>
      </c>
      <c r="F203" s="42">
        <v>7</v>
      </c>
      <c r="G203" s="46">
        <v>127</v>
      </c>
      <c r="H203" s="44">
        <v>1958</v>
      </c>
      <c r="I203" s="45">
        <v>120</v>
      </c>
      <c r="J203" s="42">
        <v>10</v>
      </c>
      <c r="K203" s="46">
        <v>165</v>
      </c>
      <c r="L203" s="44">
        <v>2078</v>
      </c>
      <c r="M203" s="45">
        <v>41412</v>
      </c>
    </row>
    <row r="204" spans="1:13" x14ac:dyDescent="0.25">
      <c r="A204" s="4" t="s">
        <v>418</v>
      </c>
      <c r="B204" s="5">
        <v>974</v>
      </c>
      <c r="C204" s="5" t="s">
        <v>419</v>
      </c>
      <c r="D204" s="5" t="s">
        <v>413</v>
      </c>
      <c r="E204" s="5" t="s">
        <v>103</v>
      </c>
      <c r="F204" s="42">
        <v>117</v>
      </c>
      <c r="G204" s="46">
        <v>888</v>
      </c>
      <c r="H204" s="44">
        <v>17431</v>
      </c>
      <c r="I204" s="45">
        <v>2784</v>
      </c>
      <c r="J204" s="42">
        <v>130</v>
      </c>
      <c r="K204" s="46">
        <v>496</v>
      </c>
      <c r="L204" s="44">
        <v>20215</v>
      </c>
      <c r="M204" s="45">
        <v>107134</v>
      </c>
    </row>
    <row r="205" spans="1:13" x14ac:dyDescent="0.25">
      <c r="A205" s="4" t="s">
        <v>420</v>
      </c>
      <c r="B205" s="5">
        <v>976</v>
      </c>
      <c r="C205" s="5" t="s">
        <v>421</v>
      </c>
      <c r="D205" s="5" t="s">
        <v>413</v>
      </c>
      <c r="E205" s="5" t="s">
        <v>103</v>
      </c>
      <c r="F205" s="42">
        <v>15</v>
      </c>
      <c r="G205" s="46">
        <v>49</v>
      </c>
      <c r="H205" s="44">
        <v>1785</v>
      </c>
      <c r="I205" s="45">
        <v>161</v>
      </c>
      <c r="J205" s="42">
        <v>12</v>
      </c>
      <c r="K205" s="46">
        <v>183</v>
      </c>
      <c r="L205" s="44">
        <v>1946</v>
      </c>
      <c r="M205" s="45">
        <v>52083</v>
      </c>
    </row>
    <row r="206" spans="1:13" x14ac:dyDescent="0.25">
      <c r="A206" s="4" t="s">
        <v>422</v>
      </c>
      <c r="B206" s="5">
        <v>987</v>
      </c>
      <c r="C206" s="5" t="s">
        <v>423</v>
      </c>
      <c r="D206" s="5" t="s">
        <v>413</v>
      </c>
      <c r="E206" s="5" t="s">
        <v>103</v>
      </c>
      <c r="F206" s="42">
        <v>74</v>
      </c>
      <c r="G206" s="46">
        <v>396</v>
      </c>
      <c r="H206" s="44">
        <v>12499</v>
      </c>
      <c r="I206" s="45">
        <v>1447</v>
      </c>
      <c r="J206" s="42">
        <v>74</v>
      </c>
      <c r="K206" s="46">
        <v>203</v>
      </c>
      <c r="L206" s="44">
        <v>13946</v>
      </c>
      <c r="M206" s="45">
        <v>30066</v>
      </c>
    </row>
    <row r="207" spans="1:13" x14ac:dyDescent="0.25">
      <c r="A207" s="4" t="s">
        <v>424</v>
      </c>
      <c r="B207" s="5">
        <v>988</v>
      </c>
      <c r="C207" s="5" t="s">
        <v>425</v>
      </c>
      <c r="D207" s="5" t="s">
        <v>413</v>
      </c>
      <c r="E207" s="5" t="s">
        <v>103</v>
      </c>
      <c r="F207" s="42">
        <v>7</v>
      </c>
      <c r="G207" s="46">
        <v>495</v>
      </c>
      <c r="H207" s="44">
        <v>4039</v>
      </c>
      <c r="I207" s="45">
        <v>5104</v>
      </c>
      <c r="J207" s="42" t="s">
        <v>426</v>
      </c>
      <c r="K207" s="46">
        <v>183</v>
      </c>
      <c r="L207" s="44">
        <v>9143</v>
      </c>
      <c r="M207" s="45">
        <v>26823</v>
      </c>
    </row>
    <row r="208" spans="1:13" x14ac:dyDescent="0.25">
      <c r="A208" s="4" t="s">
        <v>194</v>
      </c>
      <c r="B208" s="5" t="s">
        <v>195</v>
      </c>
      <c r="C208" s="5" t="s">
        <v>196</v>
      </c>
      <c r="D208" s="5" t="s">
        <v>197</v>
      </c>
      <c r="E208" s="5" t="s">
        <v>104</v>
      </c>
      <c r="F208" s="42">
        <v>78</v>
      </c>
      <c r="G208" s="46">
        <v>454</v>
      </c>
      <c r="H208" s="44">
        <v>3395</v>
      </c>
      <c r="I208" s="45">
        <v>1762</v>
      </c>
      <c r="J208" s="42">
        <v>86</v>
      </c>
      <c r="K208" s="46">
        <v>460</v>
      </c>
      <c r="L208" s="44">
        <v>5157</v>
      </c>
      <c r="M208" s="45">
        <v>62898</v>
      </c>
    </row>
    <row r="209" spans="1:13" x14ac:dyDescent="0.25">
      <c r="A209" s="4" t="s">
        <v>198</v>
      </c>
      <c r="B209" s="5" t="s">
        <v>199</v>
      </c>
      <c r="C209" s="5" t="s">
        <v>200</v>
      </c>
      <c r="D209" s="5" t="s">
        <v>0</v>
      </c>
      <c r="E209" s="5" t="s">
        <v>104</v>
      </c>
      <c r="F209" s="42">
        <v>16</v>
      </c>
      <c r="G209" s="46">
        <v>125</v>
      </c>
      <c r="H209" s="44">
        <v>1967</v>
      </c>
      <c r="I209" s="45">
        <v>296</v>
      </c>
      <c r="J209" s="42">
        <v>43</v>
      </c>
      <c r="K209" s="46">
        <v>481</v>
      </c>
      <c r="L209" s="44">
        <v>2263</v>
      </c>
      <c r="M209" s="45">
        <v>49127</v>
      </c>
    </row>
    <row r="210" spans="1:13" x14ac:dyDescent="0.25">
      <c r="A210" s="4" t="s">
        <v>201</v>
      </c>
      <c r="B210" s="5" t="s">
        <v>195</v>
      </c>
      <c r="C210" s="5" t="s">
        <v>202</v>
      </c>
      <c r="D210" s="5" t="s">
        <v>197</v>
      </c>
      <c r="E210" s="5" t="s">
        <v>104</v>
      </c>
      <c r="F210" s="42">
        <v>22</v>
      </c>
      <c r="G210" s="46">
        <v>143</v>
      </c>
      <c r="H210" s="44">
        <v>1476</v>
      </c>
      <c r="I210" s="45">
        <v>640</v>
      </c>
      <c r="J210" s="42">
        <v>55</v>
      </c>
      <c r="K210" s="46">
        <v>343</v>
      </c>
      <c r="L210" s="44">
        <v>2116</v>
      </c>
      <c r="M210" s="45">
        <v>25064</v>
      </c>
    </row>
    <row r="211" spans="1:13" x14ac:dyDescent="0.25">
      <c r="A211" s="4" t="s">
        <v>203</v>
      </c>
      <c r="B211" s="5" t="s">
        <v>204</v>
      </c>
      <c r="C211" s="5" t="s">
        <v>205</v>
      </c>
      <c r="D211" s="5" t="s">
        <v>206</v>
      </c>
      <c r="E211" s="5" t="s">
        <v>104</v>
      </c>
      <c r="F211" s="42">
        <v>36</v>
      </c>
      <c r="G211" s="46">
        <v>196</v>
      </c>
      <c r="H211" s="44">
        <v>1563</v>
      </c>
      <c r="I211" s="45">
        <v>322</v>
      </c>
      <c r="J211" s="42">
        <v>34</v>
      </c>
      <c r="K211" s="46">
        <v>157</v>
      </c>
      <c r="L211" s="44">
        <v>1885</v>
      </c>
      <c r="M211" s="45">
        <v>13288</v>
      </c>
    </row>
    <row r="212" spans="1:13" x14ac:dyDescent="0.25">
      <c r="A212" s="4" t="s">
        <v>207</v>
      </c>
      <c r="B212" s="5" t="s">
        <v>204</v>
      </c>
      <c r="C212" s="5" t="s">
        <v>208</v>
      </c>
      <c r="D212" s="5" t="s">
        <v>206</v>
      </c>
      <c r="E212" s="5" t="s">
        <v>104</v>
      </c>
      <c r="F212" s="42">
        <v>23</v>
      </c>
      <c r="G212" s="46">
        <v>138</v>
      </c>
      <c r="H212" s="44">
        <v>1939</v>
      </c>
      <c r="I212" s="45">
        <v>302</v>
      </c>
      <c r="J212" s="42">
        <v>46</v>
      </c>
      <c r="K212" s="46">
        <v>133</v>
      </c>
      <c r="L212" s="44">
        <v>2241</v>
      </c>
      <c r="M212" s="45">
        <v>11067</v>
      </c>
    </row>
    <row r="213" spans="1:13" x14ac:dyDescent="0.25">
      <c r="A213" s="4" t="s">
        <v>209</v>
      </c>
      <c r="B213" s="5" t="s">
        <v>204</v>
      </c>
      <c r="C213" s="5" t="s">
        <v>210</v>
      </c>
      <c r="D213" s="5" t="s">
        <v>206</v>
      </c>
      <c r="E213" s="5" t="s">
        <v>104</v>
      </c>
      <c r="F213" s="42">
        <v>13</v>
      </c>
      <c r="G213" s="46">
        <v>107</v>
      </c>
      <c r="H213" s="44">
        <v>721</v>
      </c>
      <c r="I213" s="45">
        <v>70</v>
      </c>
      <c r="J213" s="42">
        <v>13</v>
      </c>
      <c r="K213" s="46">
        <v>560</v>
      </c>
      <c r="L213" s="44">
        <v>791</v>
      </c>
      <c r="M213" s="45">
        <v>91830</v>
      </c>
    </row>
    <row r="214" spans="1:13" x14ac:dyDescent="0.25">
      <c r="A214" s="4" t="s">
        <v>211</v>
      </c>
      <c r="B214" s="5" t="s">
        <v>195</v>
      </c>
      <c r="C214" s="5" t="s">
        <v>212</v>
      </c>
      <c r="D214" s="5" t="s">
        <v>197</v>
      </c>
      <c r="E214" s="5" t="s">
        <v>104</v>
      </c>
      <c r="F214" s="42">
        <v>51</v>
      </c>
      <c r="G214" s="46">
        <v>196</v>
      </c>
      <c r="H214" s="44">
        <v>2328</v>
      </c>
      <c r="I214" s="45">
        <v>778</v>
      </c>
      <c r="J214" s="42">
        <v>59</v>
      </c>
      <c r="K214" s="46">
        <v>290</v>
      </c>
      <c r="L214" s="44">
        <v>3106</v>
      </c>
      <c r="M214" s="45">
        <v>22252</v>
      </c>
    </row>
    <row r="215" spans="1:13" x14ac:dyDescent="0.25">
      <c r="A215" s="4" t="s">
        <v>213</v>
      </c>
      <c r="B215" s="5" t="s">
        <v>214</v>
      </c>
      <c r="C215" s="5" t="s">
        <v>215</v>
      </c>
      <c r="D215" s="5" t="s">
        <v>216</v>
      </c>
      <c r="E215" s="5" t="s">
        <v>104</v>
      </c>
      <c r="F215" s="42">
        <v>0</v>
      </c>
      <c r="G215" s="46">
        <v>0</v>
      </c>
      <c r="H215" s="44">
        <v>0</v>
      </c>
      <c r="I215" s="45">
        <v>0</v>
      </c>
      <c r="J215" s="42" t="s">
        <v>426</v>
      </c>
      <c r="K215" s="46">
        <v>197</v>
      </c>
      <c r="L215" s="44">
        <v>0</v>
      </c>
      <c r="M215" s="45">
        <v>22971</v>
      </c>
    </row>
    <row r="216" spans="1:13" x14ac:dyDescent="0.25">
      <c r="A216" s="4" t="s">
        <v>217</v>
      </c>
      <c r="B216" s="5" t="s">
        <v>218</v>
      </c>
      <c r="C216" s="5" t="s">
        <v>219</v>
      </c>
      <c r="D216" s="5" t="s">
        <v>220</v>
      </c>
      <c r="E216" s="5" t="s">
        <v>104</v>
      </c>
      <c r="F216" s="42">
        <v>48</v>
      </c>
      <c r="G216" s="46">
        <v>228</v>
      </c>
      <c r="H216" s="44">
        <v>2881</v>
      </c>
      <c r="I216" s="45">
        <v>394</v>
      </c>
      <c r="J216" s="42">
        <v>54</v>
      </c>
      <c r="K216" s="46">
        <v>161</v>
      </c>
      <c r="L216" s="44">
        <v>3275</v>
      </c>
      <c r="M216" s="45">
        <v>11343</v>
      </c>
    </row>
    <row r="217" spans="1:13" x14ac:dyDescent="0.25">
      <c r="A217" s="4" t="s">
        <v>221</v>
      </c>
      <c r="B217" s="5" t="s">
        <v>214</v>
      </c>
      <c r="C217" s="5" t="s">
        <v>222</v>
      </c>
      <c r="D217" s="5" t="s">
        <v>216</v>
      </c>
      <c r="E217" s="5" t="s">
        <v>104</v>
      </c>
      <c r="F217" s="42">
        <v>20</v>
      </c>
      <c r="G217" s="46">
        <v>104</v>
      </c>
      <c r="H217" s="44">
        <v>1962</v>
      </c>
      <c r="I217" s="45">
        <v>44</v>
      </c>
      <c r="J217" s="42">
        <v>16</v>
      </c>
      <c r="K217" s="46">
        <v>252</v>
      </c>
      <c r="L217" s="44">
        <v>2006</v>
      </c>
      <c r="M217" s="45">
        <v>26791</v>
      </c>
    </row>
    <row r="218" spans="1:13" x14ac:dyDescent="0.25">
      <c r="A218" s="4" t="s">
        <v>223</v>
      </c>
      <c r="B218" s="5" t="s">
        <v>218</v>
      </c>
      <c r="C218" s="5" t="s">
        <v>224</v>
      </c>
      <c r="D218" s="5" t="s">
        <v>220</v>
      </c>
      <c r="E218" s="5" t="s">
        <v>104</v>
      </c>
      <c r="F218" s="42">
        <v>114</v>
      </c>
      <c r="G218" s="46">
        <v>420</v>
      </c>
      <c r="H218" s="44">
        <v>3207</v>
      </c>
      <c r="I218" s="45">
        <v>1350</v>
      </c>
      <c r="J218" s="42">
        <v>120</v>
      </c>
      <c r="K218" s="46">
        <v>344</v>
      </c>
      <c r="L218" s="44">
        <v>4557</v>
      </c>
      <c r="M218" s="45">
        <v>29737</v>
      </c>
    </row>
    <row r="219" spans="1:13" x14ac:dyDescent="0.25">
      <c r="A219" s="4" t="s">
        <v>225</v>
      </c>
      <c r="B219" s="5" t="s">
        <v>218</v>
      </c>
      <c r="C219" s="5" t="s">
        <v>226</v>
      </c>
      <c r="D219" s="5" t="s">
        <v>220</v>
      </c>
      <c r="E219" s="5" t="s">
        <v>104</v>
      </c>
      <c r="F219" s="42">
        <v>92</v>
      </c>
      <c r="G219" s="46">
        <v>273</v>
      </c>
      <c r="H219" s="44">
        <v>3678</v>
      </c>
      <c r="I219" s="45">
        <v>1072</v>
      </c>
      <c r="J219" s="42">
        <v>112</v>
      </c>
      <c r="K219" s="46">
        <v>256</v>
      </c>
      <c r="L219" s="44">
        <v>4750</v>
      </c>
      <c r="M219" s="45">
        <v>16900</v>
      </c>
    </row>
    <row r="220" spans="1:13" x14ac:dyDescent="0.25">
      <c r="A220" s="4" t="s">
        <v>227</v>
      </c>
      <c r="B220" s="5" t="s">
        <v>204</v>
      </c>
      <c r="C220" s="5" t="s">
        <v>228</v>
      </c>
      <c r="D220" s="5" t="s">
        <v>206</v>
      </c>
      <c r="E220" s="5" t="s">
        <v>104</v>
      </c>
      <c r="F220" s="42">
        <v>246</v>
      </c>
      <c r="G220" s="46">
        <v>1626</v>
      </c>
      <c r="H220" s="44">
        <v>20019</v>
      </c>
      <c r="I220" s="45">
        <v>8227</v>
      </c>
      <c r="J220" s="42">
        <v>213</v>
      </c>
      <c r="K220" s="46">
        <v>1145</v>
      </c>
      <c r="L220" s="44">
        <v>28246</v>
      </c>
      <c r="M220" s="45">
        <v>187446</v>
      </c>
    </row>
    <row r="221" spans="1:13" x14ac:dyDescent="0.25">
      <c r="A221" s="4" t="s">
        <v>229</v>
      </c>
      <c r="B221" s="5" t="s">
        <v>230</v>
      </c>
      <c r="C221" s="5" t="s">
        <v>231</v>
      </c>
      <c r="D221" s="5" t="s">
        <v>232</v>
      </c>
      <c r="E221" s="5" t="s">
        <v>104</v>
      </c>
      <c r="F221" s="42">
        <v>24</v>
      </c>
      <c r="G221" s="46">
        <v>112</v>
      </c>
      <c r="H221" s="44">
        <v>3488</v>
      </c>
      <c r="I221" s="45">
        <v>592</v>
      </c>
      <c r="J221" s="42">
        <v>47</v>
      </c>
      <c r="K221" s="46">
        <v>352</v>
      </c>
      <c r="L221" s="44">
        <v>4080</v>
      </c>
      <c r="M221" s="45">
        <v>54883</v>
      </c>
    </row>
    <row r="222" spans="1:13" x14ac:dyDescent="0.25">
      <c r="A222" s="4" t="s">
        <v>233</v>
      </c>
      <c r="B222" s="5" t="s">
        <v>195</v>
      </c>
      <c r="C222" s="5" t="s">
        <v>234</v>
      </c>
      <c r="D222" s="5" t="s">
        <v>197</v>
      </c>
      <c r="E222" s="5" t="s">
        <v>104</v>
      </c>
      <c r="F222" s="42">
        <v>97</v>
      </c>
      <c r="G222" s="46">
        <v>84</v>
      </c>
      <c r="H222" s="44">
        <v>2518</v>
      </c>
      <c r="I222" s="45">
        <v>106</v>
      </c>
      <c r="J222" s="42">
        <v>112</v>
      </c>
      <c r="K222" s="46">
        <v>143</v>
      </c>
      <c r="L222" s="44">
        <v>2624</v>
      </c>
      <c r="M222" s="45">
        <v>9199</v>
      </c>
    </row>
    <row r="223" spans="1:13" x14ac:dyDescent="0.25">
      <c r="A223" s="4" t="s">
        <v>235</v>
      </c>
      <c r="B223" s="5" t="s">
        <v>236</v>
      </c>
      <c r="C223" s="5" t="s">
        <v>237</v>
      </c>
      <c r="D223" s="5" t="s">
        <v>238</v>
      </c>
      <c r="E223" s="5" t="s">
        <v>104</v>
      </c>
      <c r="F223" s="42">
        <v>67</v>
      </c>
      <c r="G223" s="46">
        <v>313</v>
      </c>
      <c r="H223" s="44">
        <v>6128</v>
      </c>
      <c r="I223" s="45">
        <v>1277</v>
      </c>
      <c r="J223" s="42">
        <v>100</v>
      </c>
      <c r="K223" s="46">
        <v>321</v>
      </c>
      <c r="L223" s="44">
        <v>7405</v>
      </c>
      <c r="M223" s="45">
        <v>26530</v>
      </c>
    </row>
    <row r="224" spans="1:13" x14ac:dyDescent="0.25">
      <c r="A224" s="4" t="s">
        <v>239</v>
      </c>
      <c r="B224" s="5" t="s">
        <v>236</v>
      </c>
      <c r="C224" s="5" t="s">
        <v>240</v>
      </c>
      <c r="D224" s="5" t="s">
        <v>238</v>
      </c>
      <c r="E224" s="5" t="s">
        <v>104</v>
      </c>
      <c r="F224" s="42">
        <v>53</v>
      </c>
      <c r="G224" s="46">
        <v>368</v>
      </c>
      <c r="H224" s="44">
        <v>5453</v>
      </c>
      <c r="I224" s="45">
        <v>1218</v>
      </c>
      <c r="J224" s="42">
        <v>142</v>
      </c>
      <c r="K224" s="46">
        <v>500</v>
      </c>
      <c r="L224" s="44">
        <v>6671</v>
      </c>
      <c r="M224" s="45">
        <v>49470</v>
      </c>
    </row>
    <row r="225" spans="1:13" x14ac:dyDescent="0.25">
      <c r="A225" s="4" t="s">
        <v>241</v>
      </c>
      <c r="B225" s="5" t="s">
        <v>242</v>
      </c>
      <c r="C225" s="5" t="s">
        <v>243</v>
      </c>
      <c r="D225" s="5" t="s">
        <v>244</v>
      </c>
      <c r="E225" s="5" t="s">
        <v>104</v>
      </c>
      <c r="F225" s="42">
        <v>28</v>
      </c>
      <c r="G225" s="46">
        <v>113</v>
      </c>
      <c r="H225" s="44">
        <v>1803</v>
      </c>
      <c r="I225" s="45">
        <v>211</v>
      </c>
      <c r="J225" s="42">
        <v>45</v>
      </c>
      <c r="K225" s="46">
        <v>306</v>
      </c>
      <c r="L225" s="44">
        <v>2014</v>
      </c>
      <c r="M225" s="45">
        <v>23840</v>
      </c>
    </row>
    <row r="226" spans="1:13" x14ac:dyDescent="0.25">
      <c r="A226" s="4" t="s">
        <v>245</v>
      </c>
      <c r="B226" s="5" t="s">
        <v>236</v>
      </c>
      <c r="C226" s="5" t="s">
        <v>246</v>
      </c>
      <c r="D226" s="5" t="s">
        <v>238</v>
      </c>
      <c r="E226" s="5" t="s">
        <v>104</v>
      </c>
      <c r="F226" s="42">
        <v>150</v>
      </c>
      <c r="G226" s="46">
        <v>540</v>
      </c>
      <c r="H226" s="44">
        <v>9429</v>
      </c>
      <c r="I226" s="45">
        <v>3058</v>
      </c>
      <c r="J226" s="42">
        <v>171</v>
      </c>
      <c r="K226" s="46">
        <v>218</v>
      </c>
      <c r="L226" s="44">
        <v>12487</v>
      </c>
      <c r="M226" s="45">
        <v>17182</v>
      </c>
    </row>
    <row r="227" spans="1:13" x14ac:dyDescent="0.25">
      <c r="A227" s="4" t="s">
        <v>247</v>
      </c>
      <c r="B227" s="49" t="s">
        <v>248</v>
      </c>
      <c r="C227" s="5" t="s">
        <v>249</v>
      </c>
      <c r="D227" s="5" t="s">
        <v>250</v>
      </c>
      <c r="E227" s="5" t="s">
        <v>104</v>
      </c>
      <c r="F227" s="42">
        <v>71</v>
      </c>
      <c r="G227" s="46">
        <v>192</v>
      </c>
      <c r="H227" s="44">
        <v>4079</v>
      </c>
      <c r="I227" s="45">
        <v>1129</v>
      </c>
      <c r="J227" s="42">
        <v>76</v>
      </c>
      <c r="K227" s="46">
        <v>519</v>
      </c>
      <c r="L227" s="44">
        <v>5208</v>
      </c>
      <c r="M227" s="45">
        <v>42011</v>
      </c>
    </row>
    <row r="228" spans="1:13" x14ac:dyDescent="0.25">
      <c r="A228" s="4" t="s">
        <v>251</v>
      </c>
      <c r="B228" s="49" t="s">
        <v>252</v>
      </c>
      <c r="C228" s="5" t="s">
        <v>253</v>
      </c>
      <c r="D228" s="5" t="s">
        <v>254</v>
      </c>
      <c r="E228" s="5" t="s">
        <v>104</v>
      </c>
      <c r="F228" s="42">
        <v>75</v>
      </c>
      <c r="G228" s="46">
        <v>324</v>
      </c>
      <c r="H228" s="44">
        <v>3783</v>
      </c>
      <c r="I228" s="45">
        <v>2243</v>
      </c>
      <c r="J228" s="42">
        <v>75</v>
      </c>
      <c r="K228" s="46">
        <v>353</v>
      </c>
      <c r="L228" s="44">
        <v>6026</v>
      </c>
      <c r="M228" s="45">
        <v>36812</v>
      </c>
    </row>
    <row r="229" spans="1:13" x14ac:dyDescent="0.25">
      <c r="A229" s="4" t="s">
        <v>255</v>
      </c>
      <c r="B229" s="5" t="s">
        <v>236</v>
      </c>
      <c r="C229" s="5" t="s">
        <v>256</v>
      </c>
      <c r="D229" s="5" t="s">
        <v>238</v>
      </c>
      <c r="E229" s="5" t="s">
        <v>104</v>
      </c>
      <c r="F229" s="42">
        <v>54</v>
      </c>
      <c r="G229" s="46">
        <v>214</v>
      </c>
      <c r="H229" s="44">
        <v>2147</v>
      </c>
      <c r="I229" s="45">
        <v>563</v>
      </c>
      <c r="J229" s="42">
        <v>59</v>
      </c>
      <c r="K229" s="46">
        <v>151</v>
      </c>
      <c r="L229" s="44">
        <v>2710</v>
      </c>
      <c r="M229" s="45">
        <v>7722</v>
      </c>
    </row>
    <row r="230" spans="1:13" x14ac:dyDescent="0.25">
      <c r="A230" s="4" t="s">
        <v>257</v>
      </c>
      <c r="B230" s="5" t="s">
        <v>236</v>
      </c>
      <c r="C230" s="5" t="s">
        <v>258</v>
      </c>
      <c r="D230" s="5" t="s">
        <v>238</v>
      </c>
      <c r="E230" s="5" t="s">
        <v>104</v>
      </c>
      <c r="F230" s="42">
        <v>43</v>
      </c>
      <c r="G230" s="46">
        <v>202</v>
      </c>
      <c r="H230" s="44">
        <v>2456</v>
      </c>
      <c r="I230" s="45">
        <v>1216</v>
      </c>
      <c r="J230" s="42">
        <v>62</v>
      </c>
      <c r="K230" s="46">
        <v>375</v>
      </c>
      <c r="L230" s="44">
        <v>3672</v>
      </c>
      <c r="M230" s="45">
        <v>29082</v>
      </c>
    </row>
    <row r="231" spans="1:13" x14ac:dyDescent="0.25">
      <c r="A231" s="4" t="s">
        <v>259</v>
      </c>
      <c r="B231" s="5" t="s">
        <v>248</v>
      </c>
      <c r="C231" s="5" t="s">
        <v>260</v>
      </c>
      <c r="D231" s="5" t="s">
        <v>250</v>
      </c>
      <c r="E231" s="5" t="s">
        <v>104</v>
      </c>
      <c r="F231" s="42">
        <v>83</v>
      </c>
      <c r="G231" s="46">
        <v>451</v>
      </c>
      <c r="H231" s="44">
        <v>5955</v>
      </c>
      <c r="I231" s="45">
        <v>2429</v>
      </c>
      <c r="J231" s="42">
        <v>156</v>
      </c>
      <c r="K231" s="46">
        <v>435</v>
      </c>
      <c r="L231" s="44">
        <v>8384</v>
      </c>
      <c r="M231" s="45">
        <v>49314</v>
      </c>
    </row>
    <row r="232" spans="1:13" x14ac:dyDescent="0.25">
      <c r="A232" s="4" t="s">
        <v>261</v>
      </c>
      <c r="B232" s="5" t="s">
        <v>195</v>
      </c>
      <c r="C232" s="5" t="s">
        <v>262</v>
      </c>
      <c r="D232" s="5" t="s">
        <v>197</v>
      </c>
      <c r="E232" s="5" t="s">
        <v>104</v>
      </c>
      <c r="F232" s="42">
        <v>65</v>
      </c>
      <c r="G232" s="46">
        <v>310</v>
      </c>
      <c r="H232" s="44">
        <v>1736</v>
      </c>
      <c r="I232" s="45">
        <v>343</v>
      </c>
      <c r="J232" s="42">
        <v>64</v>
      </c>
      <c r="K232" s="46">
        <v>416</v>
      </c>
      <c r="L232" s="44">
        <v>2079</v>
      </c>
      <c r="M232" s="45">
        <v>44387</v>
      </c>
    </row>
    <row r="233" spans="1:13" x14ac:dyDescent="0.25">
      <c r="A233" s="4" t="s">
        <v>263</v>
      </c>
      <c r="B233" s="5" t="s">
        <v>230</v>
      </c>
      <c r="C233" s="5" t="s">
        <v>264</v>
      </c>
      <c r="D233" s="5" t="s">
        <v>232</v>
      </c>
      <c r="E233" s="5" t="s">
        <v>104</v>
      </c>
      <c r="F233" s="42">
        <v>29</v>
      </c>
      <c r="G233" s="46">
        <v>319</v>
      </c>
      <c r="H233" s="44">
        <v>3923</v>
      </c>
      <c r="I233" s="45">
        <v>1705</v>
      </c>
      <c r="J233" s="42">
        <v>76</v>
      </c>
      <c r="K233" s="46">
        <v>554</v>
      </c>
      <c r="L233" s="44">
        <v>5628</v>
      </c>
      <c r="M233" s="45">
        <v>58408</v>
      </c>
    </row>
    <row r="234" spans="1:13" x14ac:dyDescent="0.25">
      <c r="A234" s="4" t="s">
        <v>265</v>
      </c>
      <c r="B234" s="5" t="s">
        <v>242</v>
      </c>
      <c r="C234" s="5" t="s">
        <v>266</v>
      </c>
      <c r="D234" s="5" t="s">
        <v>244</v>
      </c>
      <c r="E234" s="5" t="s">
        <v>104</v>
      </c>
      <c r="F234" s="42">
        <v>68</v>
      </c>
      <c r="G234" s="46">
        <v>303</v>
      </c>
      <c r="H234" s="44">
        <v>4505</v>
      </c>
      <c r="I234" s="45">
        <v>1984</v>
      </c>
      <c r="J234" s="42">
        <v>132</v>
      </c>
      <c r="K234" s="46">
        <v>328</v>
      </c>
      <c r="L234" s="44">
        <v>6489</v>
      </c>
      <c r="M234" s="45">
        <v>40411</v>
      </c>
    </row>
    <row r="235" spans="1:13" x14ac:dyDescent="0.25">
      <c r="A235" s="4" t="s">
        <v>267</v>
      </c>
      <c r="B235" s="5" t="s">
        <v>252</v>
      </c>
      <c r="C235" s="5" t="s">
        <v>268</v>
      </c>
      <c r="D235" s="5" t="s">
        <v>254</v>
      </c>
      <c r="E235" s="5" t="s">
        <v>104</v>
      </c>
      <c r="F235" s="42">
        <v>44</v>
      </c>
      <c r="G235" s="46">
        <v>128</v>
      </c>
      <c r="H235" s="44">
        <v>1161</v>
      </c>
      <c r="I235" s="45">
        <v>231</v>
      </c>
      <c r="J235" s="42">
        <v>44</v>
      </c>
      <c r="K235" s="46">
        <v>388</v>
      </c>
      <c r="L235" s="44">
        <v>1392</v>
      </c>
      <c r="M235" s="45">
        <v>51255</v>
      </c>
    </row>
    <row r="236" spans="1:13" x14ac:dyDescent="0.25">
      <c r="A236" s="4" t="s">
        <v>269</v>
      </c>
      <c r="B236" s="49" t="s">
        <v>270</v>
      </c>
      <c r="C236" s="5" t="s">
        <v>271</v>
      </c>
      <c r="D236" s="5" t="s">
        <v>272</v>
      </c>
      <c r="E236" s="5" t="s">
        <v>104</v>
      </c>
      <c r="F236" s="42">
        <v>25</v>
      </c>
      <c r="G236" s="46">
        <v>72</v>
      </c>
      <c r="H236" s="44">
        <v>2791</v>
      </c>
      <c r="I236" s="45">
        <v>723</v>
      </c>
      <c r="J236" s="42">
        <v>55</v>
      </c>
      <c r="K236" s="46">
        <v>109</v>
      </c>
      <c r="L236" s="44">
        <v>3514</v>
      </c>
      <c r="M236" s="45">
        <v>11288</v>
      </c>
    </row>
    <row r="237" spans="1:13" x14ac:dyDescent="0.25">
      <c r="A237" s="4" t="s">
        <v>273</v>
      </c>
      <c r="B237" s="49" t="s">
        <v>270</v>
      </c>
      <c r="C237" s="5" t="s">
        <v>274</v>
      </c>
      <c r="D237" s="5" t="s">
        <v>272</v>
      </c>
      <c r="E237" s="5" t="s">
        <v>104</v>
      </c>
      <c r="F237" s="42">
        <v>6</v>
      </c>
      <c r="G237" s="46">
        <v>13</v>
      </c>
      <c r="H237" s="44">
        <v>1289</v>
      </c>
      <c r="I237" s="45">
        <v>445</v>
      </c>
      <c r="J237" s="42">
        <v>15</v>
      </c>
      <c r="K237" s="46">
        <v>139</v>
      </c>
      <c r="L237" s="44">
        <v>1734</v>
      </c>
      <c r="M237" s="45">
        <v>13094</v>
      </c>
    </row>
    <row r="238" spans="1:13" x14ac:dyDescent="0.25">
      <c r="A238" s="4" t="s">
        <v>275</v>
      </c>
      <c r="B238" s="5" t="s">
        <v>218</v>
      </c>
      <c r="C238" s="5" t="s">
        <v>276</v>
      </c>
      <c r="D238" s="5" t="s">
        <v>220</v>
      </c>
      <c r="E238" s="5" t="s">
        <v>104</v>
      </c>
      <c r="F238" s="42">
        <v>107</v>
      </c>
      <c r="G238" s="46">
        <v>323</v>
      </c>
      <c r="H238" s="44">
        <v>4137</v>
      </c>
      <c r="I238" s="45">
        <v>410</v>
      </c>
      <c r="J238" s="42">
        <v>112</v>
      </c>
      <c r="K238" s="46">
        <v>541</v>
      </c>
      <c r="L238" s="44">
        <v>4547</v>
      </c>
      <c r="M238" s="45">
        <v>64044</v>
      </c>
    </row>
    <row r="239" spans="1:13" x14ac:dyDescent="0.25">
      <c r="A239" s="4" t="s">
        <v>277</v>
      </c>
      <c r="B239" s="5" t="s">
        <v>218</v>
      </c>
      <c r="C239" s="5" t="s">
        <v>278</v>
      </c>
      <c r="D239" s="5" t="s">
        <v>220</v>
      </c>
      <c r="E239" s="5" t="s">
        <v>104</v>
      </c>
      <c r="F239" s="42">
        <v>39</v>
      </c>
      <c r="G239" s="46">
        <v>204</v>
      </c>
      <c r="H239" s="44">
        <v>2398</v>
      </c>
      <c r="I239" s="45">
        <v>548</v>
      </c>
      <c r="J239" s="42">
        <v>35</v>
      </c>
      <c r="K239" s="46">
        <v>816</v>
      </c>
      <c r="L239" s="44">
        <v>2946</v>
      </c>
      <c r="M239" s="45">
        <v>122583</v>
      </c>
    </row>
    <row r="240" spans="1:13" x14ac:dyDescent="0.25">
      <c r="A240" s="4" t="s">
        <v>279</v>
      </c>
      <c r="B240" s="5" t="s">
        <v>218</v>
      </c>
      <c r="C240" s="5" t="s">
        <v>280</v>
      </c>
      <c r="D240" s="5" t="s">
        <v>220</v>
      </c>
      <c r="E240" s="5" t="s">
        <v>104</v>
      </c>
      <c r="F240" s="42">
        <v>22</v>
      </c>
      <c r="G240" s="46">
        <v>61</v>
      </c>
      <c r="H240" s="44">
        <v>1023</v>
      </c>
      <c r="I240" s="45">
        <v>370</v>
      </c>
      <c r="J240" s="42">
        <v>54</v>
      </c>
      <c r="K240" s="46">
        <v>193</v>
      </c>
      <c r="L240" s="44">
        <v>1393</v>
      </c>
      <c r="M240" s="45">
        <v>13243</v>
      </c>
    </row>
    <row r="241" spans="1:13" x14ac:dyDescent="0.25">
      <c r="A241" s="4" t="s">
        <v>281</v>
      </c>
      <c r="B241" s="5" t="s">
        <v>236</v>
      </c>
      <c r="C241" s="5" t="s">
        <v>282</v>
      </c>
      <c r="D241" s="5" t="s">
        <v>238</v>
      </c>
      <c r="E241" s="5" t="s">
        <v>104</v>
      </c>
      <c r="F241" s="42">
        <v>126</v>
      </c>
      <c r="G241" s="46">
        <v>906</v>
      </c>
      <c r="H241" s="44">
        <v>4896</v>
      </c>
      <c r="I241" s="45">
        <v>568</v>
      </c>
      <c r="J241" s="42">
        <v>130</v>
      </c>
      <c r="K241" s="46">
        <v>910</v>
      </c>
      <c r="L241" s="44">
        <v>5464</v>
      </c>
      <c r="M241" s="45">
        <v>139321</v>
      </c>
    </row>
    <row r="242" spans="1:13" x14ac:dyDescent="0.25">
      <c r="A242" s="4" t="s">
        <v>283</v>
      </c>
      <c r="B242" s="5" t="s">
        <v>218</v>
      </c>
      <c r="C242" s="5" t="s">
        <v>284</v>
      </c>
      <c r="D242" s="5" t="s">
        <v>220</v>
      </c>
      <c r="E242" s="5" t="s">
        <v>104</v>
      </c>
      <c r="F242" s="42">
        <v>63</v>
      </c>
      <c r="G242" s="46">
        <v>277</v>
      </c>
      <c r="H242" s="44">
        <v>3417</v>
      </c>
      <c r="I242" s="45">
        <v>987</v>
      </c>
      <c r="J242" s="42">
        <v>63</v>
      </c>
      <c r="K242" s="46">
        <v>624</v>
      </c>
      <c r="L242" s="44">
        <v>4404</v>
      </c>
      <c r="M242" s="45">
        <v>98136</v>
      </c>
    </row>
    <row r="243" spans="1:13" x14ac:dyDescent="0.25">
      <c r="A243" s="4" t="s">
        <v>285</v>
      </c>
      <c r="B243" s="5" t="s">
        <v>252</v>
      </c>
      <c r="C243" s="5" t="s">
        <v>286</v>
      </c>
      <c r="D243" s="5" t="s">
        <v>254</v>
      </c>
      <c r="E243" s="5" t="s">
        <v>104</v>
      </c>
      <c r="F243" s="42">
        <v>63</v>
      </c>
      <c r="G243" s="46">
        <v>221</v>
      </c>
      <c r="H243" s="44">
        <v>3016</v>
      </c>
      <c r="I243" s="45">
        <v>2107</v>
      </c>
      <c r="J243" s="42">
        <v>61</v>
      </c>
      <c r="K243" s="46">
        <v>422</v>
      </c>
      <c r="L243" s="44">
        <v>5123</v>
      </c>
      <c r="M243" s="45">
        <v>70777</v>
      </c>
    </row>
    <row r="244" spans="1:13" x14ac:dyDescent="0.25">
      <c r="A244" s="4" t="s">
        <v>287</v>
      </c>
      <c r="B244" s="5" t="s">
        <v>242</v>
      </c>
      <c r="C244" s="5" t="s">
        <v>288</v>
      </c>
      <c r="D244" s="5" t="s">
        <v>244</v>
      </c>
      <c r="E244" s="5" t="s">
        <v>104</v>
      </c>
      <c r="F244" s="42">
        <v>70</v>
      </c>
      <c r="G244" s="46">
        <v>170</v>
      </c>
      <c r="H244" s="44">
        <v>893</v>
      </c>
      <c r="I244" s="45">
        <v>198</v>
      </c>
      <c r="J244" s="42">
        <v>87</v>
      </c>
      <c r="K244" s="46">
        <v>211</v>
      </c>
      <c r="L244" s="44">
        <v>1091</v>
      </c>
      <c r="M244" s="45">
        <v>15965</v>
      </c>
    </row>
    <row r="245" spans="1:13" x14ac:dyDescent="0.25">
      <c r="A245" s="4" t="s">
        <v>289</v>
      </c>
      <c r="B245" s="5" t="s">
        <v>242</v>
      </c>
      <c r="C245" s="5" t="s">
        <v>290</v>
      </c>
      <c r="D245" s="5" t="s">
        <v>244</v>
      </c>
      <c r="E245" s="5" t="s">
        <v>104</v>
      </c>
      <c r="F245" s="42">
        <v>120</v>
      </c>
      <c r="G245" s="46">
        <v>477</v>
      </c>
      <c r="H245" s="44">
        <v>8373</v>
      </c>
      <c r="I245" s="45">
        <v>2412</v>
      </c>
      <c r="J245" s="42">
        <v>120</v>
      </c>
      <c r="K245" s="46">
        <v>403</v>
      </c>
      <c r="L245" s="44">
        <v>10785</v>
      </c>
      <c r="M245" s="45">
        <v>51086</v>
      </c>
    </row>
    <row r="246" spans="1:13" x14ac:dyDescent="0.25">
      <c r="A246" s="4" t="s">
        <v>291</v>
      </c>
      <c r="B246" s="5" t="s">
        <v>195</v>
      </c>
      <c r="C246" s="5" t="s">
        <v>292</v>
      </c>
      <c r="D246" s="5" t="s">
        <v>197</v>
      </c>
      <c r="E246" s="5" t="s">
        <v>104</v>
      </c>
      <c r="F246" s="42">
        <v>102</v>
      </c>
      <c r="G246" s="46">
        <v>371</v>
      </c>
      <c r="H246" s="44">
        <v>3005</v>
      </c>
      <c r="I246" s="45">
        <v>257</v>
      </c>
      <c r="J246" s="42">
        <v>102</v>
      </c>
      <c r="K246" s="46">
        <v>910</v>
      </c>
      <c r="L246" s="44">
        <v>3262</v>
      </c>
      <c r="M246" s="45">
        <v>119206</v>
      </c>
    </row>
    <row r="247" spans="1:13" x14ac:dyDescent="0.25">
      <c r="A247" s="4" t="s">
        <v>293</v>
      </c>
      <c r="B247" s="5" t="s">
        <v>248</v>
      </c>
      <c r="C247" s="5" t="s">
        <v>294</v>
      </c>
      <c r="D247" s="5" t="s">
        <v>250</v>
      </c>
      <c r="E247" s="5" t="s">
        <v>104</v>
      </c>
      <c r="F247" s="42">
        <v>62</v>
      </c>
      <c r="G247" s="46">
        <v>390</v>
      </c>
      <c r="H247" s="44">
        <v>4560</v>
      </c>
      <c r="I247" s="45">
        <v>1416</v>
      </c>
      <c r="J247" s="42">
        <v>94</v>
      </c>
      <c r="K247" s="46">
        <v>245</v>
      </c>
      <c r="L247" s="44">
        <v>5976</v>
      </c>
      <c r="M247" s="45">
        <v>20535</v>
      </c>
    </row>
    <row r="248" spans="1:13" x14ac:dyDescent="0.25">
      <c r="A248" s="4" t="s">
        <v>295</v>
      </c>
      <c r="B248" s="5" t="s">
        <v>236</v>
      </c>
      <c r="C248" s="5" t="s">
        <v>296</v>
      </c>
      <c r="D248" s="5" t="s">
        <v>238</v>
      </c>
      <c r="E248" s="5" t="s">
        <v>104</v>
      </c>
      <c r="F248" s="42">
        <v>94</v>
      </c>
      <c r="G248" s="46">
        <v>409</v>
      </c>
      <c r="H248" s="44">
        <v>6448</v>
      </c>
      <c r="I248" s="45">
        <v>1541</v>
      </c>
      <c r="J248" s="42">
        <v>95</v>
      </c>
      <c r="K248" s="46">
        <v>340</v>
      </c>
      <c r="L248" s="44">
        <v>7989</v>
      </c>
      <c r="M248" s="45">
        <v>32775</v>
      </c>
    </row>
    <row r="249" spans="1:13" x14ac:dyDescent="0.25">
      <c r="A249" s="4" t="s">
        <v>297</v>
      </c>
      <c r="B249" s="5" t="s">
        <v>242</v>
      </c>
      <c r="C249" s="5" t="s">
        <v>298</v>
      </c>
      <c r="D249" s="5" t="s">
        <v>244</v>
      </c>
      <c r="E249" s="5" t="s">
        <v>104</v>
      </c>
      <c r="F249" s="42">
        <v>93</v>
      </c>
      <c r="G249" s="46">
        <v>316</v>
      </c>
      <c r="H249" s="44">
        <v>3337</v>
      </c>
      <c r="I249" s="45">
        <v>2173</v>
      </c>
      <c r="J249" s="42">
        <v>146</v>
      </c>
      <c r="K249" s="46">
        <v>294</v>
      </c>
      <c r="L249" s="44">
        <v>5510</v>
      </c>
      <c r="M249" s="45">
        <v>26922</v>
      </c>
    </row>
    <row r="250" spans="1:13" x14ac:dyDescent="0.25">
      <c r="A250" s="4" t="s">
        <v>299</v>
      </c>
      <c r="B250" s="5" t="s">
        <v>195</v>
      </c>
      <c r="C250" s="5" t="s">
        <v>300</v>
      </c>
      <c r="D250" s="5" t="s">
        <v>197</v>
      </c>
      <c r="E250" s="5" t="s">
        <v>104</v>
      </c>
      <c r="F250" s="42">
        <v>103</v>
      </c>
      <c r="G250" s="46">
        <v>546</v>
      </c>
      <c r="H250" s="44">
        <v>7176</v>
      </c>
      <c r="I250" s="45">
        <v>2612</v>
      </c>
      <c r="J250" s="42">
        <v>150</v>
      </c>
      <c r="K250" s="46">
        <v>471</v>
      </c>
      <c r="L250" s="44">
        <v>9788</v>
      </c>
      <c r="M250" s="45">
        <v>60227</v>
      </c>
    </row>
    <row r="251" spans="1:13" x14ac:dyDescent="0.25">
      <c r="A251" s="4" t="s">
        <v>301</v>
      </c>
      <c r="B251" s="5" t="s">
        <v>195</v>
      </c>
      <c r="C251" s="5" t="s">
        <v>302</v>
      </c>
      <c r="D251" s="5" t="s">
        <v>197</v>
      </c>
      <c r="E251" s="5" t="s">
        <v>104</v>
      </c>
      <c r="F251" s="42">
        <v>58</v>
      </c>
      <c r="G251" s="46">
        <v>111</v>
      </c>
      <c r="H251" s="44">
        <v>1879</v>
      </c>
      <c r="I251" s="45">
        <v>175</v>
      </c>
      <c r="J251" s="42">
        <v>91</v>
      </c>
      <c r="K251" s="46">
        <v>180</v>
      </c>
      <c r="L251" s="44">
        <v>2054</v>
      </c>
      <c r="M251" s="45">
        <v>13808</v>
      </c>
    </row>
    <row r="252" spans="1:13" x14ac:dyDescent="0.25">
      <c r="A252" s="4" t="s">
        <v>303</v>
      </c>
      <c r="B252" s="5" t="s">
        <v>304</v>
      </c>
      <c r="C252" s="5" t="s">
        <v>305</v>
      </c>
      <c r="D252" s="5" t="s">
        <v>306</v>
      </c>
      <c r="E252" s="5" t="s">
        <v>104</v>
      </c>
      <c r="F252" s="42">
        <v>107</v>
      </c>
      <c r="G252" s="46">
        <v>563</v>
      </c>
      <c r="H252" s="44">
        <v>9604</v>
      </c>
      <c r="I252" s="45">
        <v>3298</v>
      </c>
      <c r="J252" s="42">
        <v>120</v>
      </c>
      <c r="K252" s="46">
        <v>550</v>
      </c>
      <c r="L252" s="44">
        <v>12902</v>
      </c>
      <c r="M252" s="45">
        <v>98975</v>
      </c>
    </row>
    <row r="253" spans="1:13" x14ac:dyDescent="0.25">
      <c r="A253" s="4" t="s">
        <v>307</v>
      </c>
      <c r="B253" s="5" t="s">
        <v>242</v>
      </c>
      <c r="C253" s="5" t="s">
        <v>308</v>
      </c>
      <c r="D253" s="5" t="s">
        <v>244</v>
      </c>
      <c r="E253" s="5" t="s">
        <v>104</v>
      </c>
      <c r="F253" s="42">
        <v>115</v>
      </c>
      <c r="G253" s="46">
        <v>407</v>
      </c>
      <c r="H253" s="44">
        <v>3013</v>
      </c>
      <c r="I253" s="45">
        <v>239</v>
      </c>
      <c r="J253" s="42">
        <v>180</v>
      </c>
      <c r="K253" s="46">
        <v>453</v>
      </c>
      <c r="L253" s="44">
        <v>3252</v>
      </c>
      <c r="M253" s="45">
        <v>64510</v>
      </c>
    </row>
    <row r="254" spans="1:13" x14ac:dyDescent="0.25">
      <c r="A254" s="4" t="s">
        <v>309</v>
      </c>
      <c r="B254" s="5" t="s">
        <v>218</v>
      </c>
      <c r="C254" s="5" t="s">
        <v>310</v>
      </c>
      <c r="D254" s="5" t="s">
        <v>220</v>
      </c>
      <c r="E254" s="5" t="s">
        <v>104</v>
      </c>
      <c r="F254" s="42">
        <v>36</v>
      </c>
      <c r="G254" s="46">
        <v>186</v>
      </c>
      <c r="H254" s="44">
        <v>2759</v>
      </c>
      <c r="I254" s="45">
        <v>817</v>
      </c>
      <c r="J254" s="42">
        <v>83</v>
      </c>
      <c r="K254" s="46">
        <v>184</v>
      </c>
      <c r="L254" s="44">
        <v>3576</v>
      </c>
      <c r="M254" s="45">
        <v>11320</v>
      </c>
    </row>
    <row r="255" spans="1:13" x14ac:dyDescent="0.25">
      <c r="A255" s="4" t="s">
        <v>311</v>
      </c>
      <c r="B255" s="5" t="s">
        <v>236</v>
      </c>
      <c r="C255" s="5" t="s">
        <v>312</v>
      </c>
      <c r="D255" s="5" t="s">
        <v>238</v>
      </c>
      <c r="E255" s="5" t="s">
        <v>104</v>
      </c>
      <c r="F255" s="42">
        <v>51</v>
      </c>
      <c r="G255" s="46">
        <v>383</v>
      </c>
      <c r="H255" s="44">
        <v>2555</v>
      </c>
      <c r="I255" s="45">
        <v>873</v>
      </c>
      <c r="J255" s="42">
        <v>77</v>
      </c>
      <c r="K255" s="46">
        <v>314</v>
      </c>
      <c r="L255" s="44">
        <v>3428</v>
      </c>
      <c r="M255" s="45">
        <v>25798</v>
      </c>
    </row>
    <row r="256" spans="1:13" x14ac:dyDescent="0.25">
      <c r="A256" s="4" t="s">
        <v>313</v>
      </c>
      <c r="B256" s="5" t="s">
        <v>218</v>
      </c>
      <c r="C256" s="5" t="s">
        <v>314</v>
      </c>
      <c r="D256" s="5" t="s">
        <v>220</v>
      </c>
      <c r="E256" s="5" t="s">
        <v>104</v>
      </c>
      <c r="F256" s="42">
        <v>49</v>
      </c>
      <c r="G256" s="46">
        <v>296</v>
      </c>
      <c r="H256" s="44">
        <v>1903</v>
      </c>
      <c r="I256" s="45">
        <v>754</v>
      </c>
      <c r="J256" s="42">
        <v>48</v>
      </c>
      <c r="K256" s="46">
        <v>81</v>
      </c>
      <c r="L256" s="44">
        <v>2657</v>
      </c>
      <c r="M256" s="45">
        <v>4280</v>
      </c>
    </row>
    <row r="257" spans="1:13" x14ac:dyDescent="0.25">
      <c r="A257" s="4" t="s">
        <v>315</v>
      </c>
      <c r="B257" s="5" t="s">
        <v>304</v>
      </c>
      <c r="C257" s="5" t="s">
        <v>316</v>
      </c>
      <c r="D257" s="5" t="s">
        <v>306</v>
      </c>
      <c r="E257" s="5" t="s">
        <v>104</v>
      </c>
      <c r="F257" s="42">
        <v>140</v>
      </c>
      <c r="G257" s="46">
        <v>329</v>
      </c>
      <c r="H257" s="44">
        <v>2855</v>
      </c>
      <c r="I257" s="45">
        <v>256</v>
      </c>
      <c r="J257" s="42">
        <v>139</v>
      </c>
      <c r="K257" s="46">
        <v>426</v>
      </c>
      <c r="L257" s="44">
        <v>3111</v>
      </c>
      <c r="M257" s="45">
        <v>51882</v>
      </c>
    </row>
    <row r="258" spans="1:13" x14ac:dyDescent="0.25">
      <c r="A258" s="4" t="s">
        <v>317</v>
      </c>
      <c r="B258" s="5" t="s">
        <v>230</v>
      </c>
      <c r="C258" s="5" t="s">
        <v>318</v>
      </c>
      <c r="D258" s="5" t="s">
        <v>232</v>
      </c>
      <c r="E258" s="5" t="s">
        <v>104</v>
      </c>
      <c r="F258" s="42">
        <v>22</v>
      </c>
      <c r="G258" s="46">
        <v>100</v>
      </c>
      <c r="H258" s="44">
        <v>965</v>
      </c>
      <c r="I258" s="45">
        <v>77</v>
      </c>
      <c r="J258" s="42">
        <v>37</v>
      </c>
      <c r="K258" s="46">
        <v>321</v>
      </c>
      <c r="L258" s="44">
        <v>1042</v>
      </c>
      <c r="M258" s="45">
        <v>34848</v>
      </c>
    </row>
    <row r="259" spans="1:13" x14ac:dyDescent="0.25">
      <c r="A259" s="4" t="s">
        <v>319</v>
      </c>
      <c r="B259" s="5" t="s">
        <v>214</v>
      </c>
      <c r="C259" s="5" t="s">
        <v>320</v>
      </c>
      <c r="D259" s="5" t="s">
        <v>216</v>
      </c>
      <c r="E259" s="5" t="s">
        <v>104</v>
      </c>
      <c r="F259" s="42">
        <v>47</v>
      </c>
      <c r="G259" s="46">
        <v>114</v>
      </c>
      <c r="H259" s="44">
        <v>4034</v>
      </c>
      <c r="I259" s="45">
        <v>369</v>
      </c>
      <c r="J259" s="42">
        <v>44</v>
      </c>
      <c r="K259" s="46">
        <v>421</v>
      </c>
      <c r="L259" s="44">
        <v>4403</v>
      </c>
      <c r="M259" s="45">
        <v>48616</v>
      </c>
    </row>
    <row r="260" spans="1:13" x14ac:dyDescent="0.25">
      <c r="A260" s="4" t="s">
        <v>321</v>
      </c>
      <c r="B260" s="5" t="s">
        <v>214</v>
      </c>
      <c r="C260" s="5" t="s">
        <v>322</v>
      </c>
      <c r="D260" s="5" t="s">
        <v>216</v>
      </c>
      <c r="E260" s="5" t="s">
        <v>104</v>
      </c>
      <c r="F260" s="42">
        <v>8</v>
      </c>
      <c r="G260" s="46">
        <v>44</v>
      </c>
      <c r="H260" s="44">
        <v>3126</v>
      </c>
      <c r="I260" s="45">
        <v>273</v>
      </c>
      <c r="J260" s="42">
        <v>53</v>
      </c>
      <c r="K260" s="46">
        <v>161</v>
      </c>
      <c r="L260" s="44">
        <v>3399</v>
      </c>
      <c r="M260" s="45">
        <v>13829</v>
      </c>
    </row>
    <row r="261" spans="1:13" x14ac:dyDescent="0.25">
      <c r="A261" s="4" t="s">
        <v>323</v>
      </c>
      <c r="B261" s="5" t="s">
        <v>304</v>
      </c>
      <c r="C261" s="5" t="s">
        <v>324</v>
      </c>
      <c r="D261" s="5" t="s">
        <v>306</v>
      </c>
      <c r="E261" s="5" t="s">
        <v>104</v>
      </c>
      <c r="F261" s="42">
        <v>45</v>
      </c>
      <c r="G261" s="46">
        <v>185</v>
      </c>
      <c r="H261" s="44">
        <v>3935</v>
      </c>
      <c r="I261" s="45">
        <v>60</v>
      </c>
      <c r="J261" s="42">
        <v>45</v>
      </c>
      <c r="K261" s="46">
        <v>219</v>
      </c>
      <c r="L261" s="44">
        <v>3995</v>
      </c>
      <c r="M261" s="45">
        <v>20213</v>
      </c>
    </row>
    <row r="262" spans="1:13" x14ac:dyDescent="0.25">
      <c r="A262" s="4" t="s">
        <v>325</v>
      </c>
      <c r="B262" s="5" t="s">
        <v>214</v>
      </c>
      <c r="C262" s="5" t="s">
        <v>326</v>
      </c>
      <c r="D262" s="5" t="s">
        <v>216</v>
      </c>
      <c r="E262" s="5" t="s">
        <v>104</v>
      </c>
      <c r="F262" s="42">
        <v>72</v>
      </c>
      <c r="G262" s="46">
        <v>328</v>
      </c>
      <c r="H262" s="44">
        <v>7580</v>
      </c>
      <c r="I262" s="45">
        <v>2014</v>
      </c>
      <c r="J262" s="42">
        <v>107</v>
      </c>
      <c r="K262" s="46">
        <v>581</v>
      </c>
      <c r="L262" s="44">
        <v>9594</v>
      </c>
      <c r="M262" s="45">
        <v>62023</v>
      </c>
    </row>
    <row r="263" spans="1:13" x14ac:dyDescent="0.25">
      <c r="A263" s="4" t="s">
        <v>327</v>
      </c>
      <c r="B263" s="5" t="s">
        <v>214</v>
      </c>
      <c r="C263" s="5" t="s">
        <v>328</v>
      </c>
      <c r="D263" s="5" t="s">
        <v>216</v>
      </c>
      <c r="E263" s="5" t="s">
        <v>104</v>
      </c>
      <c r="F263" s="42">
        <v>51</v>
      </c>
      <c r="G263" s="46">
        <v>335</v>
      </c>
      <c r="H263" s="44">
        <v>3914</v>
      </c>
      <c r="I263" s="45">
        <v>1434</v>
      </c>
      <c r="J263" s="42">
        <v>64</v>
      </c>
      <c r="K263" s="46">
        <v>148</v>
      </c>
      <c r="L263" s="44">
        <v>5348</v>
      </c>
      <c r="M263" s="45">
        <v>15008</v>
      </c>
    </row>
    <row r="264" spans="1:13" x14ac:dyDescent="0.25">
      <c r="A264" s="4" t="s">
        <v>329</v>
      </c>
      <c r="B264" s="5" t="s">
        <v>252</v>
      </c>
      <c r="C264" s="5" t="s">
        <v>330</v>
      </c>
      <c r="D264" s="5" t="s">
        <v>254</v>
      </c>
      <c r="E264" s="5" t="s">
        <v>104</v>
      </c>
      <c r="F264" s="42">
        <v>76</v>
      </c>
      <c r="G264" s="46">
        <v>287</v>
      </c>
      <c r="H264" s="44">
        <v>6296</v>
      </c>
      <c r="I264" s="45">
        <v>3274</v>
      </c>
      <c r="J264" s="42">
        <v>103</v>
      </c>
      <c r="K264" s="46">
        <v>294</v>
      </c>
      <c r="L264" s="44">
        <v>9570</v>
      </c>
      <c r="M264" s="45">
        <v>35806</v>
      </c>
    </row>
    <row r="265" spans="1:13" x14ac:dyDescent="0.25">
      <c r="A265" s="4" t="s">
        <v>331</v>
      </c>
      <c r="B265" s="5" t="s">
        <v>214</v>
      </c>
      <c r="C265" s="5" t="s">
        <v>332</v>
      </c>
      <c r="D265" s="5" t="s">
        <v>216</v>
      </c>
      <c r="E265" s="5" t="s">
        <v>104</v>
      </c>
      <c r="F265" s="42">
        <v>229</v>
      </c>
      <c r="G265" s="46">
        <v>1135</v>
      </c>
      <c r="H265" s="44">
        <v>19668</v>
      </c>
      <c r="I265" s="45">
        <v>2061</v>
      </c>
      <c r="J265" s="42">
        <v>300</v>
      </c>
      <c r="K265" s="46">
        <v>960</v>
      </c>
      <c r="L265" s="44">
        <v>21729</v>
      </c>
      <c r="M265" s="45">
        <v>91478</v>
      </c>
    </row>
    <row r="266" spans="1:13" x14ac:dyDescent="0.25">
      <c r="A266" s="4" t="s">
        <v>333</v>
      </c>
      <c r="B266" s="5" t="s">
        <v>248</v>
      </c>
      <c r="C266" s="5" t="s">
        <v>334</v>
      </c>
      <c r="D266" s="5" t="s">
        <v>250</v>
      </c>
      <c r="E266" s="5" t="s">
        <v>104</v>
      </c>
      <c r="F266" s="42">
        <v>64</v>
      </c>
      <c r="G266" s="46">
        <v>500</v>
      </c>
      <c r="H266" s="44">
        <v>2378</v>
      </c>
      <c r="I266" s="45">
        <v>500</v>
      </c>
      <c r="J266" s="42">
        <v>75</v>
      </c>
      <c r="K266" s="46">
        <v>200</v>
      </c>
      <c r="L266" s="44">
        <v>2878</v>
      </c>
      <c r="M266" s="45">
        <v>14626</v>
      </c>
    </row>
    <row r="267" spans="1:13" x14ac:dyDescent="0.25">
      <c r="A267" s="4" t="s">
        <v>335</v>
      </c>
      <c r="B267" s="5" t="s">
        <v>199</v>
      </c>
      <c r="C267" s="5" t="s">
        <v>336</v>
      </c>
      <c r="D267" s="5" t="s">
        <v>0</v>
      </c>
      <c r="E267" s="5" t="s">
        <v>104</v>
      </c>
      <c r="F267" s="42">
        <v>263</v>
      </c>
      <c r="G267" s="46">
        <v>1615</v>
      </c>
      <c r="H267" s="44">
        <v>20805</v>
      </c>
      <c r="I267" s="45">
        <v>7481</v>
      </c>
      <c r="J267" s="42">
        <v>313</v>
      </c>
      <c r="K267" s="46">
        <v>1606</v>
      </c>
      <c r="L267" s="44">
        <v>28286</v>
      </c>
      <c r="M267" s="45">
        <v>223839</v>
      </c>
    </row>
    <row r="268" spans="1:13" x14ac:dyDescent="0.25">
      <c r="A268" s="4" t="s">
        <v>337</v>
      </c>
      <c r="B268" s="5" t="s">
        <v>199</v>
      </c>
      <c r="C268" s="5" t="s">
        <v>338</v>
      </c>
      <c r="D268" s="5" t="s">
        <v>0</v>
      </c>
      <c r="E268" s="5" t="s">
        <v>104</v>
      </c>
      <c r="F268" s="42">
        <v>20</v>
      </c>
      <c r="G268" s="46">
        <v>206</v>
      </c>
      <c r="H268" s="44">
        <v>2856</v>
      </c>
      <c r="I268" s="45">
        <v>995</v>
      </c>
      <c r="J268" s="42">
        <v>55</v>
      </c>
      <c r="K268" s="46">
        <v>857</v>
      </c>
      <c r="L268" s="44">
        <v>3851</v>
      </c>
      <c r="M268" s="45">
        <v>83569</v>
      </c>
    </row>
    <row r="269" spans="1:13" x14ac:dyDescent="0.25">
      <c r="A269" s="4" t="s">
        <v>339</v>
      </c>
      <c r="B269" s="5" t="s">
        <v>230</v>
      </c>
      <c r="C269" s="5" t="s">
        <v>340</v>
      </c>
      <c r="D269" s="5" t="s">
        <v>232</v>
      </c>
      <c r="E269" s="5" t="s">
        <v>104</v>
      </c>
      <c r="F269" s="42">
        <v>64</v>
      </c>
      <c r="G269" s="46">
        <v>126</v>
      </c>
      <c r="H269" s="44">
        <v>2021</v>
      </c>
      <c r="I269" s="45">
        <v>306</v>
      </c>
      <c r="J269" s="42">
        <v>79</v>
      </c>
      <c r="K269" s="46">
        <v>174</v>
      </c>
      <c r="L269" s="44">
        <v>2327</v>
      </c>
      <c r="M269" s="45">
        <v>18926</v>
      </c>
    </row>
    <row r="270" spans="1:13" x14ac:dyDescent="0.25">
      <c r="A270" s="4" t="s">
        <v>341</v>
      </c>
      <c r="B270" s="5" t="s">
        <v>199</v>
      </c>
      <c r="C270" s="5" t="s">
        <v>342</v>
      </c>
      <c r="D270" s="5" t="s">
        <v>0</v>
      </c>
      <c r="E270" s="5" t="s">
        <v>104</v>
      </c>
      <c r="F270" s="42">
        <v>259</v>
      </c>
      <c r="G270" s="46">
        <v>837</v>
      </c>
      <c r="H270" s="44">
        <v>7637</v>
      </c>
      <c r="I270" s="45">
        <v>2594</v>
      </c>
      <c r="J270" s="42">
        <v>229</v>
      </c>
      <c r="K270" s="46">
        <v>1236</v>
      </c>
      <c r="L270" s="44">
        <v>10231</v>
      </c>
      <c r="M270" s="45">
        <v>134968</v>
      </c>
    </row>
    <row r="271" spans="1:13" x14ac:dyDescent="0.25">
      <c r="A271" s="4" t="s">
        <v>343</v>
      </c>
      <c r="B271" s="5" t="s">
        <v>195</v>
      </c>
      <c r="C271" s="5" t="s">
        <v>344</v>
      </c>
      <c r="D271" s="5" t="s">
        <v>197</v>
      </c>
      <c r="E271" s="5" t="s">
        <v>104</v>
      </c>
      <c r="F271" s="42">
        <v>83</v>
      </c>
      <c r="G271" s="46">
        <v>407</v>
      </c>
      <c r="H271" s="44">
        <v>7101</v>
      </c>
      <c r="I271" s="45">
        <v>1425</v>
      </c>
      <c r="J271" s="42">
        <v>108</v>
      </c>
      <c r="K271" s="46">
        <v>494</v>
      </c>
      <c r="L271" s="44">
        <v>8526</v>
      </c>
      <c r="M271" s="45">
        <v>50227</v>
      </c>
    </row>
    <row r="272" spans="1:13" x14ac:dyDescent="0.25">
      <c r="A272" s="4" t="s">
        <v>345</v>
      </c>
      <c r="B272" s="5" t="s">
        <v>236</v>
      </c>
      <c r="C272" s="5" t="s">
        <v>346</v>
      </c>
      <c r="D272" s="5" t="s">
        <v>238</v>
      </c>
      <c r="E272" s="5" t="s">
        <v>104</v>
      </c>
      <c r="F272" s="42">
        <v>98</v>
      </c>
      <c r="G272" s="46">
        <v>583</v>
      </c>
      <c r="H272" s="44">
        <v>5447</v>
      </c>
      <c r="I272" s="45">
        <v>2038</v>
      </c>
      <c r="J272" s="42">
        <v>175</v>
      </c>
      <c r="K272" s="46">
        <v>504</v>
      </c>
      <c r="L272" s="44">
        <v>7485</v>
      </c>
      <c r="M272" s="45">
        <v>44277</v>
      </c>
    </row>
    <row r="273" spans="1:13" x14ac:dyDescent="0.25">
      <c r="A273" s="4" t="s">
        <v>347</v>
      </c>
      <c r="B273" s="5" t="s">
        <v>218</v>
      </c>
      <c r="C273" s="5" t="s">
        <v>348</v>
      </c>
      <c r="D273" s="5" t="s">
        <v>220</v>
      </c>
      <c r="E273" s="5" t="s">
        <v>104</v>
      </c>
      <c r="F273" s="42">
        <v>18</v>
      </c>
      <c r="G273" s="46">
        <v>66</v>
      </c>
      <c r="H273" s="44">
        <v>881</v>
      </c>
      <c r="I273" s="45">
        <v>184</v>
      </c>
      <c r="J273" s="42">
        <v>22</v>
      </c>
      <c r="K273" s="46">
        <v>230</v>
      </c>
      <c r="L273" s="44">
        <v>1065</v>
      </c>
      <c r="M273" s="45">
        <v>15776</v>
      </c>
    </row>
    <row r="274" spans="1:13" x14ac:dyDescent="0.25">
      <c r="A274" s="4" t="s">
        <v>349</v>
      </c>
      <c r="B274" s="5" t="s">
        <v>218</v>
      </c>
      <c r="C274" s="5" t="s">
        <v>350</v>
      </c>
      <c r="D274" s="5" t="s">
        <v>220</v>
      </c>
      <c r="E274" s="5" t="s">
        <v>104</v>
      </c>
      <c r="F274" s="42">
        <v>138</v>
      </c>
      <c r="G274" s="46">
        <v>676</v>
      </c>
      <c r="H274" s="44">
        <v>8961</v>
      </c>
      <c r="I274" s="45">
        <v>3285</v>
      </c>
      <c r="J274" s="42">
        <v>138</v>
      </c>
      <c r="K274" s="46">
        <v>289</v>
      </c>
      <c r="L274" s="44">
        <v>12246</v>
      </c>
      <c r="M274" s="45">
        <v>39388</v>
      </c>
    </row>
    <row r="275" spans="1:13" x14ac:dyDescent="0.25">
      <c r="A275" s="4" t="s">
        <v>351</v>
      </c>
      <c r="B275" s="5" t="s">
        <v>214</v>
      </c>
      <c r="C275" s="5" t="s">
        <v>352</v>
      </c>
      <c r="D275" s="5" t="s">
        <v>216</v>
      </c>
      <c r="E275" s="5" t="s">
        <v>104</v>
      </c>
      <c r="F275" s="42">
        <v>34</v>
      </c>
      <c r="G275" s="46">
        <v>178</v>
      </c>
      <c r="H275" s="44">
        <v>3212</v>
      </c>
      <c r="I275" s="45">
        <v>95</v>
      </c>
      <c r="J275" s="42">
        <v>34</v>
      </c>
      <c r="K275" s="46">
        <v>776</v>
      </c>
      <c r="L275" s="44">
        <v>3307</v>
      </c>
      <c r="M275" s="45">
        <v>100348</v>
      </c>
    </row>
    <row r="276" spans="1:13" x14ac:dyDescent="0.25">
      <c r="A276" s="4" t="s">
        <v>353</v>
      </c>
      <c r="B276" s="5" t="s">
        <v>214</v>
      </c>
      <c r="C276" s="5" t="s">
        <v>354</v>
      </c>
      <c r="D276" s="5" t="s">
        <v>216</v>
      </c>
      <c r="E276" s="5" t="s">
        <v>104</v>
      </c>
      <c r="F276" s="42">
        <v>106</v>
      </c>
      <c r="G276" s="46">
        <v>865</v>
      </c>
      <c r="H276" s="44">
        <v>11826</v>
      </c>
      <c r="I276" s="45">
        <v>986</v>
      </c>
      <c r="J276" s="42">
        <v>106</v>
      </c>
      <c r="K276" s="46">
        <v>546</v>
      </c>
      <c r="L276" s="44">
        <v>12812</v>
      </c>
      <c r="M276" s="45">
        <v>68217</v>
      </c>
    </row>
    <row r="277" spans="1:13" x14ac:dyDescent="0.25">
      <c r="A277" s="4" t="s">
        <v>355</v>
      </c>
      <c r="B277" s="5" t="s">
        <v>195</v>
      </c>
      <c r="C277" s="5" t="s">
        <v>356</v>
      </c>
      <c r="D277" s="5" t="s">
        <v>197</v>
      </c>
      <c r="E277" s="5" t="s">
        <v>104</v>
      </c>
      <c r="F277" s="42">
        <v>261</v>
      </c>
      <c r="G277" s="46">
        <v>1384</v>
      </c>
      <c r="H277" s="44">
        <v>28623</v>
      </c>
      <c r="I277" s="45">
        <v>2923</v>
      </c>
      <c r="J277" s="42">
        <v>280</v>
      </c>
      <c r="K277" s="46">
        <v>865</v>
      </c>
      <c r="L277" s="44">
        <v>31546</v>
      </c>
      <c r="M277" s="45">
        <v>170454</v>
      </c>
    </row>
    <row r="278" spans="1:13" x14ac:dyDescent="0.25">
      <c r="A278" s="4" t="s">
        <v>357</v>
      </c>
      <c r="B278" s="5" t="s">
        <v>248</v>
      </c>
      <c r="C278" s="5" t="s">
        <v>358</v>
      </c>
      <c r="D278" s="5" t="s">
        <v>250</v>
      </c>
      <c r="E278" s="5" t="s">
        <v>104</v>
      </c>
      <c r="F278" s="42">
        <v>59</v>
      </c>
      <c r="G278" s="46">
        <v>227</v>
      </c>
      <c r="H278" s="44">
        <v>4024</v>
      </c>
      <c r="I278" s="45">
        <v>1351</v>
      </c>
      <c r="J278" s="42">
        <v>52</v>
      </c>
      <c r="K278" s="46">
        <v>214</v>
      </c>
      <c r="L278" s="44">
        <v>5375</v>
      </c>
      <c r="M278" s="45">
        <v>19987</v>
      </c>
    </row>
    <row r="279" spans="1:13" x14ac:dyDescent="0.25">
      <c r="A279" s="4" t="s">
        <v>359</v>
      </c>
      <c r="B279" s="5" t="s">
        <v>248</v>
      </c>
      <c r="C279" s="5" t="s">
        <v>360</v>
      </c>
      <c r="D279" s="5" t="s">
        <v>250</v>
      </c>
      <c r="E279" s="5" t="s">
        <v>104</v>
      </c>
      <c r="F279" s="42">
        <v>13</v>
      </c>
      <c r="G279" s="46">
        <v>167</v>
      </c>
      <c r="H279" s="44">
        <v>1521</v>
      </c>
      <c r="I279" s="45">
        <v>537</v>
      </c>
      <c r="J279" s="42">
        <v>54</v>
      </c>
      <c r="K279" s="46">
        <v>554</v>
      </c>
      <c r="L279" s="44">
        <v>2058</v>
      </c>
      <c r="M279" s="45">
        <v>44204</v>
      </c>
    </row>
    <row r="280" spans="1:13" x14ac:dyDescent="0.25">
      <c r="A280" s="4" t="s">
        <v>361</v>
      </c>
      <c r="B280" s="5" t="s">
        <v>304</v>
      </c>
      <c r="C280" s="5" t="s">
        <v>362</v>
      </c>
      <c r="D280" s="5" t="s">
        <v>306</v>
      </c>
      <c r="E280" s="5" t="s">
        <v>104</v>
      </c>
      <c r="F280" s="42">
        <v>82</v>
      </c>
      <c r="G280" s="46">
        <v>201</v>
      </c>
      <c r="H280" s="44">
        <v>2805</v>
      </c>
      <c r="I280" s="45">
        <v>1008</v>
      </c>
      <c r="J280" s="42">
        <v>82</v>
      </c>
      <c r="K280" s="46">
        <v>403</v>
      </c>
      <c r="L280" s="44">
        <v>3813</v>
      </c>
      <c r="M280" s="45">
        <v>46842</v>
      </c>
    </row>
    <row r="281" spans="1:13" x14ac:dyDescent="0.25">
      <c r="A281" s="4" t="s">
        <v>363</v>
      </c>
      <c r="B281" s="5" t="s">
        <v>195</v>
      </c>
      <c r="C281" s="5" t="s">
        <v>364</v>
      </c>
      <c r="D281" s="5" t="s">
        <v>197</v>
      </c>
      <c r="E281" s="5" t="s">
        <v>104</v>
      </c>
      <c r="F281" s="42">
        <v>113</v>
      </c>
      <c r="G281" s="46">
        <v>207</v>
      </c>
      <c r="H281" s="44">
        <v>3054</v>
      </c>
      <c r="I281" s="45">
        <v>765</v>
      </c>
      <c r="J281" s="42">
        <v>113</v>
      </c>
      <c r="K281" s="46">
        <v>392</v>
      </c>
      <c r="L281" s="44">
        <v>3819</v>
      </c>
      <c r="M281" s="45">
        <v>36396</v>
      </c>
    </row>
    <row r="282" spans="1:13" x14ac:dyDescent="0.25">
      <c r="A282" s="4" t="s">
        <v>365</v>
      </c>
      <c r="B282" s="5" t="s">
        <v>195</v>
      </c>
      <c r="C282" s="5" t="s">
        <v>366</v>
      </c>
      <c r="D282" s="5" t="s">
        <v>197</v>
      </c>
      <c r="E282" s="5" t="s">
        <v>104</v>
      </c>
      <c r="F282" s="42">
        <v>238</v>
      </c>
      <c r="G282" s="46">
        <v>1256</v>
      </c>
      <c r="H282" s="44">
        <v>10293</v>
      </c>
      <c r="I282" s="45">
        <v>2780</v>
      </c>
      <c r="J282" s="42">
        <v>244</v>
      </c>
      <c r="K282" s="46">
        <v>444</v>
      </c>
      <c r="L282" s="44">
        <v>13073</v>
      </c>
      <c r="M282" s="45">
        <v>74926</v>
      </c>
    </row>
    <row r="283" spans="1:13" x14ac:dyDescent="0.25">
      <c r="A283" s="4" t="s">
        <v>367</v>
      </c>
      <c r="B283" s="5" t="s">
        <v>368</v>
      </c>
      <c r="C283" s="5" t="s">
        <v>369</v>
      </c>
      <c r="D283" s="5" t="s">
        <v>370</v>
      </c>
      <c r="E283" s="5" t="s">
        <v>104</v>
      </c>
      <c r="F283" s="42">
        <v>124</v>
      </c>
      <c r="G283" s="46">
        <v>789</v>
      </c>
      <c r="H283" s="44">
        <v>7567</v>
      </c>
      <c r="I283" s="45">
        <v>402</v>
      </c>
      <c r="J283" s="42">
        <v>230</v>
      </c>
      <c r="K283" s="46">
        <v>651</v>
      </c>
      <c r="L283" s="44">
        <v>7969</v>
      </c>
      <c r="M283" s="45">
        <v>122415</v>
      </c>
    </row>
    <row r="284" spans="1:13" x14ac:dyDescent="0.25">
      <c r="A284" s="4" t="s">
        <v>371</v>
      </c>
      <c r="B284" s="5" t="s">
        <v>230</v>
      </c>
      <c r="C284" s="5" t="s">
        <v>372</v>
      </c>
      <c r="D284" s="5" t="s">
        <v>232</v>
      </c>
      <c r="E284" s="5" t="s">
        <v>104</v>
      </c>
      <c r="F284" s="42">
        <v>28</v>
      </c>
      <c r="G284" s="46">
        <v>175</v>
      </c>
      <c r="H284" s="44">
        <v>1631</v>
      </c>
      <c r="I284" s="45">
        <v>291</v>
      </c>
      <c r="J284" s="42">
        <v>45</v>
      </c>
      <c r="K284" s="46">
        <v>1041</v>
      </c>
      <c r="L284" s="44">
        <v>1922</v>
      </c>
      <c r="M284" s="45">
        <v>112372</v>
      </c>
    </row>
    <row r="285" spans="1:13" x14ac:dyDescent="0.25">
      <c r="A285" s="4" t="s">
        <v>373</v>
      </c>
      <c r="B285" s="5" t="s">
        <v>368</v>
      </c>
      <c r="C285" s="5" t="s">
        <v>374</v>
      </c>
      <c r="D285" s="5" t="s">
        <v>370</v>
      </c>
      <c r="E285" s="5" t="s">
        <v>104</v>
      </c>
      <c r="F285" s="42">
        <v>102</v>
      </c>
      <c r="G285" s="46">
        <v>478</v>
      </c>
      <c r="H285" s="44">
        <v>9426</v>
      </c>
      <c r="I285" s="45">
        <v>2239</v>
      </c>
      <c r="J285" s="42">
        <v>102</v>
      </c>
      <c r="K285" s="46">
        <v>1078</v>
      </c>
      <c r="L285" s="44">
        <v>11665</v>
      </c>
      <c r="M285" s="45">
        <v>156948</v>
      </c>
    </row>
    <row r="286" spans="1:13" x14ac:dyDescent="0.25">
      <c r="A286" s="4" t="s">
        <v>375</v>
      </c>
      <c r="B286" s="5" t="s">
        <v>368</v>
      </c>
      <c r="C286" s="5" t="s">
        <v>376</v>
      </c>
      <c r="D286" s="5" t="s">
        <v>370</v>
      </c>
      <c r="E286" s="5" t="s">
        <v>104</v>
      </c>
      <c r="F286" s="42">
        <v>139</v>
      </c>
      <c r="G286" s="46">
        <v>842</v>
      </c>
      <c r="H286" s="44">
        <v>15708</v>
      </c>
      <c r="I286" s="45">
        <v>2499</v>
      </c>
      <c r="J286" s="42">
        <v>133</v>
      </c>
      <c r="K286" s="46">
        <v>964</v>
      </c>
      <c r="L286" s="44">
        <v>18207</v>
      </c>
      <c r="M286" s="45">
        <v>149423</v>
      </c>
    </row>
    <row r="287" spans="1:13" x14ac:dyDescent="0.25">
      <c r="A287" s="4" t="s">
        <v>377</v>
      </c>
      <c r="B287" s="5" t="s">
        <v>236</v>
      </c>
      <c r="C287" s="5" t="s">
        <v>378</v>
      </c>
      <c r="D287" s="5" t="s">
        <v>238</v>
      </c>
      <c r="E287" s="5" t="s">
        <v>104</v>
      </c>
      <c r="F287" s="42">
        <v>170</v>
      </c>
      <c r="G287" s="46">
        <v>746</v>
      </c>
      <c r="H287" s="44">
        <v>7848</v>
      </c>
      <c r="I287" s="45">
        <v>2830</v>
      </c>
      <c r="J287" s="42">
        <v>201</v>
      </c>
      <c r="K287" s="46">
        <v>292</v>
      </c>
      <c r="L287" s="44">
        <v>10678</v>
      </c>
      <c r="M287" s="45">
        <v>27408</v>
      </c>
    </row>
    <row r="288" spans="1:13" x14ac:dyDescent="0.25">
      <c r="A288" s="4" t="s">
        <v>379</v>
      </c>
      <c r="B288" s="5" t="s">
        <v>199</v>
      </c>
      <c r="C288" s="5" t="s">
        <v>380</v>
      </c>
      <c r="D288" s="5" t="s">
        <v>0</v>
      </c>
      <c r="E288" s="5" t="s">
        <v>104</v>
      </c>
      <c r="F288" s="42">
        <v>197</v>
      </c>
      <c r="G288" s="46">
        <v>929</v>
      </c>
      <c r="H288" s="44">
        <v>9448</v>
      </c>
      <c r="I288" s="45">
        <v>4373</v>
      </c>
      <c r="J288" s="42">
        <v>186</v>
      </c>
      <c r="K288" s="46">
        <v>498</v>
      </c>
      <c r="L288" s="44">
        <v>13821</v>
      </c>
      <c r="M288" s="45">
        <v>45960</v>
      </c>
    </row>
    <row r="289" spans="1:13" x14ac:dyDescent="0.25">
      <c r="A289" s="4" t="s">
        <v>381</v>
      </c>
      <c r="B289" s="5" t="s">
        <v>218</v>
      </c>
      <c r="C289" s="5" t="s">
        <v>382</v>
      </c>
      <c r="D289" s="5" t="s">
        <v>220</v>
      </c>
      <c r="E289" s="5" t="s">
        <v>104</v>
      </c>
      <c r="F289" s="42">
        <v>103</v>
      </c>
      <c r="G289" s="46">
        <v>374</v>
      </c>
      <c r="H289" s="44">
        <v>5215</v>
      </c>
      <c r="I289" s="45">
        <v>2132</v>
      </c>
      <c r="J289" s="42">
        <v>102</v>
      </c>
      <c r="K289" s="46">
        <v>274</v>
      </c>
      <c r="L289" s="44">
        <v>7347</v>
      </c>
      <c r="M289" s="45">
        <v>29041</v>
      </c>
    </row>
    <row r="290" spans="1:13" x14ac:dyDescent="0.25">
      <c r="A290" s="4" t="s">
        <v>383</v>
      </c>
      <c r="B290" s="5" t="s">
        <v>218</v>
      </c>
      <c r="C290" s="5" t="s">
        <v>384</v>
      </c>
      <c r="D290" s="5" t="s">
        <v>220</v>
      </c>
      <c r="E290" s="5" t="s">
        <v>104</v>
      </c>
      <c r="F290" s="42">
        <v>73</v>
      </c>
      <c r="G290" s="46">
        <v>315</v>
      </c>
      <c r="H290" s="44">
        <v>4622</v>
      </c>
      <c r="I290" s="45">
        <v>2473</v>
      </c>
      <c r="J290" s="42">
        <v>73</v>
      </c>
      <c r="K290" s="46">
        <v>210</v>
      </c>
      <c r="L290" s="44">
        <v>7095</v>
      </c>
      <c r="M290" s="45">
        <v>23260</v>
      </c>
    </row>
    <row r="291" spans="1:13" x14ac:dyDescent="0.25">
      <c r="A291" s="4" t="s">
        <v>385</v>
      </c>
      <c r="B291" s="5" t="s">
        <v>204</v>
      </c>
      <c r="C291" s="5" t="s">
        <v>386</v>
      </c>
      <c r="D291" s="5" t="s">
        <v>206</v>
      </c>
      <c r="E291" s="5" t="s">
        <v>104</v>
      </c>
      <c r="F291" s="42">
        <v>36</v>
      </c>
      <c r="G291" s="46">
        <v>247</v>
      </c>
      <c r="H291" s="44">
        <v>1674</v>
      </c>
      <c r="I291" s="45">
        <v>370</v>
      </c>
      <c r="J291" s="42">
        <v>36</v>
      </c>
      <c r="K291" s="46">
        <v>528</v>
      </c>
      <c r="L291" s="44">
        <v>2044</v>
      </c>
      <c r="M291" s="45">
        <v>89254</v>
      </c>
    </row>
    <row r="292" spans="1:13" x14ac:dyDescent="0.25">
      <c r="A292" s="4" t="s">
        <v>387</v>
      </c>
      <c r="B292" s="5" t="s">
        <v>204</v>
      </c>
      <c r="C292" s="5" t="s">
        <v>388</v>
      </c>
      <c r="D292" s="5" t="s">
        <v>206</v>
      </c>
      <c r="E292" s="5" t="s">
        <v>104</v>
      </c>
      <c r="F292" s="42">
        <v>45</v>
      </c>
      <c r="G292" s="46">
        <v>129</v>
      </c>
      <c r="H292" s="44">
        <v>1882</v>
      </c>
      <c r="I292" s="45">
        <v>396</v>
      </c>
      <c r="J292" s="42">
        <v>46</v>
      </c>
      <c r="K292" s="46">
        <v>361</v>
      </c>
      <c r="L292" s="44">
        <v>2278</v>
      </c>
      <c r="M292" s="45">
        <v>51922</v>
      </c>
    </row>
    <row r="293" spans="1:13" x14ac:dyDescent="0.25">
      <c r="A293" s="4" t="s">
        <v>389</v>
      </c>
      <c r="B293" s="5" t="s">
        <v>304</v>
      </c>
      <c r="C293" s="5" t="s">
        <v>390</v>
      </c>
      <c r="D293" s="5" t="s">
        <v>306</v>
      </c>
      <c r="E293" s="5" t="s">
        <v>104</v>
      </c>
      <c r="F293" s="42">
        <v>24</v>
      </c>
      <c r="G293" s="46">
        <v>45</v>
      </c>
      <c r="H293" s="44">
        <v>957</v>
      </c>
      <c r="I293" s="45">
        <v>298</v>
      </c>
      <c r="J293" s="42">
        <v>25</v>
      </c>
      <c r="K293" s="46">
        <v>305</v>
      </c>
      <c r="L293" s="44">
        <v>1255</v>
      </c>
      <c r="M293" s="45">
        <v>32472</v>
      </c>
    </row>
    <row r="294" spans="1:13" x14ac:dyDescent="0.25">
      <c r="A294" s="4" t="s">
        <v>391</v>
      </c>
      <c r="B294" s="5" t="s">
        <v>236</v>
      </c>
      <c r="C294" s="5" t="s">
        <v>392</v>
      </c>
      <c r="D294" s="5" t="s">
        <v>238</v>
      </c>
      <c r="E294" s="5" t="s">
        <v>104</v>
      </c>
      <c r="F294" s="42">
        <v>64</v>
      </c>
      <c r="G294" s="46">
        <v>382</v>
      </c>
      <c r="H294" s="44">
        <v>4855</v>
      </c>
      <c r="I294" s="45">
        <v>1777</v>
      </c>
      <c r="J294" s="42">
        <v>107</v>
      </c>
      <c r="K294" s="46">
        <v>325</v>
      </c>
      <c r="L294" s="44">
        <v>6632</v>
      </c>
      <c r="M294" s="45">
        <v>34137</v>
      </c>
    </row>
    <row r="295" spans="1:13" x14ac:dyDescent="0.25">
      <c r="A295" s="4" t="s">
        <v>393</v>
      </c>
      <c r="B295" s="5" t="s">
        <v>236</v>
      </c>
      <c r="C295" s="5" t="s">
        <v>394</v>
      </c>
      <c r="D295" s="5" t="s">
        <v>238</v>
      </c>
      <c r="E295" s="5" t="s">
        <v>104</v>
      </c>
      <c r="F295" s="42">
        <v>131</v>
      </c>
      <c r="G295" s="46">
        <v>525</v>
      </c>
      <c r="H295" s="44">
        <v>9675</v>
      </c>
      <c r="I295" s="45">
        <v>3641</v>
      </c>
      <c r="J295" s="42">
        <v>170</v>
      </c>
      <c r="K295" s="46">
        <v>252</v>
      </c>
      <c r="L295" s="44">
        <v>13316</v>
      </c>
      <c r="M295" s="45">
        <v>28975</v>
      </c>
    </row>
    <row r="296" spans="1:13" x14ac:dyDescent="0.25">
      <c r="A296" s="4" t="s">
        <v>395</v>
      </c>
      <c r="B296" s="5" t="s">
        <v>214</v>
      </c>
      <c r="C296" s="5" t="s">
        <v>396</v>
      </c>
      <c r="D296" s="5" t="s">
        <v>216</v>
      </c>
      <c r="E296" s="5" t="s">
        <v>104</v>
      </c>
      <c r="F296" s="42">
        <v>78</v>
      </c>
      <c r="G296" s="46">
        <v>513</v>
      </c>
      <c r="H296" s="44">
        <v>5160</v>
      </c>
      <c r="I296" s="45">
        <v>2492</v>
      </c>
      <c r="J296" s="42">
        <v>110</v>
      </c>
      <c r="K296" s="46">
        <v>338</v>
      </c>
      <c r="L296" s="44">
        <v>7652</v>
      </c>
      <c r="M296" s="45">
        <v>28883</v>
      </c>
    </row>
    <row r="297" spans="1:13" x14ac:dyDescent="0.25">
      <c r="A297" s="4" t="s">
        <v>397</v>
      </c>
      <c r="B297" s="5" t="s">
        <v>248</v>
      </c>
      <c r="C297" s="5" t="s">
        <v>398</v>
      </c>
      <c r="D297" s="5" t="s">
        <v>250</v>
      </c>
      <c r="E297" s="5" t="s">
        <v>104</v>
      </c>
      <c r="F297" s="42">
        <v>23</v>
      </c>
      <c r="G297" s="46">
        <v>110</v>
      </c>
      <c r="H297" s="44">
        <v>1279</v>
      </c>
      <c r="I297" s="45">
        <v>488</v>
      </c>
      <c r="J297" s="42">
        <v>42</v>
      </c>
      <c r="K297" s="46">
        <v>369</v>
      </c>
      <c r="L297" s="44">
        <v>1767</v>
      </c>
      <c r="M297" s="45">
        <v>28058</v>
      </c>
    </row>
    <row r="298" spans="1:13" x14ac:dyDescent="0.25">
      <c r="A298" s="4" t="s">
        <v>399</v>
      </c>
      <c r="B298" s="5" t="s">
        <v>248</v>
      </c>
      <c r="C298" s="5" t="s">
        <v>400</v>
      </c>
      <c r="D298" s="5" t="s">
        <v>250</v>
      </c>
      <c r="E298" s="5" t="s">
        <v>104</v>
      </c>
      <c r="F298" s="42">
        <v>22</v>
      </c>
      <c r="G298" s="46">
        <v>68</v>
      </c>
      <c r="H298" s="44">
        <v>1741</v>
      </c>
      <c r="I298" s="45">
        <v>27</v>
      </c>
      <c r="J298" s="42">
        <v>29</v>
      </c>
      <c r="K298" s="46">
        <v>139</v>
      </c>
      <c r="L298" s="44">
        <v>1768</v>
      </c>
      <c r="M298" s="45">
        <v>12182</v>
      </c>
    </row>
    <row r="299" spans="1:13" x14ac:dyDescent="0.25">
      <c r="A299" s="4" t="s">
        <v>401</v>
      </c>
      <c r="B299" s="5" t="s">
        <v>368</v>
      </c>
      <c r="C299" s="5" t="s">
        <v>402</v>
      </c>
      <c r="D299" s="5" t="s">
        <v>370</v>
      </c>
      <c r="E299" s="5" t="s">
        <v>104</v>
      </c>
      <c r="F299" s="42">
        <v>170</v>
      </c>
      <c r="G299" s="46">
        <v>999</v>
      </c>
      <c r="H299" s="44">
        <v>25223</v>
      </c>
      <c r="I299" s="45">
        <v>7955</v>
      </c>
      <c r="J299" s="42">
        <v>191</v>
      </c>
      <c r="K299" s="46">
        <v>816</v>
      </c>
      <c r="L299" s="44">
        <v>33178</v>
      </c>
      <c r="M299" s="45">
        <v>146290</v>
      </c>
    </row>
    <row r="300" spans="1:13" x14ac:dyDescent="0.25">
      <c r="A300" s="4" t="s">
        <v>403</v>
      </c>
      <c r="B300" s="5" t="s">
        <v>368</v>
      </c>
      <c r="C300" s="5" t="s">
        <v>404</v>
      </c>
      <c r="D300" s="5" t="s">
        <v>370</v>
      </c>
      <c r="E300" s="5" t="s">
        <v>104</v>
      </c>
      <c r="F300" s="42">
        <v>8</v>
      </c>
      <c r="G300" s="46">
        <v>61</v>
      </c>
      <c r="H300" s="44">
        <v>730</v>
      </c>
      <c r="I300" s="45">
        <v>16</v>
      </c>
      <c r="J300" s="42">
        <v>8</v>
      </c>
      <c r="K300" s="46">
        <v>585</v>
      </c>
      <c r="L300" s="44">
        <v>746</v>
      </c>
      <c r="M300" s="45">
        <v>145689</v>
      </c>
    </row>
    <row r="301" spans="1:13" x14ac:dyDescent="0.25">
      <c r="A301" s="4" t="s">
        <v>405</v>
      </c>
      <c r="B301" s="5" t="s">
        <v>368</v>
      </c>
      <c r="C301" s="5" t="s">
        <v>406</v>
      </c>
      <c r="D301" s="5" t="s">
        <v>370</v>
      </c>
      <c r="E301" s="5" t="s">
        <v>104</v>
      </c>
      <c r="F301" s="42">
        <v>104</v>
      </c>
      <c r="G301" s="46">
        <v>331</v>
      </c>
      <c r="H301" s="44">
        <v>6066</v>
      </c>
      <c r="I301" s="45">
        <v>1392</v>
      </c>
      <c r="J301" s="42">
        <v>104</v>
      </c>
      <c r="K301" s="46">
        <v>849</v>
      </c>
      <c r="L301" s="44">
        <v>7458</v>
      </c>
      <c r="M301" s="45">
        <v>192261</v>
      </c>
    </row>
    <row r="302" spans="1:13" x14ac:dyDescent="0.25">
      <c r="A302" s="4" t="s">
        <v>407</v>
      </c>
      <c r="B302" s="5" t="s">
        <v>368</v>
      </c>
      <c r="C302" s="5" t="s">
        <v>408</v>
      </c>
      <c r="D302" s="5" t="s">
        <v>370</v>
      </c>
      <c r="E302" s="5" t="s">
        <v>104</v>
      </c>
      <c r="F302" s="42">
        <v>45</v>
      </c>
      <c r="G302" s="46">
        <v>313</v>
      </c>
      <c r="H302" s="44">
        <v>8163</v>
      </c>
      <c r="I302" s="45">
        <v>1711</v>
      </c>
      <c r="J302" s="42">
        <v>49</v>
      </c>
      <c r="K302" s="46">
        <v>613</v>
      </c>
      <c r="L302" s="44">
        <v>9874</v>
      </c>
      <c r="M302" s="45">
        <v>138365</v>
      </c>
    </row>
    <row r="303" spans="1:13" x14ac:dyDescent="0.25">
      <c r="A303" s="4" t="s">
        <v>409</v>
      </c>
      <c r="B303" s="5" t="s">
        <v>368</v>
      </c>
      <c r="C303" s="5" t="s">
        <v>410</v>
      </c>
      <c r="D303" s="5" t="s">
        <v>370</v>
      </c>
      <c r="E303" s="5" t="s">
        <v>104</v>
      </c>
      <c r="F303" s="42">
        <v>80</v>
      </c>
      <c r="G303" s="46">
        <v>807</v>
      </c>
      <c r="H303" s="44">
        <v>9933</v>
      </c>
      <c r="I303" s="45">
        <v>2921</v>
      </c>
      <c r="J303" s="42">
        <v>83</v>
      </c>
      <c r="K303" s="46">
        <v>774</v>
      </c>
      <c r="L303" s="44">
        <v>12854</v>
      </c>
      <c r="M303" s="45">
        <v>148659</v>
      </c>
    </row>
    <row r="304" spans="1:13" x14ac:dyDescent="0.25">
      <c r="A304" s="4" t="s">
        <v>411</v>
      </c>
      <c r="B304" s="5">
        <v>971</v>
      </c>
      <c r="C304" s="5" t="s">
        <v>412</v>
      </c>
      <c r="D304" s="5" t="s">
        <v>413</v>
      </c>
      <c r="E304" s="5" t="s">
        <v>104</v>
      </c>
      <c r="F304" s="42">
        <v>75</v>
      </c>
      <c r="G304" s="46">
        <v>701</v>
      </c>
      <c r="H304" s="44">
        <v>4573</v>
      </c>
      <c r="I304" s="45">
        <v>1170</v>
      </c>
      <c r="J304" s="42">
        <v>75</v>
      </c>
      <c r="K304" s="46">
        <v>283</v>
      </c>
      <c r="L304" s="44">
        <v>5743</v>
      </c>
      <c r="M304" s="45">
        <v>39760</v>
      </c>
    </row>
    <row r="305" spans="1:13" x14ac:dyDescent="0.25">
      <c r="A305" s="4" t="s">
        <v>414</v>
      </c>
      <c r="B305" s="5">
        <v>972</v>
      </c>
      <c r="C305" s="5" t="s">
        <v>415</v>
      </c>
      <c r="D305" s="5" t="s">
        <v>413</v>
      </c>
      <c r="E305" s="5" t="s">
        <v>104</v>
      </c>
      <c r="F305" s="42">
        <v>38</v>
      </c>
      <c r="G305" s="46">
        <v>196</v>
      </c>
      <c r="H305" s="44">
        <v>3225</v>
      </c>
      <c r="I305" s="45">
        <v>935</v>
      </c>
      <c r="J305" s="42">
        <v>38</v>
      </c>
      <c r="K305" s="46">
        <v>223</v>
      </c>
      <c r="L305" s="44">
        <v>4160</v>
      </c>
      <c r="M305" s="45">
        <v>30761</v>
      </c>
    </row>
    <row r="306" spans="1:13" x14ac:dyDescent="0.25">
      <c r="A306" s="4" t="s">
        <v>416</v>
      </c>
      <c r="B306" s="5">
        <v>973</v>
      </c>
      <c r="C306" s="5" t="s">
        <v>417</v>
      </c>
      <c r="D306" s="5" t="s">
        <v>413</v>
      </c>
      <c r="E306" s="5" t="s">
        <v>104</v>
      </c>
      <c r="F306" s="42">
        <v>3</v>
      </c>
      <c r="G306" s="46">
        <v>40</v>
      </c>
      <c r="H306" s="44">
        <v>499</v>
      </c>
      <c r="I306" s="45">
        <v>291</v>
      </c>
      <c r="J306" s="42">
        <v>10</v>
      </c>
      <c r="K306" s="46">
        <v>169</v>
      </c>
      <c r="L306" s="44">
        <v>790</v>
      </c>
      <c r="M306" s="45">
        <v>42680</v>
      </c>
    </row>
    <row r="307" spans="1:13" x14ac:dyDescent="0.25">
      <c r="A307" s="4" t="s">
        <v>418</v>
      </c>
      <c r="B307" s="5">
        <v>974</v>
      </c>
      <c r="C307" s="5" t="s">
        <v>419</v>
      </c>
      <c r="D307" s="5" t="s">
        <v>413</v>
      </c>
      <c r="E307" s="5" t="s">
        <v>104</v>
      </c>
      <c r="F307" s="42">
        <v>122</v>
      </c>
      <c r="G307" s="46">
        <v>892</v>
      </c>
      <c r="H307" s="44">
        <v>16910</v>
      </c>
      <c r="I307" s="45">
        <v>2309</v>
      </c>
      <c r="J307" s="42">
        <v>136</v>
      </c>
      <c r="K307" s="46">
        <v>492</v>
      </c>
      <c r="L307" s="44">
        <v>19219</v>
      </c>
      <c r="M307" s="45">
        <v>105630</v>
      </c>
    </row>
    <row r="308" spans="1:13" x14ac:dyDescent="0.25">
      <c r="A308" s="4" t="s">
        <v>420</v>
      </c>
      <c r="B308" s="5">
        <v>976</v>
      </c>
      <c r="C308" s="5" t="s">
        <v>421</v>
      </c>
      <c r="D308" s="5" t="s">
        <v>413</v>
      </c>
      <c r="E308" s="5" t="s">
        <v>104</v>
      </c>
      <c r="F308" s="42">
        <v>17</v>
      </c>
      <c r="G308" s="46">
        <v>44</v>
      </c>
      <c r="H308" s="44">
        <v>1411</v>
      </c>
      <c r="I308" s="45">
        <v>17</v>
      </c>
      <c r="J308" s="42">
        <v>14</v>
      </c>
      <c r="K308" s="46">
        <v>183</v>
      </c>
      <c r="L308" s="44">
        <v>1428</v>
      </c>
      <c r="M308" s="45">
        <v>52290</v>
      </c>
    </row>
    <row r="309" spans="1:13" x14ac:dyDescent="0.25">
      <c r="A309" s="4" t="s">
        <v>422</v>
      </c>
      <c r="B309" s="5">
        <v>987</v>
      </c>
      <c r="C309" s="5" t="s">
        <v>423</v>
      </c>
      <c r="D309" s="5" t="s">
        <v>413</v>
      </c>
      <c r="E309" s="5" t="s">
        <v>104</v>
      </c>
      <c r="F309" s="42">
        <v>76</v>
      </c>
      <c r="G309" s="46">
        <v>356</v>
      </c>
      <c r="H309" s="44">
        <v>11156</v>
      </c>
      <c r="I309" s="45">
        <v>1185</v>
      </c>
      <c r="J309" s="42">
        <v>82</v>
      </c>
      <c r="K309" s="46">
        <v>203</v>
      </c>
      <c r="L309" s="44">
        <v>12341</v>
      </c>
      <c r="M309" s="45">
        <v>28499</v>
      </c>
    </row>
    <row r="310" spans="1:13" x14ac:dyDescent="0.25">
      <c r="A310" s="4" t="s">
        <v>424</v>
      </c>
      <c r="B310" s="5">
        <v>988</v>
      </c>
      <c r="C310" s="5" t="s">
        <v>425</v>
      </c>
      <c r="D310" s="5" t="s">
        <v>413</v>
      </c>
      <c r="E310" s="5" t="s">
        <v>104</v>
      </c>
      <c r="F310" s="42">
        <v>8</v>
      </c>
      <c r="G310" s="46">
        <v>480</v>
      </c>
      <c r="H310" s="44">
        <v>6660</v>
      </c>
      <c r="I310" s="45">
        <v>1731</v>
      </c>
      <c r="J310" s="42">
        <v>96</v>
      </c>
      <c r="K310" s="46">
        <v>183</v>
      </c>
      <c r="L310" s="44">
        <v>8391</v>
      </c>
      <c r="M310" s="45">
        <v>26823</v>
      </c>
    </row>
    <row r="311" spans="1:13" x14ac:dyDescent="0.25">
      <c r="A311" s="4" t="s">
        <v>194</v>
      </c>
      <c r="B311" s="5" t="s">
        <v>195</v>
      </c>
      <c r="C311" s="5" t="s">
        <v>196</v>
      </c>
      <c r="D311" s="5" t="s">
        <v>197</v>
      </c>
      <c r="E311" s="5" t="s">
        <v>20</v>
      </c>
      <c r="F311" s="42">
        <v>38</v>
      </c>
      <c r="G311" s="46">
        <v>155</v>
      </c>
      <c r="H311" s="44">
        <v>1283</v>
      </c>
      <c r="I311" s="45">
        <v>338</v>
      </c>
      <c r="J311" s="42">
        <v>43</v>
      </c>
      <c r="K311" s="46">
        <v>458</v>
      </c>
      <c r="L311" s="44">
        <v>1621</v>
      </c>
      <c r="M311" s="45">
        <v>62493</v>
      </c>
    </row>
    <row r="312" spans="1:13" x14ac:dyDescent="0.25">
      <c r="A312" s="4" t="s">
        <v>198</v>
      </c>
      <c r="B312" s="5" t="s">
        <v>199</v>
      </c>
      <c r="C312" s="5" t="s">
        <v>200</v>
      </c>
      <c r="D312" s="5" t="s">
        <v>0</v>
      </c>
      <c r="E312" s="5" t="s">
        <v>20</v>
      </c>
      <c r="F312" s="42">
        <v>11</v>
      </c>
      <c r="G312" s="46">
        <v>89</v>
      </c>
      <c r="H312" s="44">
        <v>1278</v>
      </c>
      <c r="I312" s="45">
        <v>217</v>
      </c>
      <c r="J312" s="42">
        <v>23</v>
      </c>
      <c r="K312" s="46">
        <v>480</v>
      </c>
      <c r="L312" s="44">
        <v>1495</v>
      </c>
      <c r="M312" s="45">
        <v>47938</v>
      </c>
    </row>
    <row r="313" spans="1:13" x14ac:dyDescent="0.25">
      <c r="A313" s="4" t="s">
        <v>201</v>
      </c>
      <c r="B313" s="5" t="s">
        <v>195</v>
      </c>
      <c r="C313" s="5" t="s">
        <v>202</v>
      </c>
      <c r="D313" s="5" t="s">
        <v>197</v>
      </c>
      <c r="E313" s="5" t="s">
        <v>20</v>
      </c>
      <c r="F313" s="42">
        <v>14</v>
      </c>
      <c r="G313" s="46">
        <v>84</v>
      </c>
      <c r="H313" s="44">
        <v>1102</v>
      </c>
      <c r="I313" s="45">
        <v>434</v>
      </c>
      <c r="J313" s="42">
        <v>61</v>
      </c>
      <c r="K313" s="46">
        <v>342</v>
      </c>
      <c r="L313" s="44">
        <v>1536</v>
      </c>
      <c r="M313" s="45">
        <v>24444</v>
      </c>
    </row>
    <row r="314" spans="1:13" x14ac:dyDescent="0.25">
      <c r="A314" s="4" t="s">
        <v>203</v>
      </c>
      <c r="B314" s="5" t="s">
        <v>204</v>
      </c>
      <c r="C314" s="5" t="s">
        <v>205</v>
      </c>
      <c r="D314" s="5" t="s">
        <v>206</v>
      </c>
      <c r="E314" s="5" t="s">
        <v>20</v>
      </c>
      <c r="F314" s="42">
        <v>29</v>
      </c>
      <c r="G314" s="46">
        <v>101</v>
      </c>
      <c r="H314" s="44">
        <v>1145</v>
      </c>
      <c r="I314" s="45">
        <v>172</v>
      </c>
      <c r="J314" s="42">
        <v>29</v>
      </c>
      <c r="K314" s="46">
        <v>157</v>
      </c>
      <c r="L314" s="44">
        <v>1317</v>
      </c>
      <c r="M314" s="45">
        <v>13210</v>
      </c>
    </row>
    <row r="315" spans="1:13" x14ac:dyDescent="0.25">
      <c r="A315" s="4" t="s">
        <v>207</v>
      </c>
      <c r="B315" s="5" t="s">
        <v>204</v>
      </c>
      <c r="C315" s="5" t="s">
        <v>208</v>
      </c>
      <c r="D315" s="5" t="s">
        <v>206</v>
      </c>
      <c r="E315" s="5" t="s">
        <v>20</v>
      </c>
      <c r="F315" s="42">
        <v>19</v>
      </c>
      <c r="G315" s="46">
        <v>108</v>
      </c>
      <c r="H315" s="44">
        <v>1353</v>
      </c>
      <c r="I315" s="45">
        <v>278</v>
      </c>
      <c r="J315" s="42">
        <v>19</v>
      </c>
      <c r="K315" s="46">
        <v>133</v>
      </c>
      <c r="L315" s="44">
        <v>1631</v>
      </c>
      <c r="M315" s="45">
        <v>10879</v>
      </c>
    </row>
    <row r="316" spans="1:13" x14ac:dyDescent="0.25">
      <c r="A316" s="4" t="s">
        <v>209</v>
      </c>
      <c r="B316" s="5" t="s">
        <v>204</v>
      </c>
      <c r="C316" s="5" t="s">
        <v>210</v>
      </c>
      <c r="D316" s="5" t="s">
        <v>206</v>
      </c>
      <c r="E316" s="5" t="s">
        <v>20</v>
      </c>
      <c r="F316" s="42">
        <v>18</v>
      </c>
      <c r="G316" s="46">
        <v>65</v>
      </c>
      <c r="H316" s="44">
        <v>1044</v>
      </c>
      <c r="I316" s="45">
        <v>159</v>
      </c>
      <c r="J316" s="42">
        <v>17</v>
      </c>
      <c r="K316" s="46">
        <v>560</v>
      </c>
      <c r="L316" s="44">
        <v>1203</v>
      </c>
      <c r="M316" s="45">
        <v>91832</v>
      </c>
    </row>
    <row r="317" spans="1:13" x14ac:dyDescent="0.25">
      <c r="A317" s="4" t="s">
        <v>211</v>
      </c>
      <c r="B317" s="5" t="s">
        <v>195</v>
      </c>
      <c r="C317" s="5" t="s">
        <v>212</v>
      </c>
      <c r="D317" s="5" t="s">
        <v>197</v>
      </c>
      <c r="E317" s="5" t="s">
        <v>20</v>
      </c>
      <c r="F317" s="42">
        <v>32</v>
      </c>
      <c r="G317" s="46">
        <v>119</v>
      </c>
      <c r="H317" s="44">
        <v>947</v>
      </c>
      <c r="I317" s="45">
        <v>514</v>
      </c>
      <c r="J317" s="42">
        <v>36</v>
      </c>
      <c r="K317" s="46">
        <v>289</v>
      </c>
      <c r="L317" s="44">
        <v>1461</v>
      </c>
      <c r="M317" s="45">
        <v>21972</v>
      </c>
    </row>
    <row r="318" spans="1:13" x14ac:dyDescent="0.25">
      <c r="A318" s="4" t="s">
        <v>213</v>
      </c>
      <c r="B318" s="5" t="s">
        <v>214</v>
      </c>
      <c r="C318" s="5" t="s">
        <v>215</v>
      </c>
      <c r="D318" s="5" t="s">
        <v>216</v>
      </c>
      <c r="E318" s="5" t="s">
        <v>20</v>
      </c>
      <c r="F318" s="42">
        <v>0</v>
      </c>
      <c r="G318" s="46">
        <v>0</v>
      </c>
      <c r="H318" s="44">
        <v>0</v>
      </c>
      <c r="I318" s="45">
        <v>0</v>
      </c>
      <c r="J318" s="42" t="s">
        <v>426</v>
      </c>
      <c r="K318" s="46">
        <v>195</v>
      </c>
      <c r="L318" s="44">
        <v>0</v>
      </c>
      <c r="M318" s="45">
        <v>22197</v>
      </c>
    </row>
    <row r="319" spans="1:13" x14ac:dyDescent="0.25">
      <c r="A319" s="4" t="s">
        <v>217</v>
      </c>
      <c r="B319" s="5" t="s">
        <v>218</v>
      </c>
      <c r="C319" s="5" t="s">
        <v>219</v>
      </c>
      <c r="D319" s="5" t="s">
        <v>220</v>
      </c>
      <c r="E319" s="5" t="s">
        <v>20</v>
      </c>
      <c r="F319" s="42">
        <v>26</v>
      </c>
      <c r="G319" s="46">
        <v>116</v>
      </c>
      <c r="H319" s="44">
        <v>1553</v>
      </c>
      <c r="I319" s="45">
        <v>158</v>
      </c>
      <c r="J319" s="42">
        <v>33</v>
      </c>
      <c r="K319" s="46">
        <v>161</v>
      </c>
      <c r="L319" s="44">
        <v>1711</v>
      </c>
      <c r="M319" s="45">
        <v>11063</v>
      </c>
    </row>
    <row r="320" spans="1:13" x14ac:dyDescent="0.25">
      <c r="A320" s="4" t="s">
        <v>221</v>
      </c>
      <c r="B320" s="5" t="s">
        <v>214</v>
      </c>
      <c r="C320" s="5" t="s">
        <v>222</v>
      </c>
      <c r="D320" s="5" t="s">
        <v>216</v>
      </c>
      <c r="E320" s="5" t="s">
        <v>20</v>
      </c>
      <c r="F320" s="42">
        <v>12</v>
      </c>
      <c r="G320" s="46">
        <v>84</v>
      </c>
      <c r="H320" s="44">
        <v>1322</v>
      </c>
      <c r="I320" s="45">
        <v>24</v>
      </c>
      <c r="J320" s="42">
        <v>44</v>
      </c>
      <c r="K320" s="46">
        <v>249</v>
      </c>
      <c r="L320" s="44">
        <v>1346</v>
      </c>
      <c r="M320" s="45">
        <v>26155</v>
      </c>
    </row>
    <row r="321" spans="1:13" x14ac:dyDescent="0.25">
      <c r="A321" s="4" t="s">
        <v>223</v>
      </c>
      <c r="B321" s="5" t="s">
        <v>218</v>
      </c>
      <c r="C321" s="5" t="s">
        <v>224</v>
      </c>
      <c r="D321" s="5" t="s">
        <v>220</v>
      </c>
      <c r="E321" s="5" t="s">
        <v>20</v>
      </c>
      <c r="F321" s="42">
        <v>78</v>
      </c>
      <c r="G321" s="46">
        <v>292</v>
      </c>
      <c r="H321" s="44">
        <v>2362</v>
      </c>
      <c r="I321" s="45">
        <v>647</v>
      </c>
      <c r="J321" s="42">
        <v>78</v>
      </c>
      <c r="K321" s="46">
        <v>344</v>
      </c>
      <c r="L321" s="44">
        <v>3009</v>
      </c>
      <c r="M321" s="45">
        <v>29097</v>
      </c>
    </row>
    <row r="322" spans="1:13" x14ac:dyDescent="0.25">
      <c r="A322" s="4" t="s">
        <v>225</v>
      </c>
      <c r="B322" s="5" t="s">
        <v>218</v>
      </c>
      <c r="C322" s="5" t="s">
        <v>226</v>
      </c>
      <c r="D322" s="5" t="s">
        <v>220</v>
      </c>
      <c r="E322" s="5" t="s">
        <v>20</v>
      </c>
      <c r="F322" s="42">
        <v>77</v>
      </c>
      <c r="G322" s="46">
        <v>249</v>
      </c>
      <c r="H322" s="44">
        <v>2807</v>
      </c>
      <c r="I322" s="45">
        <v>880</v>
      </c>
      <c r="J322" s="42">
        <v>83</v>
      </c>
      <c r="K322" s="46">
        <v>255</v>
      </c>
      <c r="L322" s="44">
        <v>3687</v>
      </c>
      <c r="M322" s="45">
        <v>16500</v>
      </c>
    </row>
    <row r="323" spans="1:13" x14ac:dyDescent="0.25">
      <c r="A323" s="4" t="s">
        <v>227</v>
      </c>
      <c r="B323" s="5" t="s">
        <v>204</v>
      </c>
      <c r="C323" s="5" t="s">
        <v>228</v>
      </c>
      <c r="D323" s="5" t="s">
        <v>206</v>
      </c>
      <c r="E323" s="5" t="s">
        <v>20</v>
      </c>
      <c r="F323" s="42">
        <v>173</v>
      </c>
      <c r="G323" s="46">
        <v>966</v>
      </c>
      <c r="H323" s="44">
        <v>10992</v>
      </c>
      <c r="I323" s="45">
        <v>3146</v>
      </c>
      <c r="J323" s="42">
        <v>196</v>
      </c>
      <c r="K323" s="46">
        <v>1144</v>
      </c>
      <c r="L323" s="44">
        <v>14138</v>
      </c>
      <c r="M323" s="45">
        <v>186248</v>
      </c>
    </row>
    <row r="324" spans="1:13" x14ac:dyDescent="0.25">
      <c r="A324" s="4" t="s">
        <v>229</v>
      </c>
      <c r="B324" s="5" t="s">
        <v>230</v>
      </c>
      <c r="C324" s="5" t="s">
        <v>231</v>
      </c>
      <c r="D324" s="5" t="s">
        <v>232</v>
      </c>
      <c r="E324" s="5" t="s">
        <v>20</v>
      </c>
      <c r="F324" s="42">
        <v>23</v>
      </c>
      <c r="G324" s="46">
        <v>98</v>
      </c>
      <c r="H324" s="44">
        <v>2856</v>
      </c>
      <c r="I324" s="45">
        <v>533</v>
      </c>
      <c r="J324" s="42">
        <v>51</v>
      </c>
      <c r="K324" s="46">
        <v>348</v>
      </c>
      <c r="L324" s="44">
        <v>3389</v>
      </c>
      <c r="M324" s="45">
        <v>53673</v>
      </c>
    </row>
    <row r="325" spans="1:13" x14ac:dyDescent="0.25">
      <c r="A325" s="4" t="s">
        <v>233</v>
      </c>
      <c r="B325" s="5" t="s">
        <v>195</v>
      </c>
      <c r="C325" s="5" t="s">
        <v>234</v>
      </c>
      <c r="D325" s="5" t="s">
        <v>197</v>
      </c>
      <c r="E325" s="5" t="s">
        <v>20</v>
      </c>
      <c r="F325" s="42">
        <v>84</v>
      </c>
      <c r="G325" s="46">
        <v>20</v>
      </c>
      <c r="H325" s="44">
        <v>943</v>
      </c>
      <c r="I325" s="45">
        <v>55</v>
      </c>
      <c r="J325" s="42">
        <v>109</v>
      </c>
      <c r="K325" s="46">
        <v>141</v>
      </c>
      <c r="L325" s="44">
        <v>998</v>
      </c>
      <c r="M325" s="45">
        <v>8952</v>
      </c>
    </row>
    <row r="326" spans="1:13" x14ac:dyDescent="0.25">
      <c r="A326" s="4" t="s">
        <v>235</v>
      </c>
      <c r="B326" s="5" t="s">
        <v>236</v>
      </c>
      <c r="C326" s="5" t="s">
        <v>237</v>
      </c>
      <c r="D326" s="5" t="s">
        <v>238</v>
      </c>
      <c r="E326" s="5" t="s">
        <v>20</v>
      </c>
      <c r="F326" s="42">
        <v>45</v>
      </c>
      <c r="G326" s="46">
        <v>215</v>
      </c>
      <c r="H326" s="44">
        <v>3890</v>
      </c>
      <c r="I326" s="45">
        <v>787</v>
      </c>
      <c r="J326" s="42">
        <v>50</v>
      </c>
      <c r="K326" s="46">
        <v>321</v>
      </c>
      <c r="L326" s="44">
        <v>4677</v>
      </c>
      <c r="M326" s="45">
        <v>26100</v>
      </c>
    </row>
    <row r="327" spans="1:13" x14ac:dyDescent="0.25">
      <c r="A327" s="4" t="s">
        <v>239</v>
      </c>
      <c r="B327" s="5" t="s">
        <v>236</v>
      </c>
      <c r="C327" s="5" t="s">
        <v>240</v>
      </c>
      <c r="D327" s="5" t="s">
        <v>238</v>
      </c>
      <c r="E327" s="5" t="s">
        <v>20</v>
      </c>
      <c r="F327" s="42">
        <v>39</v>
      </c>
      <c r="G327" s="46">
        <v>151</v>
      </c>
      <c r="H327" s="44">
        <v>2443</v>
      </c>
      <c r="I327" s="45">
        <v>356</v>
      </c>
      <c r="J327" s="42">
        <v>126</v>
      </c>
      <c r="K327" s="46">
        <v>499</v>
      </c>
      <c r="L327" s="44">
        <v>2799</v>
      </c>
      <c r="M327" s="45">
        <v>48454</v>
      </c>
    </row>
    <row r="328" spans="1:13" x14ac:dyDescent="0.25">
      <c r="A328" s="4" t="s">
        <v>241</v>
      </c>
      <c r="B328" s="5" t="s">
        <v>242</v>
      </c>
      <c r="C328" s="5" t="s">
        <v>243</v>
      </c>
      <c r="D328" s="5" t="s">
        <v>244</v>
      </c>
      <c r="E328" s="5" t="s">
        <v>20</v>
      </c>
      <c r="F328" s="42">
        <v>19</v>
      </c>
      <c r="G328" s="46">
        <v>39</v>
      </c>
      <c r="H328" s="44">
        <v>613</v>
      </c>
      <c r="I328" s="45">
        <v>57</v>
      </c>
      <c r="J328" s="42">
        <v>18</v>
      </c>
      <c r="K328" s="46">
        <v>304</v>
      </c>
      <c r="L328" s="44">
        <v>670</v>
      </c>
      <c r="M328" s="45">
        <v>23245</v>
      </c>
    </row>
    <row r="329" spans="1:13" x14ac:dyDescent="0.25">
      <c r="A329" s="4" t="s">
        <v>245</v>
      </c>
      <c r="B329" s="5" t="s">
        <v>236</v>
      </c>
      <c r="C329" s="5" t="s">
        <v>246</v>
      </c>
      <c r="D329" s="5" t="s">
        <v>238</v>
      </c>
      <c r="E329" s="5" t="s">
        <v>20</v>
      </c>
      <c r="F329" s="42">
        <v>137</v>
      </c>
      <c r="G329" s="46">
        <v>464</v>
      </c>
      <c r="H329" s="44">
        <v>8273</v>
      </c>
      <c r="I329" s="45">
        <v>2829</v>
      </c>
      <c r="J329" s="42">
        <v>162</v>
      </c>
      <c r="K329" s="46">
        <v>216</v>
      </c>
      <c r="L329" s="44">
        <v>11102</v>
      </c>
      <c r="M329" s="45">
        <v>16695</v>
      </c>
    </row>
    <row r="330" spans="1:13" x14ac:dyDescent="0.25">
      <c r="A330" s="4" t="s">
        <v>247</v>
      </c>
      <c r="B330" s="49" t="s">
        <v>248</v>
      </c>
      <c r="C330" s="5" t="s">
        <v>249</v>
      </c>
      <c r="D330" s="5" t="s">
        <v>250</v>
      </c>
      <c r="E330" s="5" t="s">
        <v>20</v>
      </c>
      <c r="F330" s="42">
        <v>59</v>
      </c>
      <c r="G330" s="46">
        <v>122</v>
      </c>
      <c r="H330" s="44">
        <v>2787</v>
      </c>
      <c r="I330" s="45">
        <v>816</v>
      </c>
      <c r="J330" s="42">
        <v>42</v>
      </c>
      <c r="K330" s="46">
        <v>511</v>
      </c>
      <c r="L330" s="44">
        <v>3603</v>
      </c>
      <c r="M330" s="45">
        <v>41627</v>
      </c>
    </row>
    <row r="331" spans="1:13" x14ac:dyDescent="0.25">
      <c r="A331" s="4" t="s">
        <v>251</v>
      </c>
      <c r="B331" s="49" t="s">
        <v>252</v>
      </c>
      <c r="C331" s="5" t="s">
        <v>253</v>
      </c>
      <c r="D331" s="5" t="s">
        <v>254</v>
      </c>
      <c r="E331" s="5" t="s">
        <v>20</v>
      </c>
      <c r="F331" s="42">
        <v>39</v>
      </c>
      <c r="G331" s="46">
        <v>144</v>
      </c>
      <c r="H331" s="44">
        <v>1676</v>
      </c>
      <c r="I331" s="45">
        <v>990</v>
      </c>
      <c r="J331" s="42">
        <v>39</v>
      </c>
      <c r="K331" s="46">
        <v>353</v>
      </c>
      <c r="L331" s="44">
        <v>2666</v>
      </c>
      <c r="M331" s="45">
        <v>36311</v>
      </c>
    </row>
    <row r="332" spans="1:13" x14ac:dyDescent="0.25">
      <c r="A332" s="4" t="s">
        <v>255</v>
      </c>
      <c r="B332" s="5" t="s">
        <v>236</v>
      </c>
      <c r="C332" s="5" t="s">
        <v>256</v>
      </c>
      <c r="D332" s="5" t="s">
        <v>238</v>
      </c>
      <c r="E332" s="5" t="s">
        <v>20</v>
      </c>
      <c r="F332" s="42">
        <v>45</v>
      </c>
      <c r="G332" s="46">
        <v>195</v>
      </c>
      <c r="H332" s="44">
        <v>1882</v>
      </c>
      <c r="I332" s="45">
        <v>580</v>
      </c>
      <c r="J332" s="42">
        <v>47</v>
      </c>
      <c r="K332" s="46">
        <v>151</v>
      </c>
      <c r="L332" s="44">
        <v>2462</v>
      </c>
      <c r="M332" s="45">
        <v>7488</v>
      </c>
    </row>
    <row r="333" spans="1:13" x14ac:dyDescent="0.25">
      <c r="A333" s="4" t="s">
        <v>257</v>
      </c>
      <c r="B333" s="5" t="s">
        <v>236</v>
      </c>
      <c r="C333" s="5" t="s">
        <v>258</v>
      </c>
      <c r="D333" s="5" t="s">
        <v>238</v>
      </c>
      <c r="E333" s="5" t="s">
        <v>20</v>
      </c>
      <c r="F333" s="42">
        <v>41</v>
      </c>
      <c r="G333" s="46">
        <v>153</v>
      </c>
      <c r="H333" s="44">
        <v>1776</v>
      </c>
      <c r="I333" s="45">
        <v>681</v>
      </c>
      <c r="J333" s="42">
        <v>48</v>
      </c>
      <c r="K333" s="46">
        <v>375</v>
      </c>
      <c r="L333" s="44">
        <v>2457</v>
      </c>
      <c r="M333" s="45">
        <v>28537</v>
      </c>
    </row>
    <row r="334" spans="1:13" x14ac:dyDescent="0.25">
      <c r="A334" s="4" t="s">
        <v>259</v>
      </c>
      <c r="B334" s="5" t="s">
        <v>248</v>
      </c>
      <c r="C334" s="5" t="s">
        <v>260</v>
      </c>
      <c r="D334" s="5" t="s">
        <v>250</v>
      </c>
      <c r="E334" s="5" t="s">
        <v>20</v>
      </c>
      <c r="F334" s="42">
        <v>62</v>
      </c>
      <c r="G334" s="46">
        <v>314</v>
      </c>
      <c r="H334" s="44">
        <v>4113</v>
      </c>
      <c r="I334" s="45">
        <v>1783</v>
      </c>
      <c r="J334" s="42">
        <v>135</v>
      </c>
      <c r="K334" s="46">
        <v>434</v>
      </c>
      <c r="L334" s="44">
        <v>5896</v>
      </c>
      <c r="M334" s="45">
        <v>48501</v>
      </c>
    </row>
    <row r="335" spans="1:13" x14ac:dyDescent="0.25">
      <c r="A335" s="4" t="s">
        <v>261</v>
      </c>
      <c r="B335" s="5" t="s">
        <v>195</v>
      </c>
      <c r="C335" s="5" t="s">
        <v>262</v>
      </c>
      <c r="D335" s="5" t="s">
        <v>197</v>
      </c>
      <c r="E335" s="5" t="s">
        <v>20</v>
      </c>
      <c r="F335" s="42">
        <v>51</v>
      </c>
      <c r="G335" s="46">
        <v>279</v>
      </c>
      <c r="H335" s="44">
        <v>1217</v>
      </c>
      <c r="I335" s="45">
        <v>111</v>
      </c>
      <c r="J335" s="42">
        <v>51</v>
      </c>
      <c r="K335" s="46">
        <v>415</v>
      </c>
      <c r="L335" s="44">
        <v>1328</v>
      </c>
      <c r="M335" s="45">
        <v>43942</v>
      </c>
    </row>
    <row r="336" spans="1:13" x14ac:dyDescent="0.25">
      <c r="A336" s="4" t="s">
        <v>263</v>
      </c>
      <c r="B336" s="5" t="s">
        <v>230</v>
      </c>
      <c r="C336" s="5" t="s">
        <v>264</v>
      </c>
      <c r="D336" s="5" t="s">
        <v>232</v>
      </c>
      <c r="E336" s="5" t="s">
        <v>20</v>
      </c>
      <c r="F336" s="42">
        <v>33</v>
      </c>
      <c r="G336" s="46">
        <v>309</v>
      </c>
      <c r="H336" s="44">
        <v>3451</v>
      </c>
      <c r="I336" s="45">
        <v>1776</v>
      </c>
      <c r="J336" s="42">
        <v>60</v>
      </c>
      <c r="K336" s="46">
        <v>544</v>
      </c>
      <c r="L336" s="44">
        <v>5227</v>
      </c>
      <c r="M336" s="45">
        <v>57209</v>
      </c>
    </row>
    <row r="337" spans="1:13" x14ac:dyDescent="0.25">
      <c r="A337" s="4" t="s">
        <v>265</v>
      </c>
      <c r="B337" s="5" t="s">
        <v>242</v>
      </c>
      <c r="C337" s="5" t="s">
        <v>266</v>
      </c>
      <c r="D337" s="5" t="s">
        <v>244</v>
      </c>
      <c r="E337" s="5" t="s">
        <v>20</v>
      </c>
      <c r="F337" s="42">
        <v>56</v>
      </c>
      <c r="G337" s="46">
        <v>224</v>
      </c>
      <c r="H337" s="44">
        <v>3490</v>
      </c>
      <c r="I337" s="45">
        <v>1176</v>
      </c>
      <c r="J337" s="42">
        <v>85</v>
      </c>
      <c r="K337" s="46">
        <v>325</v>
      </c>
      <c r="L337" s="44">
        <v>4666</v>
      </c>
      <c r="M337" s="45">
        <v>39749</v>
      </c>
    </row>
    <row r="338" spans="1:13" x14ac:dyDescent="0.25">
      <c r="A338" s="4" t="s">
        <v>267</v>
      </c>
      <c r="B338" s="5" t="s">
        <v>252</v>
      </c>
      <c r="C338" s="5" t="s">
        <v>268</v>
      </c>
      <c r="D338" s="5" t="s">
        <v>254</v>
      </c>
      <c r="E338" s="5" t="s">
        <v>20</v>
      </c>
      <c r="F338" s="42">
        <v>45</v>
      </c>
      <c r="G338" s="46">
        <v>131</v>
      </c>
      <c r="H338" s="44">
        <v>1063</v>
      </c>
      <c r="I338" s="45">
        <v>197</v>
      </c>
      <c r="J338" s="42">
        <v>44</v>
      </c>
      <c r="K338" s="46">
        <v>387</v>
      </c>
      <c r="L338" s="44">
        <v>1260</v>
      </c>
      <c r="M338" s="45">
        <v>50001</v>
      </c>
    </row>
    <row r="339" spans="1:13" x14ac:dyDescent="0.25">
      <c r="A339" s="4" t="s">
        <v>269</v>
      </c>
      <c r="B339" s="49" t="s">
        <v>270</v>
      </c>
      <c r="C339" s="5" t="s">
        <v>271</v>
      </c>
      <c r="D339" s="5" t="s">
        <v>272</v>
      </c>
      <c r="E339" s="5" t="s">
        <v>20</v>
      </c>
      <c r="F339" s="42">
        <v>20</v>
      </c>
      <c r="G339" s="46">
        <v>66</v>
      </c>
      <c r="H339" s="44">
        <v>1817</v>
      </c>
      <c r="I339" s="45">
        <v>436</v>
      </c>
      <c r="J339" s="42">
        <v>39</v>
      </c>
      <c r="K339" s="46">
        <v>109</v>
      </c>
      <c r="L339" s="44">
        <v>2253</v>
      </c>
      <c r="M339" s="45">
        <v>11098</v>
      </c>
    </row>
    <row r="340" spans="1:13" x14ac:dyDescent="0.25">
      <c r="A340" s="4" t="s">
        <v>273</v>
      </c>
      <c r="B340" s="49" t="s">
        <v>270</v>
      </c>
      <c r="C340" s="5" t="s">
        <v>274</v>
      </c>
      <c r="D340" s="5" t="s">
        <v>272</v>
      </c>
      <c r="E340" s="5" t="s">
        <v>20</v>
      </c>
      <c r="F340" s="42">
        <v>5</v>
      </c>
      <c r="G340" s="46">
        <v>60</v>
      </c>
      <c r="H340" s="44">
        <v>1111</v>
      </c>
      <c r="I340" s="45">
        <v>183</v>
      </c>
      <c r="J340" s="42">
        <v>22</v>
      </c>
      <c r="K340" s="46">
        <v>139</v>
      </c>
      <c r="L340" s="44">
        <v>1294</v>
      </c>
      <c r="M340" s="45">
        <v>12866</v>
      </c>
    </row>
    <row r="341" spans="1:13" x14ac:dyDescent="0.25">
      <c r="A341" s="4" t="s">
        <v>275</v>
      </c>
      <c r="B341" s="5" t="s">
        <v>218</v>
      </c>
      <c r="C341" s="5" t="s">
        <v>276</v>
      </c>
      <c r="D341" s="5" t="s">
        <v>220</v>
      </c>
      <c r="E341" s="5" t="s">
        <v>20</v>
      </c>
      <c r="F341" s="42">
        <v>93</v>
      </c>
      <c r="G341" s="46">
        <v>231</v>
      </c>
      <c r="H341" s="44">
        <v>2600</v>
      </c>
      <c r="I341" s="45">
        <v>252</v>
      </c>
      <c r="J341" s="42">
        <v>95</v>
      </c>
      <c r="K341" s="46">
        <v>541</v>
      </c>
      <c r="L341" s="44">
        <v>2852</v>
      </c>
      <c r="M341" s="45">
        <v>63376</v>
      </c>
    </row>
    <row r="342" spans="1:13" x14ac:dyDescent="0.25">
      <c r="A342" s="4" t="s">
        <v>277</v>
      </c>
      <c r="B342" s="5" t="s">
        <v>218</v>
      </c>
      <c r="C342" s="5" t="s">
        <v>278</v>
      </c>
      <c r="D342" s="5" t="s">
        <v>220</v>
      </c>
      <c r="E342" s="5" t="s">
        <v>20</v>
      </c>
      <c r="F342" s="42">
        <v>38</v>
      </c>
      <c r="G342" s="46">
        <v>150</v>
      </c>
      <c r="H342" s="44">
        <v>2498</v>
      </c>
      <c r="I342" s="45">
        <v>467</v>
      </c>
      <c r="J342" s="42">
        <v>38</v>
      </c>
      <c r="K342" s="46">
        <v>817</v>
      </c>
      <c r="L342" s="44">
        <v>2965</v>
      </c>
      <c r="M342" s="45">
        <v>122090</v>
      </c>
    </row>
    <row r="343" spans="1:13" x14ac:dyDescent="0.25">
      <c r="A343" s="4" t="s">
        <v>279</v>
      </c>
      <c r="B343" s="5" t="s">
        <v>218</v>
      </c>
      <c r="C343" s="5" t="s">
        <v>280</v>
      </c>
      <c r="D343" s="5" t="s">
        <v>220</v>
      </c>
      <c r="E343" s="5" t="s">
        <v>20</v>
      </c>
      <c r="F343" s="42">
        <v>25</v>
      </c>
      <c r="G343" s="46">
        <v>68</v>
      </c>
      <c r="H343" s="44">
        <v>653</v>
      </c>
      <c r="I343" s="45">
        <v>267</v>
      </c>
      <c r="J343" s="42">
        <v>37</v>
      </c>
      <c r="K343" s="46">
        <v>189</v>
      </c>
      <c r="L343" s="44">
        <v>920</v>
      </c>
      <c r="M343" s="45">
        <v>12857</v>
      </c>
    </row>
    <row r="344" spans="1:13" x14ac:dyDescent="0.25">
      <c r="A344" s="4" t="s">
        <v>281</v>
      </c>
      <c r="B344" s="5" t="s">
        <v>236</v>
      </c>
      <c r="C344" s="5" t="s">
        <v>282</v>
      </c>
      <c r="D344" s="5" t="s">
        <v>238</v>
      </c>
      <c r="E344" s="5" t="s">
        <v>20</v>
      </c>
      <c r="F344" s="42">
        <v>104</v>
      </c>
      <c r="G344" s="46">
        <v>629</v>
      </c>
      <c r="H344" s="44">
        <v>3691</v>
      </c>
      <c r="I344" s="45">
        <v>239</v>
      </c>
      <c r="J344" s="42">
        <v>101</v>
      </c>
      <c r="K344" s="46">
        <v>911</v>
      </c>
      <c r="L344" s="44">
        <v>3930</v>
      </c>
      <c r="M344" s="45">
        <v>137635</v>
      </c>
    </row>
    <row r="345" spans="1:13" x14ac:dyDescent="0.25">
      <c r="A345" s="4" t="s">
        <v>283</v>
      </c>
      <c r="B345" s="5" t="s">
        <v>218</v>
      </c>
      <c r="C345" s="5" t="s">
        <v>284</v>
      </c>
      <c r="D345" s="5" t="s">
        <v>220</v>
      </c>
      <c r="E345" s="5" t="s">
        <v>20</v>
      </c>
      <c r="F345" s="42">
        <v>7</v>
      </c>
      <c r="G345" s="46">
        <v>31</v>
      </c>
      <c r="H345" s="44">
        <v>373</v>
      </c>
      <c r="I345" s="45">
        <v>21</v>
      </c>
      <c r="J345" s="42">
        <v>7</v>
      </c>
      <c r="K345" s="46">
        <v>620</v>
      </c>
      <c r="L345" s="44">
        <v>394</v>
      </c>
      <c r="M345" s="45">
        <v>97512</v>
      </c>
    </row>
    <row r="346" spans="1:13" x14ac:dyDescent="0.25">
      <c r="A346" s="4" t="s">
        <v>285</v>
      </c>
      <c r="B346" s="5" t="s">
        <v>252</v>
      </c>
      <c r="C346" s="5" t="s">
        <v>286</v>
      </c>
      <c r="D346" s="5" t="s">
        <v>254</v>
      </c>
      <c r="E346" s="5" t="s">
        <v>20</v>
      </c>
      <c r="F346" s="42">
        <v>63</v>
      </c>
      <c r="G346" s="46">
        <v>232</v>
      </c>
      <c r="H346" s="44">
        <v>3127</v>
      </c>
      <c r="I346" s="45">
        <v>1685</v>
      </c>
      <c r="J346" s="42">
        <v>70</v>
      </c>
      <c r="K346" s="46">
        <v>421</v>
      </c>
      <c r="L346" s="44">
        <v>4812</v>
      </c>
      <c r="M346" s="45">
        <v>69868</v>
      </c>
    </row>
    <row r="347" spans="1:13" x14ac:dyDescent="0.25">
      <c r="A347" s="4" t="s">
        <v>287</v>
      </c>
      <c r="B347" s="5" t="s">
        <v>242</v>
      </c>
      <c r="C347" s="5" t="s">
        <v>288</v>
      </c>
      <c r="D347" s="5" t="s">
        <v>244</v>
      </c>
      <c r="E347" s="5" t="s">
        <v>20</v>
      </c>
      <c r="F347" s="42">
        <v>47</v>
      </c>
      <c r="G347" s="46">
        <v>106</v>
      </c>
      <c r="H347" s="44">
        <v>574</v>
      </c>
      <c r="I347" s="45">
        <v>148</v>
      </c>
      <c r="J347" s="42">
        <v>66</v>
      </c>
      <c r="K347" s="46">
        <v>211</v>
      </c>
      <c r="L347" s="44">
        <v>722</v>
      </c>
      <c r="M347" s="45">
        <v>15531</v>
      </c>
    </row>
    <row r="348" spans="1:13" x14ac:dyDescent="0.25">
      <c r="A348" s="4" t="s">
        <v>289</v>
      </c>
      <c r="B348" s="5" t="s">
        <v>242</v>
      </c>
      <c r="C348" s="5" t="s">
        <v>290</v>
      </c>
      <c r="D348" s="5" t="s">
        <v>244</v>
      </c>
      <c r="E348" s="5" t="s">
        <v>20</v>
      </c>
      <c r="F348" s="42">
        <v>105</v>
      </c>
      <c r="G348" s="46">
        <v>408</v>
      </c>
      <c r="H348" s="44">
        <v>7192</v>
      </c>
      <c r="I348" s="45">
        <v>2019</v>
      </c>
      <c r="J348" s="42">
        <v>105</v>
      </c>
      <c r="K348" s="46">
        <v>402</v>
      </c>
      <c r="L348" s="44">
        <v>9211</v>
      </c>
      <c r="M348" s="45">
        <v>50562</v>
      </c>
    </row>
    <row r="349" spans="1:13" x14ac:dyDescent="0.25">
      <c r="A349" s="4" t="s">
        <v>291</v>
      </c>
      <c r="B349" s="5" t="s">
        <v>195</v>
      </c>
      <c r="C349" s="5" t="s">
        <v>292</v>
      </c>
      <c r="D349" s="5" t="s">
        <v>197</v>
      </c>
      <c r="E349" s="5" t="s">
        <v>20</v>
      </c>
      <c r="F349" s="42">
        <v>88</v>
      </c>
      <c r="G349" s="46">
        <v>282</v>
      </c>
      <c r="H349" s="44">
        <v>3171</v>
      </c>
      <c r="I349" s="45">
        <v>274</v>
      </c>
      <c r="J349" s="42">
        <v>87</v>
      </c>
      <c r="K349" s="46">
        <v>906</v>
      </c>
      <c r="L349" s="44">
        <v>3445</v>
      </c>
      <c r="M349" s="45">
        <v>117827</v>
      </c>
    </row>
    <row r="350" spans="1:13" x14ac:dyDescent="0.25">
      <c r="A350" s="4" t="s">
        <v>293</v>
      </c>
      <c r="B350" s="5" t="s">
        <v>248</v>
      </c>
      <c r="C350" s="5" t="s">
        <v>294</v>
      </c>
      <c r="D350" s="5" t="s">
        <v>250</v>
      </c>
      <c r="E350" s="5" t="s">
        <v>20</v>
      </c>
      <c r="F350" s="42">
        <v>51</v>
      </c>
      <c r="G350" s="46">
        <v>283</v>
      </c>
      <c r="H350" s="44">
        <v>3710</v>
      </c>
      <c r="I350" s="45">
        <v>745</v>
      </c>
      <c r="J350" s="42">
        <v>57</v>
      </c>
      <c r="K350" s="46">
        <v>240</v>
      </c>
      <c r="L350" s="44">
        <v>4455</v>
      </c>
      <c r="M350" s="45">
        <v>20096</v>
      </c>
    </row>
    <row r="351" spans="1:13" x14ac:dyDescent="0.25">
      <c r="A351" s="4" t="s">
        <v>295</v>
      </c>
      <c r="B351" s="5" t="s">
        <v>236</v>
      </c>
      <c r="C351" s="5" t="s">
        <v>296</v>
      </c>
      <c r="D351" s="5" t="s">
        <v>238</v>
      </c>
      <c r="E351" s="5" t="s">
        <v>20</v>
      </c>
      <c r="F351" s="42">
        <v>52</v>
      </c>
      <c r="G351" s="46">
        <v>201</v>
      </c>
      <c r="H351" s="44">
        <v>3276</v>
      </c>
      <c r="I351" s="45">
        <v>553</v>
      </c>
      <c r="J351" s="42">
        <v>53</v>
      </c>
      <c r="K351" s="46">
        <v>339</v>
      </c>
      <c r="L351" s="44">
        <v>3829</v>
      </c>
      <c r="M351" s="45">
        <v>32295</v>
      </c>
    </row>
    <row r="352" spans="1:13" x14ac:dyDescent="0.25">
      <c r="A352" s="4" t="s">
        <v>297</v>
      </c>
      <c r="B352" s="5" t="s">
        <v>242</v>
      </c>
      <c r="C352" s="5" t="s">
        <v>298</v>
      </c>
      <c r="D352" s="5" t="s">
        <v>244</v>
      </c>
      <c r="E352" s="5" t="s">
        <v>20</v>
      </c>
      <c r="F352" s="42">
        <v>76</v>
      </c>
      <c r="G352" s="46">
        <v>266</v>
      </c>
      <c r="H352" s="44">
        <v>2548</v>
      </c>
      <c r="I352" s="45">
        <v>1490</v>
      </c>
      <c r="J352" s="42">
        <v>93</v>
      </c>
      <c r="K352" s="46">
        <v>294</v>
      </c>
      <c r="L352" s="44">
        <v>4038</v>
      </c>
      <c r="M352" s="45">
        <v>26363</v>
      </c>
    </row>
    <row r="353" spans="1:13" x14ac:dyDescent="0.25">
      <c r="A353" s="4" t="s">
        <v>299</v>
      </c>
      <c r="B353" s="5" t="s">
        <v>195</v>
      </c>
      <c r="C353" s="5" t="s">
        <v>300</v>
      </c>
      <c r="D353" s="5" t="s">
        <v>197</v>
      </c>
      <c r="E353" s="5" t="s">
        <v>20</v>
      </c>
      <c r="F353" s="42">
        <v>47</v>
      </c>
      <c r="G353" s="46">
        <v>183</v>
      </c>
      <c r="H353" s="44">
        <v>2644</v>
      </c>
      <c r="I353" s="45">
        <v>215</v>
      </c>
      <c r="J353" s="42">
        <v>52</v>
      </c>
      <c r="K353" s="46">
        <v>470</v>
      </c>
      <c r="L353" s="44">
        <v>2859</v>
      </c>
      <c r="M353" s="45">
        <v>59479</v>
      </c>
    </row>
    <row r="354" spans="1:13" x14ac:dyDescent="0.25">
      <c r="A354" s="4" t="s">
        <v>301</v>
      </c>
      <c r="B354" s="5" t="s">
        <v>195</v>
      </c>
      <c r="C354" s="5" t="s">
        <v>302</v>
      </c>
      <c r="D354" s="5" t="s">
        <v>197</v>
      </c>
      <c r="E354" s="5" t="s">
        <v>20</v>
      </c>
      <c r="F354" s="42">
        <v>53</v>
      </c>
      <c r="G354" s="46">
        <v>95</v>
      </c>
      <c r="H354" s="44">
        <v>1731</v>
      </c>
      <c r="I354" s="45">
        <v>215</v>
      </c>
      <c r="J354" s="42">
        <v>69</v>
      </c>
      <c r="K354" s="46">
        <v>180</v>
      </c>
      <c r="L354" s="44">
        <v>1946</v>
      </c>
      <c r="M354" s="45">
        <v>13577</v>
      </c>
    </row>
    <row r="355" spans="1:13" x14ac:dyDescent="0.25">
      <c r="A355" s="4" t="s">
        <v>303</v>
      </c>
      <c r="B355" s="5" t="s">
        <v>304</v>
      </c>
      <c r="C355" s="5" t="s">
        <v>305</v>
      </c>
      <c r="D355" s="5" t="s">
        <v>306</v>
      </c>
      <c r="E355" s="5" t="s">
        <v>20</v>
      </c>
      <c r="F355" s="42">
        <v>53</v>
      </c>
      <c r="G355" s="46">
        <v>258</v>
      </c>
      <c r="H355" s="44">
        <v>4611</v>
      </c>
      <c r="I355" s="45">
        <v>2180</v>
      </c>
      <c r="J355" s="42">
        <v>54</v>
      </c>
      <c r="K355" s="46">
        <v>548</v>
      </c>
      <c r="L355" s="44">
        <v>6791</v>
      </c>
      <c r="M355" s="45">
        <v>98309</v>
      </c>
    </row>
    <row r="356" spans="1:13" x14ac:dyDescent="0.25">
      <c r="A356" s="4" t="s">
        <v>307</v>
      </c>
      <c r="B356" s="5" t="s">
        <v>242</v>
      </c>
      <c r="C356" s="5" t="s">
        <v>308</v>
      </c>
      <c r="D356" s="5" t="s">
        <v>244</v>
      </c>
      <c r="E356" s="5" t="s">
        <v>20</v>
      </c>
      <c r="F356" s="42">
        <v>78</v>
      </c>
      <c r="G356" s="46">
        <v>308</v>
      </c>
      <c r="H356" s="44">
        <v>2594</v>
      </c>
      <c r="I356" s="45">
        <v>118</v>
      </c>
      <c r="J356" s="42">
        <v>121</v>
      </c>
      <c r="K356" s="46">
        <v>453</v>
      </c>
      <c r="L356" s="44">
        <v>2712</v>
      </c>
      <c r="M356" s="45">
        <v>63702</v>
      </c>
    </row>
    <row r="357" spans="1:13" x14ac:dyDescent="0.25">
      <c r="A357" s="4" t="s">
        <v>309</v>
      </c>
      <c r="B357" s="5" t="s">
        <v>218</v>
      </c>
      <c r="C357" s="5" t="s">
        <v>310</v>
      </c>
      <c r="D357" s="5" t="s">
        <v>220</v>
      </c>
      <c r="E357" s="5" t="s">
        <v>20</v>
      </c>
      <c r="F357" s="42">
        <v>11</v>
      </c>
      <c r="G357" s="46">
        <v>75</v>
      </c>
      <c r="H357" s="44">
        <v>1215</v>
      </c>
      <c r="I357" s="45">
        <v>143</v>
      </c>
      <c r="J357" s="42">
        <v>31</v>
      </c>
      <c r="K357" s="46">
        <v>182</v>
      </c>
      <c r="L357" s="44">
        <v>1358</v>
      </c>
      <c r="M357" s="45">
        <v>11159</v>
      </c>
    </row>
    <row r="358" spans="1:13" x14ac:dyDescent="0.25">
      <c r="A358" s="4" t="s">
        <v>311</v>
      </c>
      <c r="B358" s="5" t="s">
        <v>236</v>
      </c>
      <c r="C358" s="5" t="s">
        <v>312</v>
      </c>
      <c r="D358" s="5" t="s">
        <v>238</v>
      </c>
      <c r="E358" s="5" t="s">
        <v>20</v>
      </c>
      <c r="F358" s="42">
        <v>44</v>
      </c>
      <c r="G358" s="46">
        <v>228</v>
      </c>
      <c r="H358" s="44">
        <v>1377</v>
      </c>
      <c r="I358" s="45">
        <v>409</v>
      </c>
      <c r="J358" s="42">
        <v>57</v>
      </c>
      <c r="K358" s="46">
        <v>312</v>
      </c>
      <c r="L358" s="44">
        <v>1786</v>
      </c>
      <c r="M358" s="45">
        <v>25346</v>
      </c>
    </row>
    <row r="359" spans="1:13" x14ac:dyDescent="0.25">
      <c r="A359" s="4" t="s">
        <v>313</v>
      </c>
      <c r="B359" s="5" t="s">
        <v>218</v>
      </c>
      <c r="C359" s="5" t="s">
        <v>314</v>
      </c>
      <c r="D359" s="5" t="s">
        <v>220</v>
      </c>
      <c r="E359" s="5" t="s">
        <v>20</v>
      </c>
      <c r="F359" s="42">
        <v>44</v>
      </c>
      <c r="G359" s="46">
        <v>271</v>
      </c>
      <c r="H359" s="44">
        <v>1764</v>
      </c>
      <c r="I359" s="45">
        <v>710</v>
      </c>
      <c r="J359" s="42">
        <v>43</v>
      </c>
      <c r="K359" s="46">
        <v>81</v>
      </c>
      <c r="L359" s="44">
        <v>2474</v>
      </c>
      <c r="M359" s="45">
        <v>4139</v>
      </c>
    </row>
    <row r="360" spans="1:13" x14ac:dyDescent="0.25">
      <c r="A360" s="4" t="s">
        <v>315</v>
      </c>
      <c r="B360" s="5" t="s">
        <v>304</v>
      </c>
      <c r="C360" s="5" t="s">
        <v>316</v>
      </c>
      <c r="D360" s="5" t="s">
        <v>306</v>
      </c>
      <c r="E360" s="5" t="s">
        <v>20</v>
      </c>
      <c r="F360" s="42">
        <v>124</v>
      </c>
      <c r="G360" s="46">
        <v>181</v>
      </c>
      <c r="H360" s="44">
        <v>1911</v>
      </c>
      <c r="I360" s="45">
        <v>262</v>
      </c>
      <c r="J360" s="42">
        <v>123</v>
      </c>
      <c r="K360" s="46">
        <v>427</v>
      </c>
      <c r="L360" s="44">
        <v>2173</v>
      </c>
      <c r="M360" s="45">
        <v>50860</v>
      </c>
    </row>
    <row r="361" spans="1:13" x14ac:dyDescent="0.25">
      <c r="A361" s="4" t="s">
        <v>317</v>
      </c>
      <c r="B361" s="5" t="s">
        <v>230</v>
      </c>
      <c r="C361" s="5" t="s">
        <v>318</v>
      </c>
      <c r="D361" s="5" t="s">
        <v>232</v>
      </c>
      <c r="E361" s="5" t="s">
        <v>20</v>
      </c>
      <c r="F361" s="42">
        <v>14</v>
      </c>
      <c r="G361" s="46">
        <v>48</v>
      </c>
      <c r="H361" s="44">
        <v>487</v>
      </c>
      <c r="I361" s="45">
        <v>65</v>
      </c>
      <c r="J361" s="42">
        <v>25</v>
      </c>
      <c r="K361" s="46">
        <v>321</v>
      </c>
      <c r="L361" s="44">
        <v>552</v>
      </c>
      <c r="M361" s="45">
        <v>34059</v>
      </c>
    </row>
    <row r="362" spans="1:13" x14ac:dyDescent="0.25">
      <c r="A362" s="4" t="s">
        <v>319</v>
      </c>
      <c r="B362" s="5" t="s">
        <v>214</v>
      </c>
      <c r="C362" s="5" t="s">
        <v>320</v>
      </c>
      <c r="D362" s="5" t="s">
        <v>216</v>
      </c>
      <c r="E362" s="5" t="s">
        <v>20</v>
      </c>
      <c r="F362" s="42">
        <v>42</v>
      </c>
      <c r="G362" s="46">
        <v>101</v>
      </c>
      <c r="H362" s="44">
        <v>3501</v>
      </c>
      <c r="I362" s="45">
        <v>270</v>
      </c>
      <c r="J362" s="42">
        <v>42</v>
      </c>
      <c r="K362" s="46">
        <v>419</v>
      </c>
      <c r="L362" s="44">
        <v>3771</v>
      </c>
      <c r="M362" s="45">
        <v>47359</v>
      </c>
    </row>
    <row r="363" spans="1:13" x14ac:dyDescent="0.25">
      <c r="A363" s="4" t="s">
        <v>321</v>
      </c>
      <c r="B363" s="5" t="s">
        <v>214</v>
      </c>
      <c r="C363" s="5" t="s">
        <v>322</v>
      </c>
      <c r="D363" s="5" t="s">
        <v>216</v>
      </c>
      <c r="E363" s="5" t="s">
        <v>20</v>
      </c>
      <c r="F363" s="42">
        <v>7</v>
      </c>
      <c r="G363" s="46">
        <v>30</v>
      </c>
      <c r="H363" s="44">
        <v>963</v>
      </c>
      <c r="I363" s="45">
        <v>27</v>
      </c>
      <c r="J363" s="42">
        <v>12</v>
      </c>
      <c r="K363" s="46">
        <v>160</v>
      </c>
      <c r="L363" s="44">
        <v>990</v>
      </c>
      <c r="M363" s="45">
        <v>13532</v>
      </c>
    </row>
    <row r="364" spans="1:13" x14ac:dyDescent="0.25">
      <c r="A364" s="4" t="s">
        <v>323</v>
      </c>
      <c r="B364" s="5" t="s">
        <v>304</v>
      </c>
      <c r="C364" s="5" t="s">
        <v>324</v>
      </c>
      <c r="D364" s="5" t="s">
        <v>306</v>
      </c>
      <c r="E364" s="5" t="s">
        <v>20</v>
      </c>
      <c r="F364" s="42">
        <v>45</v>
      </c>
      <c r="G364" s="46">
        <v>153</v>
      </c>
      <c r="H364" s="44">
        <v>3392</v>
      </c>
      <c r="I364" s="45">
        <v>29</v>
      </c>
      <c r="J364" s="42">
        <v>45</v>
      </c>
      <c r="K364" s="46">
        <v>219</v>
      </c>
      <c r="L364" s="44">
        <v>3421</v>
      </c>
      <c r="M364" s="45">
        <v>19599</v>
      </c>
    </row>
    <row r="365" spans="1:13" x14ac:dyDescent="0.25">
      <c r="A365" s="4" t="s">
        <v>325</v>
      </c>
      <c r="B365" s="5" t="s">
        <v>214</v>
      </c>
      <c r="C365" s="5" t="s">
        <v>326</v>
      </c>
      <c r="D365" s="5" t="s">
        <v>216</v>
      </c>
      <c r="E365" s="5" t="s">
        <v>20</v>
      </c>
      <c r="F365" s="42">
        <v>44</v>
      </c>
      <c r="G365" s="46">
        <v>219</v>
      </c>
      <c r="H365" s="44">
        <v>4744</v>
      </c>
      <c r="I365" s="45">
        <v>886</v>
      </c>
      <c r="J365" s="42">
        <v>61</v>
      </c>
      <c r="K365" s="46">
        <v>578</v>
      </c>
      <c r="L365" s="44">
        <v>5630</v>
      </c>
      <c r="M365" s="45">
        <v>60968</v>
      </c>
    </row>
    <row r="366" spans="1:13" x14ac:dyDescent="0.25">
      <c r="A366" s="4" t="s">
        <v>327</v>
      </c>
      <c r="B366" s="5" t="s">
        <v>214</v>
      </c>
      <c r="C366" s="5" t="s">
        <v>328</v>
      </c>
      <c r="D366" s="5" t="s">
        <v>216</v>
      </c>
      <c r="E366" s="5" t="s">
        <v>20</v>
      </c>
      <c r="F366" s="42">
        <v>42</v>
      </c>
      <c r="G366" s="46">
        <v>261</v>
      </c>
      <c r="H366" s="44">
        <v>3205</v>
      </c>
      <c r="I366" s="45">
        <v>1080</v>
      </c>
      <c r="J366" s="42">
        <v>50</v>
      </c>
      <c r="K366" s="46">
        <v>147</v>
      </c>
      <c r="L366" s="44">
        <v>4285</v>
      </c>
      <c r="M366" s="45">
        <v>14735</v>
      </c>
    </row>
    <row r="367" spans="1:13" x14ac:dyDescent="0.25">
      <c r="A367" s="4" t="s">
        <v>329</v>
      </c>
      <c r="B367" s="5" t="s">
        <v>252</v>
      </c>
      <c r="C367" s="5" t="s">
        <v>330</v>
      </c>
      <c r="D367" s="5" t="s">
        <v>254</v>
      </c>
      <c r="E367" s="5" t="s">
        <v>20</v>
      </c>
      <c r="F367" s="42">
        <v>45</v>
      </c>
      <c r="G367" s="46">
        <v>180</v>
      </c>
      <c r="H367" s="44">
        <v>3791</v>
      </c>
      <c r="I367" s="45">
        <v>1750</v>
      </c>
      <c r="J367" s="42">
        <v>66</v>
      </c>
      <c r="K367" s="46">
        <v>290</v>
      </c>
      <c r="L367" s="44">
        <v>5541</v>
      </c>
      <c r="M367" s="45">
        <v>35285</v>
      </c>
    </row>
    <row r="368" spans="1:13" x14ac:dyDescent="0.25">
      <c r="A368" s="4" t="s">
        <v>331</v>
      </c>
      <c r="B368" s="5" t="s">
        <v>214</v>
      </c>
      <c r="C368" s="5" t="s">
        <v>332</v>
      </c>
      <c r="D368" s="5" t="s">
        <v>216</v>
      </c>
      <c r="E368" s="5" t="s">
        <v>20</v>
      </c>
      <c r="F368" s="42">
        <v>190</v>
      </c>
      <c r="G368" s="46">
        <v>765</v>
      </c>
      <c r="H368" s="44">
        <v>13087</v>
      </c>
      <c r="I368" s="45">
        <v>1214</v>
      </c>
      <c r="J368" s="42">
        <v>186</v>
      </c>
      <c r="K368" s="46">
        <v>956</v>
      </c>
      <c r="L368" s="44">
        <v>14301</v>
      </c>
      <c r="M368" s="45">
        <v>90240</v>
      </c>
    </row>
    <row r="369" spans="1:13" x14ac:dyDescent="0.25">
      <c r="A369" s="4" t="s">
        <v>333</v>
      </c>
      <c r="B369" s="5" t="s">
        <v>248</v>
      </c>
      <c r="C369" s="5" t="s">
        <v>334</v>
      </c>
      <c r="D369" s="5" t="s">
        <v>250</v>
      </c>
      <c r="E369" s="5" t="s">
        <v>20</v>
      </c>
      <c r="F369" s="42">
        <v>57</v>
      </c>
      <c r="G369" s="46">
        <v>420</v>
      </c>
      <c r="H369" s="44">
        <v>1505</v>
      </c>
      <c r="I369" s="45">
        <v>320</v>
      </c>
      <c r="J369" s="42">
        <v>68</v>
      </c>
      <c r="K369" s="46">
        <v>200</v>
      </c>
      <c r="L369" s="44">
        <v>1825</v>
      </c>
      <c r="M369" s="45">
        <v>14230</v>
      </c>
    </row>
    <row r="370" spans="1:13" x14ac:dyDescent="0.25">
      <c r="A370" s="4" t="s">
        <v>335</v>
      </c>
      <c r="B370" s="5" t="s">
        <v>199</v>
      </c>
      <c r="C370" s="5" t="s">
        <v>336</v>
      </c>
      <c r="D370" s="5" t="s">
        <v>0</v>
      </c>
      <c r="E370" s="5" t="s">
        <v>20</v>
      </c>
      <c r="F370" s="42">
        <v>160</v>
      </c>
      <c r="G370" s="46">
        <v>539</v>
      </c>
      <c r="H370" s="44">
        <v>5571</v>
      </c>
      <c r="I370" s="45">
        <v>1109</v>
      </c>
      <c r="J370" s="42">
        <v>175</v>
      </c>
      <c r="K370" s="46">
        <v>1594</v>
      </c>
      <c r="L370" s="44">
        <v>6680</v>
      </c>
      <c r="M370" s="45">
        <v>220682</v>
      </c>
    </row>
    <row r="371" spans="1:13" x14ac:dyDescent="0.25">
      <c r="A371" s="4" t="s">
        <v>337</v>
      </c>
      <c r="B371" s="5" t="s">
        <v>199</v>
      </c>
      <c r="C371" s="5" t="s">
        <v>338</v>
      </c>
      <c r="D371" s="5" t="s">
        <v>0</v>
      </c>
      <c r="E371" s="5" t="s">
        <v>20</v>
      </c>
      <c r="F371" s="42">
        <v>12</v>
      </c>
      <c r="G371" s="46">
        <v>89</v>
      </c>
      <c r="H371" s="44">
        <v>1064</v>
      </c>
      <c r="I371" s="45">
        <v>378</v>
      </c>
      <c r="J371" s="42">
        <v>26</v>
      </c>
      <c r="K371" s="46">
        <v>850</v>
      </c>
      <c r="L371" s="44">
        <v>1442</v>
      </c>
      <c r="M371" s="45">
        <v>82553</v>
      </c>
    </row>
    <row r="372" spans="1:13" x14ac:dyDescent="0.25">
      <c r="A372" s="4" t="s">
        <v>339</v>
      </c>
      <c r="B372" s="5" t="s">
        <v>230</v>
      </c>
      <c r="C372" s="5" t="s">
        <v>340</v>
      </c>
      <c r="D372" s="5" t="s">
        <v>232</v>
      </c>
      <c r="E372" s="5" t="s">
        <v>20</v>
      </c>
      <c r="F372" s="42">
        <v>60</v>
      </c>
      <c r="G372" s="46">
        <v>101</v>
      </c>
      <c r="H372" s="44">
        <v>1388</v>
      </c>
      <c r="I372" s="45">
        <v>129</v>
      </c>
      <c r="J372" s="42">
        <v>65</v>
      </c>
      <c r="K372" s="46">
        <v>171</v>
      </c>
      <c r="L372" s="44">
        <v>1517</v>
      </c>
      <c r="M372" s="45">
        <v>18340</v>
      </c>
    </row>
    <row r="373" spans="1:13" x14ac:dyDescent="0.25">
      <c r="A373" s="4" t="s">
        <v>341</v>
      </c>
      <c r="B373" s="5" t="s">
        <v>199</v>
      </c>
      <c r="C373" s="5" t="s">
        <v>342</v>
      </c>
      <c r="D373" s="5" t="s">
        <v>0</v>
      </c>
      <c r="E373" s="5" t="s">
        <v>20</v>
      </c>
      <c r="F373" s="42">
        <v>144</v>
      </c>
      <c r="G373" s="46">
        <v>303</v>
      </c>
      <c r="H373" s="44">
        <v>3518</v>
      </c>
      <c r="I373" s="45">
        <v>838</v>
      </c>
      <c r="J373" s="42">
        <v>124</v>
      </c>
      <c r="K373" s="46">
        <v>1229</v>
      </c>
      <c r="L373" s="44">
        <v>4356</v>
      </c>
      <c r="M373" s="45">
        <v>131696</v>
      </c>
    </row>
    <row r="374" spans="1:13" x14ac:dyDescent="0.25">
      <c r="A374" s="4" t="s">
        <v>343</v>
      </c>
      <c r="B374" s="5" t="s">
        <v>195</v>
      </c>
      <c r="C374" s="5" t="s">
        <v>344</v>
      </c>
      <c r="D374" s="5" t="s">
        <v>197</v>
      </c>
      <c r="E374" s="5" t="s">
        <v>20</v>
      </c>
      <c r="F374" s="42">
        <v>49</v>
      </c>
      <c r="G374" s="46">
        <v>180</v>
      </c>
      <c r="H374" s="44">
        <v>3599</v>
      </c>
      <c r="I374" s="45">
        <v>141</v>
      </c>
      <c r="J374" s="42">
        <v>48</v>
      </c>
      <c r="K374" s="46">
        <v>493</v>
      </c>
      <c r="L374" s="44">
        <v>3740</v>
      </c>
      <c r="M374" s="45">
        <v>49854</v>
      </c>
    </row>
    <row r="375" spans="1:13" x14ac:dyDescent="0.25">
      <c r="A375" s="4" t="s">
        <v>345</v>
      </c>
      <c r="B375" s="5" t="s">
        <v>236</v>
      </c>
      <c r="C375" s="5" t="s">
        <v>346</v>
      </c>
      <c r="D375" s="5" t="s">
        <v>238</v>
      </c>
      <c r="E375" s="5" t="s">
        <v>20</v>
      </c>
      <c r="F375" s="42">
        <v>57</v>
      </c>
      <c r="G375" s="46">
        <v>278</v>
      </c>
      <c r="H375" s="44">
        <v>2940</v>
      </c>
      <c r="I375" s="45">
        <v>713</v>
      </c>
      <c r="J375" s="42">
        <v>104</v>
      </c>
      <c r="K375" s="46">
        <v>502</v>
      </c>
      <c r="L375" s="44">
        <v>3653</v>
      </c>
      <c r="M375" s="45">
        <v>43395</v>
      </c>
    </row>
    <row r="376" spans="1:13" x14ac:dyDescent="0.25">
      <c r="A376" s="4" t="s">
        <v>347</v>
      </c>
      <c r="B376" s="5" t="s">
        <v>218</v>
      </c>
      <c r="C376" s="5" t="s">
        <v>348</v>
      </c>
      <c r="D376" s="5" t="s">
        <v>220</v>
      </c>
      <c r="E376" s="5" t="s">
        <v>20</v>
      </c>
      <c r="F376" s="42">
        <v>19</v>
      </c>
      <c r="G376" s="46">
        <v>71</v>
      </c>
      <c r="H376" s="44">
        <v>862</v>
      </c>
      <c r="I376" s="45">
        <v>247</v>
      </c>
      <c r="J376" s="42">
        <v>22</v>
      </c>
      <c r="K376" s="46">
        <v>227</v>
      </c>
      <c r="L376" s="44">
        <v>1109</v>
      </c>
      <c r="M376" s="45">
        <v>15401</v>
      </c>
    </row>
    <row r="377" spans="1:13" x14ac:dyDescent="0.25">
      <c r="A377" s="4" t="s">
        <v>349</v>
      </c>
      <c r="B377" s="5" t="s">
        <v>218</v>
      </c>
      <c r="C377" s="5" t="s">
        <v>350</v>
      </c>
      <c r="D377" s="5" t="s">
        <v>220</v>
      </c>
      <c r="E377" s="5" t="s">
        <v>20</v>
      </c>
      <c r="F377" s="42">
        <v>57</v>
      </c>
      <c r="G377" s="46">
        <v>160</v>
      </c>
      <c r="H377" s="44">
        <v>2997</v>
      </c>
      <c r="I377" s="45">
        <v>669</v>
      </c>
      <c r="J377" s="42">
        <v>55</v>
      </c>
      <c r="K377" s="46">
        <v>289</v>
      </c>
      <c r="L377" s="44">
        <v>3666</v>
      </c>
      <c r="M377" s="45">
        <v>38869</v>
      </c>
    </row>
    <row r="378" spans="1:13" x14ac:dyDescent="0.25">
      <c r="A378" s="4" t="s">
        <v>351</v>
      </c>
      <c r="B378" s="5" t="s">
        <v>214</v>
      </c>
      <c r="C378" s="5" t="s">
        <v>352</v>
      </c>
      <c r="D378" s="5" t="s">
        <v>216</v>
      </c>
      <c r="E378" s="5" t="s">
        <v>20</v>
      </c>
      <c r="F378" s="42">
        <v>32</v>
      </c>
      <c r="G378" s="46">
        <v>162</v>
      </c>
      <c r="H378" s="44">
        <v>1922</v>
      </c>
      <c r="I378" s="45">
        <v>71</v>
      </c>
      <c r="J378" s="42">
        <v>32</v>
      </c>
      <c r="K378" s="46">
        <v>769</v>
      </c>
      <c r="L378" s="44">
        <v>1993</v>
      </c>
      <c r="M378" s="45">
        <v>99022</v>
      </c>
    </row>
    <row r="379" spans="1:13" x14ac:dyDescent="0.25">
      <c r="A379" s="4" t="s">
        <v>353</v>
      </c>
      <c r="B379" s="5" t="s">
        <v>214</v>
      </c>
      <c r="C379" s="5" t="s">
        <v>354</v>
      </c>
      <c r="D379" s="5" t="s">
        <v>216</v>
      </c>
      <c r="E379" s="5" t="s">
        <v>20</v>
      </c>
      <c r="F379" s="42">
        <v>88</v>
      </c>
      <c r="G379" s="46">
        <v>701</v>
      </c>
      <c r="H379" s="44">
        <v>8724</v>
      </c>
      <c r="I379" s="45">
        <v>809</v>
      </c>
      <c r="J379" s="42">
        <v>87</v>
      </c>
      <c r="K379" s="46">
        <v>534</v>
      </c>
      <c r="L379" s="44">
        <v>9533</v>
      </c>
      <c r="M379" s="45">
        <v>67252</v>
      </c>
    </row>
    <row r="380" spans="1:13" x14ac:dyDescent="0.25">
      <c r="A380" s="4" t="s">
        <v>355</v>
      </c>
      <c r="B380" s="5" t="s">
        <v>195</v>
      </c>
      <c r="C380" s="5" t="s">
        <v>356</v>
      </c>
      <c r="D380" s="5" t="s">
        <v>197</v>
      </c>
      <c r="E380" s="5" t="s">
        <v>20</v>
      </c>
      <c r="F380" s="42">
        <v>162</v>
      </c>
      <c r="G380" s="46">
        <v>791</v>
      </c>
      <c r="H380" s="44">
        <v>14301</v>
      </c>
      <c r="I380" s="45">
        <v>1364</v>
      </c>
      <c r="J380" s="42">
        <v>170</v>
      </c>
      <c r="K380" s="46">
        <v>865</v>
      </c>
      <c r="L380" s="44">
        <v>15665</v>
      </c>
      <c r="M380" s="45">
        <v>168306</v>
      </c>
    </row>
    <row r="381" spans="1:13" x14ac:dyDescent="0.25">
      <c r="A381" s="4" t="s">
        <v>357</v>
      </c>
      <c r="B381" s="5" t="s">
        <v>248</v>
      </c>
      <c r="C381" s="5" t="s">
        <v>358</v>
      </c>
      <c r="D381" s="5" t="s">
        <v>250</v>
      </c>
      <c r="E381" s="5" t="s">
        <v>20</v>
      </c>
      <c r="F381" s="42">
        <v>29</v>
      </c>
      <c r="G381" s="46">
        <v>98</v>
      </c>
      <c r="H381" s="44">
        <v>1917</v>
      </c>
      <c r="I381" s="45">
        <v>344</v>
      </c>
      <c r="J381" s="42">
        <v>29</v>
      </c>
      <c r="K381" s="46">
        <v>209</v>
      </c>
      <c r="L381" s="44">
        <v>2261</v>
      </c>
      <c r="M381" s="45">
        <v>19442</v>
      </c>
    </row>
    <row r="382" spans="1:13" x14ac:dyDescent="0.25">
      <c r="A382" s="4" t="s">
        <v>359</v>
      </c>
      <c r="B382" s="5" t="s">
        <v>248</v>
      </c>
      <c r="C382" s="5" t="s">
        <v>360</v>
      </c>
      <c r="D382" s="5" t="s">
        <v>250</v>
      </c>
      <c r="E382" s="5" t="s">
        <v>20</v>
      </c>
      <c r="F382" s="42">
        <v>10</v>
      </c>
      <c r="G382" s="46">
        <v>178</v>
      </c>
      <c r="H382" s="44">
        <v>1657</v>
      </c>
      <c r="I382" s="45">
        <v>507</v>
      </c>
      <c r="J382" s="42">
        <v>71</v>
      </c>
      <c r="K382" s="46">
        <v>546</v>
      </c>
      <c r="L382" s="44">
        <v>2164</v>
      </c>
      <c r="M382" s="45">
        <v>43635</v>
      </c>
    </row>
    <row r="383" spans="1:13" x14ac:dyDescent="0.25">
      <c r="A383" s="4" t="s">
        <v>361</v>
      </c>
      <c r="B383" s="5" t="s">
        <v>304</v>
      </c>
      <c r="C383" s="5" t="s">
        <v>362</v>
      </c>
      <c r="D383" s="5" t="s">
        <v>306</v>
      </c>
      <c r="E383" s="5" t="s">
        <v>20</v>
      </c>
      <c r="F383" s="42">
        <v>50</v>
      </c>
      <c r="G383" s="46">
        <v>158</v>
      </c>
      <c r="H383" s="44">
        <v>1543</v>
      </c>
      <c r="I383" s="45">
        <v>708</v>
      </c>
      <c r="J383" s="42">
        <v>50</v>
      </c>
      <c r="K383" s="46">
        <v>402</v>
      </c>
      <c r="L383" s="44">
        <v>2251</v>
      </c>
      <c r="M383" s="45">
        <v>45712</v>
      </c>
    </row>
    <row r="384" spans="1:13" x14ac:dyDescent="0.25">
      <c r="A384" s="4" t="s">
        <v>363</v>
      </c>
      <c r="B384" s="5" t="s">
        <v>195</v>
      </c>
      <c r="C384" s="5" t="s">
        <v>364</v>
      </c>
      <c r="D384" s="5" t="s">
        <v>197</v>
      </c>
      <c r="E384" s="5" t="s">
        <v>20</v>
      </c>
      <c r="F384" s="42">
        <v>35</v>
      </c>
      <c r="G384" s="46">
        <v>67</v>
      </c>
      <c r="H384" s="44">
        <v>602</v>
      </c>
      <c r="I384" s="45">
        <v>64</v>
      </c>
      <c r="J384" s="42">
        <v>34</v>
      </c>
      <c r="K384" s="46">
        <v>392</v>
      </c>
      <c r="L384" s="44">
        <v>666</v>
      </c>
      <c r="M384" s="45">
        <v>36117</v>
      </c>
    </row>
    <row r="385" spans="1:13" x14ac:dyDescent="0.25">
      <c r="A385" s="4" t="s">
        <v>365</v>
      </c>
      <c r="B385" s="5" t="s">
        <v>195</v>
      </c>
      <c r="C385" s="5" t="s">
        <v>366</v>
      </c>
      <c r="D385" s="5" t="s">
        <v>197</v>
      </c>
      <c r="E385" s="5" t="s">
        <v>20</v>
      </c>
      <c r="F385" s="42">
        <v>189</v>
      </c>
      <c r="G385" s="46">
        <v>715</v>
      </c>
      <c r="H385" s="44">
        <v>6013</v>
      </c>
      <c r="I385" s="45">
        <v>1403</v>
      </c>
      <c r="J385" s="42">
        <v>190</v>
      </c>
      <c r="K385" s="46">
        <v>443</v>
      </c>
      <c r="L385" s="44">
        <v>7416</v>
      </c>
      <c r="M385" s="45">
        <v>74592</v>
      </c>
    </row>
    <row r="386" spans="1:13" x14ac:dyDescent="0.25">
      <c r="A386" s="4" t="s">
        <v>367</v>
      </c>
      <c r="B386" s="5" t="s">
        <v>368</v>
      </c>
      <c r="C386" s="5" t="s">
        <v>369</v>
      </c>
      <c r="D386" s="5" t="s">
        <v>370</v>
      </c>
      <c r="E386" s="5" t="s">
        <v>20</v>
      </c>
      <c r="F386" s="42">
        <v>112</v>
      </c>
      <c r="G386" s="46">
        <v>702</v>
      </c>
      <c r="H386" s="44">
        <v>6513</v>
      </c>
      <c r="I386" s="45">
        <v>196</v>
      </c>
      <c r="J386" s="42">
        <v>230</v>
      </c>
      <c r="K386" s="46">
        <v>649</v>
      </c>
      <c r="L386" s="44">
        <v>6709</v>
      </c>
      <c r="M386" s="45">
        <v>118692</v>
      </c>
    </row>
    <row r="387" spans="1:13" x14ac:dyDescent="0.25">
      <c r="A387" s="4" t="s">
        <v>371</v>
      </c>
      <c r="B387" s="5" t="s">
        <v>230</v>
      </c>
      <c r="C387" s="5" t="s">
        <v>372</v>
      </c>
      <c r="D387" s="5" t="s">
        <v>232</v>
      </c>
      <c r="E387" s="5" t="s">
        <v>20</v>
      </c>
      <c r="F387" s="42">
        <v>16</v>
      </c>
      <c r="G387" s="46">
        <v>61</v>
      </c>
      <c r="H387" s="44">
        <v>774</v>
      </c>
      <c r="I387" s="45">
        <v>0</v>
      </c>
      <c r="J387" s="42">
        <v>24</v>
      </c>
      <c r="K387" s="46">
        <v>1033</v>
      </c>
      <c r="L387" s="44">
        <v>774</v>
      </c>
      <c r="M387" s="45">
        <v>111444</v>
      </c>
    </row>
    <row r="388" spans="1:13" x14ac:dyDescent="0.25">
      <c r="A388" s="4" t="s">
        <v>373</v>
      </c>
      <c r="B388" s="5" t="s">
        <v>368</v>
      </c>
      <c r="C388" s="5" t="s">
        <v>374</v>
      </c>
      <c r="D388" s="5" t="s">
        <v>370</v>
      </c>
      <c r="E388" s="5" t="s">
        <v>20</v>
      </c>
      <c r="F388" s="42">
        <v>73</v>
      </c>
      <c r="G388" s="46">
        <v>317</v>
      </c>
      <c r="H388" s="44">
        <v>5302</v>
      </c>
      <c r="I388" s="45">
        <v>1565</v>
      </c>
      <c r="J388" s="42">
        <v>73</v>
      </c>
      <c r="K388" s="46">
        <v>1075</v>
      </c>
      <c r="L388" s="44">
        <v>6867</v>
      </c>
      <c r="M388" s="45">
        <v>156372</v>
      </c>
    </row>
    <row r="389" spans="1:13" x14ac:dyDescent="0.25">
      <c r="A389" s="4" t="s">
        <v>375</v>
      </c>
      <c r="B389" s="5" t="s">
        <v>368</v>
      </c>
      <c r="C389" s="5" t="s">
        <v>376</v>
      </c>
      <c r="D389" s="5" t="s">
        <v>370</v>
      </c>
      <c r="E389" s="5" t="s">
        <v>20</v>
      </c>
      <c r="F389" s="42">
        <v>107</v>
      </c>
      <c r="G389" s="46">
        <v>572</v>
      </c>
      <c r="H389" s="44">
        <v>12265</v>
      </c>
      <c r="I389" s="45">
        <v>1608</v>
      </c>
      <c r="J389" s="42">
        <v>104</v>
      </c>
      <c r="K389" s="46">
        <v>961</v>
      </c>
      <c r="L389" s="44">
        <v>13873</v>
      </c>
      <c r="M389" s="45">
        <v>148533</v>
      </c>
    </row>
    <row r="390" spans="1:13" x14ac:dyDescent="0.25">
      <c r="A390" s="4" t="s">
        <v>377</v>
      </c>
      <c r="B390" s="5" t="s">
        <v>236</v>
      </c>
      <c r="C390" s="5" t="s">
        <v>378</v>
      </c>
      <c r="D390" s="5" t="s">
        <v>238</v>
      </c>
      <c r="E390" s="5" t="s">
        <v>20</v>
      </c>
      <c r="F390" s="42">
        <v>162</v>
      </c>
      <c r="G390" s="46">
        <v>626</v>
      </c>
      <c r="H390" s="44">
        <v>6741</v>
      </c>
      <c r="I390" s="45">
        <v>1998</v>
      </c>
      <c r="J390" s="42">
        <v>183</v>
      </c>
      <c r="K390" s="46">
        <v>289</v>
      </c>
      <c r="L390" s="44">
        <v>8739</v>
      </c>
      <c r="M390" s="45">
        <v>26705</v>
      </c>
    </row>
    <row r="391" spans="1:13" x14ac:dyDescent="0.25">
      <c r="A391" s="4" t="s">
        <v>379</v>
      </c>
      <c r="B391" s="5" t="s">
        <v>199</v>
      </c>
      <c r="C391" s="5" t="s">
        <v>380</v>
      </c>
      <c r="D391" s="5" t="s">
        <v>0</v>
      </c>
      <c r="E391" s="5" t="s">
        <v>20</v>
      </c>
      <c r="F391" s="42">
        <v>152</v>
      </c>
      <c r="G391" s="46">
        <v>758</v>
      </c>
      <c r="H391" s="44">
        <v>7417</v>
      </c>
      <c r="I391" s="45">
        <v>3563</v>
      </c>
      <c r="J391" s="42">
        <v>152</v>
      </c>
      <c r="K391" s="46">
        <v>492</v>
      </c>
      <c r="L391" s="44">
        <v>10980</v>
      </c>
      <c r="M391" s="45">
        <v>45042</v>
      </c>
    </row>
    <row r="392" spans="1:13" x14ac:dyDescent="0.25">
      <c r="A392" s="4" t="s">
        <v>381</v>
      </c>
      <c r="B392" s="5" t="s">
        <v>218</v>
      </c>
      <c r="C392" s="5" t="s">
        <v>382</v>
      </c>
      <c r="D392" s="5" t="s">
        <v>220</v>
      </c>
      <c r="E392" s="5" t="s">
        <v>20</v>
      </c>
      <c r="F392" s="42">
        <v>95</v>
      </c>
      <c r="G392" s="46">
        <v>372</v>
      </c>
      <c r="H392" s="44">
        <v>5082</v>
      </c>
      <c r="I392" s="45">
        <v>1578</v>
      </c>
      <c r="J392" s="42">
        <v>95</v>
      </c>
      <c r="K392" s="46">
        <v>274</v>
      </c>
      <c r="L392" s="44">
        <v>6660</v>
      </c>
      <c r="M392" s="45">
        <v>28468</v>
      </c>
    </row>
    <row r="393" spans="1:13" x14ac:dyDescent="0.25">
      <c r="A393" s="4" t="s">
        <v>383</v>
      </c>
      <c r="B393" s="5" t="s">
        <v>218</v>
      </c>
      <c r="C393" s="5" t="s">
        <v>384</v>
      </c>
      <c r="D393" s="5" t="s">
        <v>220</v>
      </c>
      <c r="E393" s="5" t="s">
        <v>20</v>
      </c>
      <c r="F393" s="42">
        <v>51</v>
      </c>
      <c r="G393" s="46">
        <v>207</v>
      </c>
      <c r="H393" s="44">
        <v>3031</v>
      </c>
      <c r="I393" s="45">
        <v>1600</v>
      </c>
      <c r="J393" s="42">
        <v>52</v>
      </c>
      <c r="K393" s="46">
        <v>210</v>
      </c>
      <c r="L393" s="44">
        <v>4631</v>
      </c>
      <c r="M393" s="45">
        <v>22569</v>
      </c>
    </row>
    <row r="394" spans="1:13" x14ac:dyDescent="0.25">
      <c r="A394" s="4" t="s">
        <v>385</v>
      </c>
      <c r="B394" s="5" t="s">
        <v>204</v>
      </c>
      <c r="C394" s="5" t="s">
        <v>386</v>
      </c>
      <c r="D394" s="5" t="s">
        <v>206</v>
      </c>
      <c r="E394" s="5" t="s">
        <v>20</v>
      </c>
      <c r="F394" s="42">
        <v>20</v>
      </c>
      <c r="G394" s="46">
        <v>90</v>
      </c>
      <c r="H394" s="44">
        <v>641</v>
      </c>
      <c r="I394" s="45">
        <v>177</v>
      </c>
      <c r="J394" s="42">
        <v>20</v>
      </c>
      <c r="K394" s="46">
        <v>526</v>
      </c>
      <c r="L394" s="44">
        <v>818</v>
      </c>
      <c r="M394" s="45">
        <v>88589</v>
      </c>
    </row>
    <row r="395" spans="1:13" x14ac:dyDescent="0.25">
      <c r="A395" s="4" t="s">
        <v>387</v>
      </c>
      <c r="B395" s="5" t="s">
        <v>204</v>
      </c>
      <c r="C395" s="5" t="s">
        <v>388</v>
      </c>
      <c r="D395" s="5" t="s">
        <v>206</v>
      </c>
      <c r="E395" s="5" t="s">
        <v>20</v>
      </c>
      <c r="F395" s="42">
        <v>32</v>
      </c>
      <c r="G395" s="46">
        <v>78</v>
      </c>
      <c r="H395" s="44">
        <v>1268</v>
      </c>
      <c r="I395" s="45">
        <v>244</v>
      </c>
      <c r="J395" s="42">
        <v>39</v>
      </c>
      <c r="K395" s="46">
        <v>360</v>
      </c>
      <c r="L395" s="44">
        <v>1512</v>
      </c>
      <c r="M395" s="45">
        <v>51308</v>
      </c>
    </row>
    <row r="396" spans="1:13" x14ac:dyDescent="0.25">
      <c r="A396" s="4" t="s">
        <v>389</v>
      </c>
      <c r="B396" s="5" t="s">
        <v>304</v>
      </c>
      <c r="C396" s="5" t="s">
        <v>390</v>
      </c>
      <c r="D396" s="5" t="s">
        <v>306</v>
      </c>
      <c r="E396" s="5" t="s">
        <v>20</v>
      </c>
      <c r="F396" s="42">
        <v>25</v>
      </c>
      <c r="G396" s="46">
        <v>39</v>
      </c>
      <c r="H396" s="44">
        <v>751</v>
      </c>
      <c r="I396" s="45">
        <v>246</v>
      </c>
      <c r="J396" s="42">
        <v>25</v>
      </c>
      <c r="K396" s="46">
        <v>303</v>
      </c>
      <c r="L396" s="44">
        <v>997</v>
      </c>
      <c r="M396" s="45">
        <v>31478</v>
      </c>
    </row>
    <row r="397" spans="1:13" x14ac:dyDescent="0.25">
      <c r="A397" s="4" t="s">
        <v>391</v>
      </c>
      <c r="B397" s="5" t="s">
        <v>236</v>
      </c>
      <c r="C397" s="5" t="s">
        <v>392</v>
      </c>
      <c r="D397" s="5" t="s">
        <v>238</v>
      </c>
      <c r="E397" s="5" t="s">
        <v>20</v>
      </c>
      <c r="F397" s="42">
        <v>49</v>
      </c>
      <c r="G397" s="46">
        <v>289</v>
      </c>
      <c r="H397" s="44">
        <v>3737</v>
      </c>
      <c r="I397" s="45">
        <v>981</v>
      </c>
      <c r="J397" s="42">
        <v>60</v>
      </c>
      <c r="K397" s="46">
        <v>323</v>
      </c>
      <c r="L397" s="44">
        <v>4718</v>
      </c>
      <c r="M397" s="45">
        <v>33245</v>
      </c>
    </row>
    <row r="398" spans="1:13" x14ac:dyDescent="0.25">
      <c r="A398" s="4" t="s">
        <v>393</v>
      </c>
      <c r="B398" s="5" t="s">
        <v>236</v>
      </c>
      <c r="C398" s="5" t="s">
        <v>394</v>
      </c>
      <c r="D398" s="5" t="s">
        <v>238</v>
      </c>
      <c r="E398" s="5" t="s">
        <v>20</v>
      </c>
      <c r="F398" s="42">
        <v>108</v>
      </c>
      <c r="G398" s="46">
        <v>422</v>
      </c>
      <c r="H398" s="44">
        <v>6866</v>
      </c>
      <c r="I398" s="45">
        <v>2248</v>
      </c>
      <c r="J398" s="42">
        <v>140</v>
      </c>
      <c r="K398" s="46">
        <v>252</v>
      </c>
      <c r="L398" s="44">
        <v>9114</v>
      </c>
      <c r="M398" s="45">
        <v>28372</v>
      </c>
    </row>
    <row r="399" spans="1:13" x14ac:dyDescent="0.25">
      <c r="A399" s="4" t="s">
        <v>395</v>
      </c>
      <c r="B399" s="5" t="s">
        <v>214</v>
      </c>
      <c r="C399" s="5" t="s">
        <v>396</v>
      </c>
      <c r="D399" s="5" t="s">
        <v>216</v>
      </c>
      <c r="E399" s="5" t="s">
        <v>20</v>
      </c>
      <c r="F399" s="42">
        <v>55</v>
      </c>
      <c r="G399" s="46">
        <v>206</v>
      </c>
      <c r="H399" s="44">
        <v>1404</v>
      </c>
      <c r="I399" s="45">
        <v>476</v>
      </c>
      <c r="J399" s="42">
        <v>50</v>
      </c>
      <c r="K399" s="46">
        <v>333</v>
      </c>
      <c r="L399" s="44">
        <v>1880</v>
      </c>
      <c r="M399" s="45">
        <v>28088</v>
      </c>
    </row>
    <row r="400" spans="1:13" x14ac:dyDescent="0.25">
      <c r="A400" s="4" t="s">
        <v>397</v>
      </c>
      <c r="B400" s="5" t="s">
        <v>248</v>
      </c>
      <c r="C400" s="5" t="s">
        <v>398</v>
      </c>
      <c r="D400" s="5" t="s">
        <v>250</v>
      </c>
      <c r="E400" s="5" t="s">
        <v>20</v>
      </c>
      <c r="F400" s="42">
        <v>16</v>
      </c>
      <c r="G400" s="46">
        <v>82</v>
      </c>
      <c r="H400" s="44">
        <v>799</v>
      </c>
      <c r="I400" s="45">
        <v>388</v>
      </c>
      <c r="J400" s="42">
        <v>27</v>
      </c>
      <c r="K400" s="46">
        <v>363</v>
      </c>
      <c r="L400" s="44">
        <v>1187</v>
      </c>
      <c r="M400" s="45">
        <v>27265</v>
      </c>
    </row>
    <row r="401" spans="1:14" x14ac:dyDescent="0.25">
      <c r="A401" s="4" t="s">
        <v>399</v>
      </c>
      <c r="B401" s="5" t="s">
        <v>248</v>
      </c>
      <c r="C401" s="5" t="s">
        <v>400</v>
      </c>
      <c r="D401" s="5" t="s">
        <v>250</v>
      </c>
      <c r="E401" s="5" t="s">
        <v>20</v>
      </c>
      <c r="F401" s="42">
        <v>18</v>
      </c>
      <c r="G401" s="46">
        <v>52</v>
      </c>
      <c r="H401" s="44">
        <v>0</v>
      </c>
      <c r="I401" s="45">
        <v>0</v>
      </c>
      <c r="J401" s="42">
        <v>18</v>
      </c>
      <c r="K401" s="46">
        <v>138</v>
      </c>
      <c r="L401" s="44">
        <v>0</v>
      </c>
      <c r="M401" s="45">
        <v>11839</v>
      </c>
    </row>
    <row r="402" spans="1:14" x14ac:dyDescent="0.25">
      <c r="A402" s="4" t="s">
        <v>401</v>
      </c>
      <c r="B402" s="5" t="s">
        <v>368</v>
      </c>
      <c r="C402" s="5" t="s">
        <v>402</v>
      </c>
      <c r="D402" s="5" t="s">
        <v>370</v>
      </c>
      <c r="E402" s="5" t="s">
        <v>20</v>
      </c>
      <c r="F402" s="42">
        <v>100</v>
      </c>
      <c r="G402" s="46">
        <v>655</v>
      </c>
      <c r="H402" s="44">
        <v>16205</v>
      </c>
      <c r="I402" s="45">
        <v>4447</v>
      </c>
      <c r="J402" s="42">
        <v>200</v>
      </c>
      <c r="K402" s="46">
        <v>814</v>
      </c>
      <c r="L402" s="44">
        <v>20652</v>
      </c>
      <c r="M402" s="45">
        <v>146145</v>
      </c>
    </row>
    <row r="403" spans="1:14" x14ac:dyDescent="0.25">
      <c r="A403" s="4" t="s">
        <v>403</v>
      </c>
      <c r="B403" s="5" t="s">
        <v>368</v>
      </c>
      <c r="C403" s="5" t="s">
        <v>404</v>
      </c>
      <c r="D403" s="5" t="s">
        <v>370</v>
      </c>
      <c r="E403" s="5" t="s">
        <v>20</v>
      </c>
      <c r="F403" s="42">
        <v>7</v>
      </c>
      <c r="G403" s="46">
        <v>54</v>
      </c>
      <c r="H403" s="44">
        <v>789</v>
      </c>
      <c r="I403" s="45">
        <v>0</v>
      </c>
      <c r="J403" s="42">
        <v>7</v>
      </c>
      <c r="K403" s="46">
        <v>586</v>
      </c>
      <c r="L403" s="44">
        <v>789</v>
      </c>
      <c r="M403" s="45">
        <v>144178</v>
      </c>
    </row>
    <row r="404" spans="1:14" x14ac:dyDescent="0.25">
      <c r="A404" s="4" t="s">
        <v>405</v>
      </c>
      <c r="B404" s="5" t="s">
        <v>368</v>
      </c>
      <c r="C404" s="5" t="s">
        <v>406</v>
      </c>
      <c r="D404" s="5" t="s">
        <v>370</v>
      </c>
      <c r="E404" s="5" t="s">
        <v>20</v>
      </c>
      <c r="F404" s="42">
        <v>115</v>
      </c>
      <c r="G404" s="46">
        <v>324</v>
      </c>
      <c r="H404" s="44">
        <v>6063</v>
      </c>
      <c r="I404" s="45">
        <v>1352</v>
      </c>
      <c r="J404" s="42">
        <v>104</v>
      </c>
      <c r="K404" s="46">
        <v>852</v>
      </c>
      <c r="L404" s="44">
        <v>7415</v>
      </c>
      <c r="M404" s="45">
        <v>191191</v>
      </c>
    </row>
    <row r="405" spans="1:14" x14ac:dyDescent="0.25">
      <c r="A405" s="4" t="s">
        <v>407</v>
      </c>
      <c r="B405" s="5" t="s">
        <v>368</v>
      </c>
      <c r="C405" s="5" t="s">
        <v>408</v>
      </c>
      <c r="D405" s="5" t="s">
        <v>370</v>
      </c>
      <c r="E405" s="5" t="s">
        <v>20</v>
      </c>
      <c r="F405" s="42">
        <v>45</v>
      </c>
      <c r="G405" s="46">
        <v>250</v>
      </c>
      <c r="H405" s="44">
        <v>7141</v>
      </c>
      <c r="I405" s="45">
        <v>1368</v>
      </c>
      <c r="J405" s="42">
        <v>38</v>
      </c>
      <c r="K405" s="46">
        <v>615</v>
      </c>
      <c r="L405" s="44">
        <v>8509</v>
      </c>
      <c r="M405" s="45">
        <v>138068</v>
      </c>
    </row>
    <row r="406" spans="1:14" x14ac:dyDescent="0.25">
      <c r="A406" s="4" t="s">
        <v>409</v>
      </c>
      <c r="B406" s="5" t="s">
        <v>368</v>
      </c>
      <c r="C406" s="5" t="s">
        <v>410</v>
      </c>
      <c r="D406" s="5" t="s">
        <v>370</v>
      </c>
      <c r="E406" s="5" t="s">
        <v>20</v>
      </c>
      <c r="F406" s="42">
        <v>66</v>
      </c>
      <c r="G406" s="46">
        <v>684</v>
      </c>
      <c r="H406" s="44">
        <v>8546</v>
      </c>
      <c r="I406" s="45">
        <v>2441</v>
      </c>
      <c r="J406" s="42">
        <v>66</v>
      </c>
      <c r="K406" s="46">
        <v>775</v>
      </c>
      <c r="L406" s="44">
        <v>10987</v>
      </c>
      <c r="M406" s="45">
        <v>149677</v>
      </c>
    </row>
    <row r="407" spans="1:14" x14ac:dyDescent="0.25">
      <c r="A407" s="4" t="s">
        <v>411</v>
      </c>
      <c r="B407" s="5">
        <v>971</v>
      </c>
      <c r="C407" s="5" t="s">
        <v>412</v>
      </c>
      <c r="D407" s="5" t="s">
        <v>413</v>
      </c>
      <c r="E407" s="5" t="s">
        <v>20</v>
      </c>
      <c r="F407" s="42">
        <v>60</v>
      </c>
      <c r="G407" s="46">
        <v>462</v>
      </c>
      <c r="H407" s="44">
        <v>2773</v>
      </c>
      <c r="I407" s="45">
        <v>534</v>
      </c>
      <c r="J407" s="42">
        <v>59</v>
      </c>
      <c r="K407" s="46">
        <v>280</v>
      </c>
      <c r="L407" s="44">
        <v>3307</v>
      </c>
      <c r="M407" s="45">
        <v>38149</v>
      </c>
    </row>
    <row r="408" spans="1:14" x14ac:dyDescent="0.25">
      <c r="A408" s="4" t="s">
        <v>414</v>
      </c>
      <c r="B408" s="5">
        <v>972</v>
      </c>
      <c r="C408" s="5" t="s">
        <v>415</v>
      </c>
      <c r="D408" s="5" t="s">
        <v>413</v>
      </c>
      <c r="E408" s="5" t="s">
        <v>20</v>
      </c>
      <c r="F408" s="42">
        <v>37</v>
      </c>
      <c r="G408" s="46">
        <v>151</v>
      </c>
      <c r="H408" s="44">
        <v>2913</v>
      </c>
      <c r="I408" s="45">
        <v>856</v>
      </c>
      <c r="J408" s="42">
        <v>37</v>
      </c>
      <c r="K408" s="46">
        <v>222</v>
      </c>
      <c r="L408" s="44">
        <v>3769</v>
      </c>
      <c r="M408" s="45">
        <v>29037</v>
      </c>
    </row>
    <row r="409" spans="1:14" x14ac:dyDescent="0.25">
      <c r="A409" s="4" t="s">
        <v>416</v>
      </c>
      <c r="B409" s="5">
        <v>973</v>
      </c>
      <c r="C409" s="5" t="s">
        <v>417</v>
      </c>
      <c r="D409" s="5" t="s">
        <v>413</v>
      </c>
      <c r="E409" s="5" t="s">
        <v>20</v>
      </c>
      <c r="F409" s="42">
        <v>6</v>
      </c>
      <c r="G409" s="46">
        <v>56</v>
      </c>
      <c r="H409" s="44">
        <v>1230</v>
      </c>
      <c r="I409" s="45">
        <v>48</v>
      </c>
      <c r="J409" s="42">
        <v>6</v>
      </c>
      <c r="K409" s="46">
        <v>169</v>
      </c>
      <c r="L409" s="44">
        <v>1278</v>
      </c>
      <c r="M409" s="45">
        <v>42806</v>
      </c>
    </row>
    <row r="410" spans="1:14" x14ac:dyDescent="0.25">
      <c r="A410" s="4" t="s">
        <v>418</v>
      </c>
      <c r="B410" s="5">
        <v>974</v>
      </c>
      <c r="C410" s="5" t="s">
        <v>419</v>
      </c>
      <c r="D410" s="5" t="s">
        <v>413</v>
      </c>
      <c r="E410" s="5" t="s">
        <v>20</v>
      </c>
      <c r="F410" s="42">
        <v>110</v>
      </c>
      <c r="G410" s="46">
        <v>787</v>
      </c>
      <c r="H410" s="44">
        <v>13118</v>
      </c>
      <c r="I410" s="45">
        <v>1827</v>
      </c>
      <c r="J410" s="42">
        <v>120</v>
      </c>
      <c r="K410" s="46">
        <v>492</v>
      </c>
      <c r="L410" s="44">
        <v>14945</v>
      </c>
      <c r="M410" s="45">
        <v>104323</v>
      </c>
    </row>
    <row r="411" spans="1:14" x14ac:dyDescent="0.25">
      <c r="A411" s="4" t="s">
        <v>420</v>
      </c>
      <c r="B411" s="5">
        <v>976</v>
      </c>
      <c r="C411" s="5" t="s">
        <v>421</v>
      </c>
      <c r="D411" s="5" t="s">
        <v>413</v>
      </c>
      <c r="E411" s="5" t="s">
        <v>20</v>
      </c>
      <c r="F411" s="42">
        <v>18</v>
      </c>
      <c r="G411" s="46">
        <v>81</v>
      </c>
      <c r="H411" s="44">
        <v>2051</v>
      </c>
      <c r="I411" s="45">
        <v>49</v>
      </c>
      <c r="J411" s="42">
        <v>17</v>
      </c>
      <c r="K411" s="46">
        <v>188</v>
      </c>
      <c r="L411" s="44">
        <v>2100</v>
      </c>
      <c r="M411" s="45">
        <v>54204</v>
      </c>
    </row>
    <row r="412" spans="1:14" x14ac:dyDescent="0.25">
      <c r="A412" s="4" t="s">
        <v>422</v>
      </c>
      <c r="B412" s="5">
        <v>987</v>
      </c>
      <c r="C412" s="5" t="s">
        <v>423</v>
      </c>
      <c r="D412" s="5" t="s">
        <v>413</v>
      </c>
      <c r="E412" s="5" t="s">
        <v>20</v>
      </c>
      <c r="F412" s="42">
        <v>47</v>
      </c>
      <c r="G412" s="46">
        <v>177</v>
      </c>
      <c r="H412" s="44">
        <v>5568</v>
      </c>
      <c r="I412" s="45">
        <v>479</v>
      </c>
      <c r="J412" s="42">
        <v>46</v>
      </c>
      <c r="K412" s="46">
        <v>208</v>
      </c>
      <c r="L412" s="44">
        <v>6047</v>
      </c>
      <c r="M412" s="45">
        <v>27523</v>
      </c>
    </row>
    <row r="413" spans="1:14" x14ac:dyDescent="0.25">
      <c r="A413" s="4" t="s">
        <v>424</v>
      </c>
      <c r="B413" s="5">
        <v>988</v>
      </c>
      <c r="C413" s="5" t="s">
        <v>425</v>
      </c>
      <c r="D413" s="5" t="s">
        <v>413</v>
      </c>
      <c r="E413" s="5" t="s">
        <v>20</v>
      </c>
      <c r="F413" s="42">
        <v>8</v>
      </c>
      <c r="G413" s="46">
        <v>480</v>
      </c>
      <c r="H413" s="44">
        <v>7065</v>
      </c>
      <c r="I413" s="45">
        <v>1266</v>
      </c>
      <c r="J413" s="42">
        <v>84</v>
      </c>
      <c r="K413" s="46">
        <v>184</v>
      </c>
      <c r="L413" s="44">
        <v>8331</v>
      </c>
      <c r="M413" s="45">
        <v>26357</v>
      </c>
    </row>
    <row r="414" spans="1:14" x14ac:dyDescent="0.25">
      <c r="A414" s="4" t="s">
        <v>194</v>
      </c>
      <c r="B414" s="5" t="s">
        <v>195</v>
      </c>
      <c r="C414" s="5" t="s">
        <v>196</v>
      </c>
      <c r="D414" s="5" t="s">
        <v>197</v>
      </c>
      <c r="E414" s="5" t="s">
        <v>19</v>
      </c>
      <c r="F414" s="42">
        <v>52</v>
      </c>
      <c r="G414" s="46">
        <v>289</v>
      </c>
      <c r="H414" s="44">
        <v>2194</v>
      </c>
      <c r="I414" s="45">
        <v>815</v>
      </c>
      <c r="J414" s="42">
        <v>57</v>
      </c>
      <c r="K414" s="46">
        <v>453</v>
      </c>
      <c r="L414" s="44">
        <v>3009</v>
      </c>
      <c r="M414" s="45">
        <v>62396</v>
      </c>
      <c r="N414" s="47"/>
    </row>
    <row r="415" spans="1:14" x14ac:dyDescent="0.25">
      <c r="A415" s="4" t="s">
        <v>198</v>
      </c>
      <c r="B415" s="5" t="s">
        <v>199</v>
      </c>
      <c r="C415" s="5" t="s">
        <v>200</v>
      </c>
      <c r="D415" s="5" t="s">
        <v>0</v>
      </c>
      <c r="E415" s="5" t="s">
        <v>19</v>
      </c>
      <c r="F415" s="42">
        <v>11</v>
      </c>
      <c r="G415" s="46">
        <v>117</v>
      </c>
      <c r="H415" s="44">
        <v>1638</v>
      </c>
      <c r="I415" s="45">
        <v>303</v>
      </c>
      <c r="J415" s="42">
        <v>32</v>
      </c>
      <c r="K415" s="46">
        <v>476</v>
      </c>
      <c r="L415" s="44">
        <v>1941</v>
      </c>
      <c r="M415" s="45">
        <v>47000</v>
      </c>
      <c r="N415" s="47"/>
    </row>
    <row r="416" spans="1:14" x14ac:dyDescent="0.25">
      <c r="A416" s="4" t="s">
        <v>201</v>
      </c>
      <c r="B416" s="5" t="s">
        <v>195</v>
      </c>
      <c r="C416" s="5" t="s">
        <v>202</v>
      </c>
      <c r="D416" s="5" t="s">
        <v>197</v>
      </c>
      <c r="E416" s="5" t="s">
        <v>19</v>
      </c>
      <c r="F416" s="42">
        <v>19</v>
      </c>
      <c r="G416" s="46">
        <v>131</v>
      </c>
      <c r="H416" s="44">
        <v>1698</v>
      </c>
      <c r="I416" s="45">
        <v>703</v>
      </c>
      <c r="J416" s="42">
        <v>48</v>
      </c>
      <c r="K416" s="46">
        <v>341</v>
      </c>
      <c r="L416" s="44">
        <v>2401</v>
      </c>
      <c r="M416" s="45">
        <v>23921</v>
      </c>
      <c r="N416" s="47"/>
    </row>
    <row r="417" spans="1:14" x14ac:dyDescent="0.25">
      <c r="A417" s="4" t="s">
        <v>203</v>
      </c>
      <c r="B417" s="5" t="s">
        <v>204</v>
      </c>
      <c r="C417" s="5" t="s">
        <v>205</v>
      </c>
      <c r="D417" s="5" t="s">
        <v>206</v>
      </c>
      <c r="E417" s="5" t="s">
        <v>19</v>
      </c>
      <c r="F417" s="42">
        <v>29</v>
      </c>
      <c r="G417" s="46">
        <v>133</v>
      </c>
      <c r="H417" s="44">
        <v>1399</v>
      </c>
      <c r="I417" s="45">
        <v>135</v>
      </c>
      <c r="J417" s="42" t="s">
        <v>426</v>
      </c>
      <c r="K417" s="46">
        <v>157</v>
      </c>
      <c r="L417" s="44">
        <v>1534</v>
      </c>
      <c r="M417" s="45">
        <v>13121</v>
      </c>
      <c r="N417" s="47"/>
    </row>
    <row r="418" spans="1:14" x14ac:dyDescent="0.25">
      <c r="A418" s="4" t="s">
        <v>207</v>
      </c>
      <c r="B418" s="5" t="s">
        <v>204</v>
      </c>
      <c r="C418" s="5" t="s">
        <v>208</v>
      </c>
      <c r="D418" s="5" t="s">
        <v>206</v>
      </c>
      <c r="E418" s="5" t="s">
        <v>19</v>
      </c>
      <c r="F418" s="42">
        <v>22</v>
      </c>
      <c r="G418" s="46">
        <v>134</v>
      </c>
      <c r="H418" s="44">
        <v>1708</v>
      </c>
      <c r="I418" s="45">
        <v>343</v>
      </c>
      <c r="J418" s="42">
        <v>40</v>
      </c>
      <c r="K418" s="46">
        <v>131</v>
      </c>
      <c r="L418" s="44">
        <v>2051</v>
      </c>
      <c r="M418" s="45">
        <v>10738</v>
      </c>
      <c r="N418" s="47"/>
    </row>
    <row r="419" spans="1:14" x14ac:dyDescent="0.25">
      <c r="A419" s="4" t="s">
        <v>209</v>
      </c>
      <c r="B419" s="5" t="s">
        <v>204</v>
      </c>
      <c r="C419" s="5" t="s">
        <v>210</v>
      </c>
      <c r="D419" s="5" t="s">
        <v>206</v>
      </c>
      <c r="E419" s="5" t="s">
        <v>19</v>
      </c>
      <c r="F419" s="42">
        <v>23</v>
      </c>
      <c r="G419" s="46">
        <v>132</v>
      </c>
      <c r="H419" s="44">
        <v>1294</v>
      </c>
      <c r="I419" s="45">
        <v>215</v>
      </c>
      <c r="J419" s="42">
        <v>22</v>
      </c>
      <c r="K419" s="46">
        <v>554</v>
      </c>
      <c r="L419" s="44">
        <v>1509</v>
      </c>
      <c r="M419" s="45">
        <v>91236</v>
      </c>
      <c r="N419" s="47"/>
    </row>
    <row r="420" spans="1:14" x14ac:dyDescent="0.25">
      <c r="A420" s="4" t="s">
        <v>211</v>
      </c>
      <c r="B420" s="5" t="s">
        <v>195</v>
      </c>
      <c r="C420" s="5" t="s">
        <v>212</v>
      </c>
      <c r="D420" s="5" t="s">
        <v>197</v>
      </c>
      <c r="E420" s="5" t="s">
        <v>19</v>
      </c>
      <c r="F420" s="42">
        <v>40</v>
      </c>
      <c r="G420" s="46">
        <v>209</v>
      </c>
      <c r="H420" s="44">
        <v>1883</v>
      </c>
      <c r="I420" s="45">
        <v>1015</v>
      </c>
      <c r="J420" s="42">
        <v>4</v>
      </c>
      <c r="K420" s="46">
        <v>285</v>
      </c>
      <c r="L420" s="44">
        <v>2898</v>
      </c>
      <c r="M420" s="45">
        <v>21702</v>
      </c>
      <c r="N420" s="47"/>
    </row>
    <row r="421" spans="1:14" x14ac:dyDescent="0.25">
      <c r="A421" s="4" t="s">
        <v>213</v>
      </c>
      <c r="B421" s="5" t="s">
        <v>214</v>
      </c>
      <c r="C421" s="5" t="s">
        <v>215</v>
      </c>
      <c r="D421" s="5" t="s">
        <v>216</v>
      </c>
      <c r="E421" s="5" t="s">
        <v>19</v>
      </c>
      <c r="F421" s="42">
        <v>0</v>
      </c>
      <c r="G421" s="46">
        <v>0</v>
      </c>
      <c r="H421" s="44">
        <v>0</v>
      </c>
      <c r="I421" s="45">
        <v>0</v>
      </c>
      <c r="J421" s="42">
        <v>0</v>
      </c>
      <c r="K421" s="46">
        <v>191</v>
      </c>
      <c r="L421" s="44">
        <v>0</v>
      </c>
      <c r="M421" s="45">
        <v>21809</v>
      </c>
      <c r="N421" s="47"/>
    </row>
    <row r="422" spans="1:14" x14ac:dyDescent="0.25">
      <c r="A422" s="4" t="s">
        <v>217</v>
      </c>
      <c r="B422" s="5" t="s">
        <v>218</v>
      </c>
      <c r="C422" s="5" t="s">
        <v>219</v>
      </c>
      <c r="D422" s="5" t="s">
        <v>220</v>
      </c>
      <c r="E422" s="5" t="s">
        <v>19</v>
      </c>
      <c r="F422" s="42">
        <v>34</v>
      </c>
      <c r="G422" s="46">
        <v>134</v>
      </c>
      <c r="H422" s="44">
        <v>1764</v>
      </c>
      <c r="I422" s="45">
        <v>234</v>
      </c>
      <c r="J422" s="42">
        <v>39</v>
      </c>
      <c r="K422" s="46">
        <v>161</v>
      </c>
      <c r="L422" s="44">
        <v>1998</v>
      </c>
      <c r="M422" s="45">
        <v>10722</v>
      </c>
      <c r="N422" s="47"/>
    </row>
    <row r="423" spans="1:14" x14ac:dyDescent="0.25">
      <c r="A423" s="4" t="s">
        <v>221</v>
      </c>
      <c r="B423" s="5" t="s">
        <v>214</v>
      </c>
      <c r="C423" s="5" t="s">
        <v>222</v>
      </c>
      <c r="D423" s="5" t="s">
        <v>216</v>
      </c>
      <c r="E423" s="5" t="s">
        <v>19</v>
      </c>
      <c r="F423" s="42">
        <v>35</v>
      </c>
      <c r="G423" s="46">
        <v>56</v>
      </c>
      <c r="H423" s="44">
        <v>1351</v>
      </c>
      <c r="I423" s="45">
        <v>75</v>
      </c>
      <c r="J423" s="42">
        <v>43</v>
      </c>
      <c r="K423" s="46">
        <v>244</v>
      </c>
      <c r="L423" s="44">
        <v>1426</v>
      </c>
      <c r="M423" s="45">
        <v>25530</v>
      </c>
      <c r="N423" s="47"/>
    </row>
    <row r="424" spans="1:14" x14ac:dyDescent="0.25">
      <c r="A424" s="4" t="s">
        <v>223</v>
      </c>
      <c r="B424" s="5" t="s">
        <v>218</v>
      </c>
      <c r="C424" s="5" t="s">
        <v>224</v>
      </c>
      <c r="D424" s="5" t="s">
        <v>220</v>
      </c>
      <c r="E424" s="5" t="s">
        <v>19</v>
      </c>
      <c r="F424" s="42">
        <v>94</v>
      </c>
      <c r="G424" s="46">
        <v>379</v>
      </c>
      <c r="H424" s="44">
        <v>3221</v>
      </c>
      <c r="I424" s="45">
        <v>989</v>
      </c>
      <c r="J424" s="42">
        <v>101</v>
      </c>
      <c r="K424" s="46">
        <v>344</v>
      </c>
      <c r="L424" s="44">
        <v>4210</v>
      </c>
      <c r="M424" s="45">
        <v>28686</v>
      </c>
      <c r="N424" s="47"/>
    </row>
    <row r="425" spans="1:14" x14ac:dyDescent="0.25">
      <c r="A425" s="4" t="s">
        <v>225</v>
      </c>
      <c r="B425" s="5" t="s">
        <v>218</v>
      </c>
      <c r="C425" s="5" t="s">
        <v>226</v>
      </c>
      <c r="D425" s="5" t="s">
        <v>220</v>
      </c>
      <c r="E425" s="5" t="s">
        <v>19</v>
      </c>
      <c r="F425" s="42">
        <v>94</v>
      </c>
      <c r="G425" s="46">
        <v>295</v>
      </c>
      <c r="H425" s="44">
        <v>3238</v>
      </c>
      <c r="I425" s="45">
        <v>817</v>
      </c>
      <c r="J425" s="42">
        <v>96</v>
      </c>
      <c r="K425" s="46">
        <v>254</v>
      </c>
      <c r="L425" s="44">
        <v>4055</v>
      </c>
      <c r="M425" s="45">
        <v>16207</v>
      </c>
      <c r="N425" s="47"/>
    </row>
    <row r="426" spans="1:14" x14ac:dyDescent="0.25">
      <c r="A426" s="4" t="s">
        <v>227</v>
      </c>
      <c r="B426" s="5" t="s">
        <v>204</v>
      </c>
      <c r="C426" s="5" t="s">
        <v>228</v>
      </c>
      <c r="D426" s="5" t="s">
        <v>206</v>
      </c>
      <c r="E426" s="5" t="s">
        <v>19</v>
      </c>
      <c r="F426" s="42">
        <v>182</v>
      </c>
      <c r="G426" s="46">
        <v>1137</v>
      </c>
      <c r="H426" s="44">
        <v>14335</v>
      </c>
      <c r="I426" s="45">
        <v>4572</v>
      </c>
      <c r="J426" s="42">
        <v>181</v>
      </c>
      <c r="K426" s="46">
        <v>1144</v>
      </c>
      <c r="L426" s="44">
        <v>18907</v>
      </c>
      <c r="M426" s="45">
        <v>184583</v>
      </c>
      <c r="N426" s="47"/>
    </row>
    <row r="427" spans="1:14" x14ac:dyDescent="0.25">
      <c r="A427" s="4" t="s">
        <v>229</v>
      </c>
      <c r="B427" s="5" t="s">
        <v>230</v>
      </c>
      <c r="C427" s="5" t="s">
        <v>231</v>
      </c>
      <c r="D427" s="5" t="s">
        <v>232</v>
      </c>
      <c r="E427" s="5" t="s">
        <v>19</v>
      </c>
      <c r="F427" s="42">
        <v>21</v>
      </c>
      <c r="G427" s="46">
        <v>84</v>
      </c>
      <c r="H427" s="44">
        <v>2886</v>
      </c>
      <c r="I427" s="45">
        <v>836</v>
      </c>
      <c r="J427" s="42">
        <v>44</v>
      </c>
      <c r="K427" s="46">
        <v>336</v>
      </c>
      <c r="L427" s="44">
        <v>3722</v>
      </c>
      <c r="M427" s="45">
        <v>52672</v>
      </c>
      <c r="N427" s="47"/>
    </row>
    <row r="428" spans="1:14" x14ac:dyDescent="0.25">
      <c r="A428" s="4" t="s">
        <v>233</v>
      </c>
      <c r="B428" s="5" t="s">
        <v>195</v>
      </c>
      <c r="C428" s="5" t="s">
        <v>234</v>
      </c>
      <c r="D428" s="5" t="s">
        <v>197</v>
      </c>
      <c r="E428" s="5" t="s">
        <v>19</v>
      </c>
      <c r="F428" s="42">
        <v>83</v>
      </c>
      <c r="G428" s="46">
        <v>41</v>
      </c>
      <c r="H428" s="44">
        <v>1448</v>
      </c>
      <c r="I428" s="45">
        <v>106</v>
      </c>
      <c r="J428" s="42">
        <v>115</v>
      </c>
      <c r="K428" s="46">
        <v>141</v>
      </c>
      <c r="L428" s="44">
        <v>1554</v>
      </c>
      <c r="M428" s="45">
        <v>8837</v>
      </c>
      <c r="N428" s="47"/>
    </row>
    <row r="429" spans="1:14" x14ac:dyDescent="0.25">
      <c r="A429" s="4" t="s">
        <v>235</v>
      </c>
      <c r="B429" s="5" t="s">
        <v>236</v>
      </c>
      <c r="C429" s="5" t="s">
        <v>237</v>
      </c>
      <c r="D429" s="5" t="s">
        <v>238</v>
      </c>
      <c r="E429" s="5" t="s">
        <v>19</v>
      </c>
      <c r="F429" s="42">
        <v>46</v>
      </c>
      <c r="G429" s="46">
        <v>264</v>
      </c>
      <c r="H429" s="44">
        <v>4516</v>
      </c>
      <c r="I429" s="45">
        <v>1022</v>
      </c>
      <c r="J429" s="42">
        <v>98</v>
      </c>
      <c r="K429" s="46">
        <v>315</v>
      </c>
      <c r="L429" s="44">
        <v>5538</v>
      </c>
      <c r="M429" s="45">
        <v>25694</v>
      </c>
      <c r="N429" s="47"/>
    </row>
    <row r="430" spans="1:14" x14ac:dyDescent="0.25">
      <c r="A430" s="4" t="s">
        <v>239</v>
      </c>
      <c r="B430" s="5" t="s">
        <v>236</v>
      </c>
      <c r="C430" s="5" t="s">
        <v>240</v>
      </c>
      <c r="D430" s="5" t="s">
        <v>238</v>
      </c>
      <c r="E430" s="5" t="s">
        <v>19</v>
      </c>
      <c r="F430" s="42">
        <v>62</v>
      </c>
      <c r="G430" s="46">
        <v>325</v>
      </c>
      <c r="H430" s="44">
        <v>4694</v>
      </c>
      <c r="I430" s="45">
        <v>865</v>
      </c>
      <c r="J430" s="42">
        <v>73</v>
      </c>
      <c r="K430" s="46">
        <v>493</v>
      </c>
      <c r="L430" s="44">
        <v>5559</v>
      </c>
      <c r="M430" s="45">
        <v>47661</v>
      </c>
      <c r="N430" s="47"/>
    </row>
    <row r="431" spans="1:14" x14ac:dyDescent="0.25">
      <c r="A431" s="4" t="s">
        <v>241</v>
      </c>
      <c r="B431" s="5" t="s">
        <v>242</v>
      </c>
      <c r="C431" s="5" t="s">
        <v>243</v>
      </c>
      <c r="D431" s="5" t="s">
        <v>244</v>
      </c>
      <c r="E431" s="5" t="s">
        <v>19</v>
      </c>
      <c r="F431" s="42">
        <v>22</v>
      </c>
      <c r="G431" s="46">
        <v>75</v>
      </c>
      <c r="H431" s="44">
        <v>1366</v>
      </c>
      <c r="I431" s="45">
        <v>31</v>
      </c>
      <c r="J431" s="42">
        <v>24</v>
      </c>
      <c r="K431" s="46">
        <v>303</v>
      </c>
      <c r="L431" s="44">
        <v>1397</v>
      </c>
      <c r="M431" s="45">
        <v>22717</v>
      </c>
      <c r="N431" s="47"/>
    </row>
    <row r="432" spans="1:14" x14ac:dyDescent="0.25">
      <c r="A432" s="4" t="s">
        <v>245</v>
      </c>
      <c r="B432" s="5" t="s">
        <v>236</v>
      </c>
      <c r="C432" s="5" t="s">
        <v>246</v>
      </c>
      <c r="D432" s="5" t="s">
        <v>238</v>
      </c>
      <c r="E432" s="5" t="s">
        <v>19</v>
      </c>
      <c r="F432" s="42">
        <v>152</v>
      </c>
      <c r="G432" s="46">
        <v>582</v>
      </c>
      <c r="H432" s="44">
        <v>9095</v>
      </c>
      <c r="I432" s="45">
        <v>3665</v>
      </c>
      <c r="J432" s="42">
        <v>152</v>
      </c>
      <c r="K432" s="46">
        <v>214</v>
      </c>
      <c r="L432" s="44">
        <v>12760</v>
      </c>
      <c r="M432" s="45">
        <v>16431</v>
      </c>
      <c r="N432" s="47"/>
    </row>
    <row r="433" spans="1:14" x14ac:dyDescent="0.25">
      <c r="A433" s="4" t="s">
        <v>247</v>
      </c>
      <c r="B433" s="49" t="s">
        <v>248</v>
      </c>
      <c r="C433" s="5" t="s">
        <v>249</v>
      </c>
      <c r="D433" s="5" t="s">
        <v>250</v>
      </c>
      <c r="E433" s="5" t="s">
        <v>19</v>
      </c>
      <c r="F433" s="42">
        <v>55</v>
      </c>
      <c r="G433" s="46">
        <v>145</v>
      </c>
      <c r="H433" s="44">
        <v>3041</v>
      </c>
      <c r="I433" s="45">
        <v>848</v>
      </c>
      <c r="J433" s="42">
        <v>53</v>
      </c>
      <c r="K433" s="46">
        <v>502</v>
      </c>
      <c r="L433" s="44">
        <v>3889</v>
      </c>
      <c r="M433" s="45">
        <v>40934</v>
      </c>
      <c r="N433" s="47"/>
    </row>
    <row r="434" spans="1:14" x14ac:dyDescent="0.25">
      <c r="A434" s="4" t="s">
        <v>251</v>
      </c>
      <c r="B434" s="49" t="s">
        <v>252</v>
      </c>
      <c r="C434" s="5" t="s">
        <v>253</v>
      </c>
      <c r="D434" s="5" t="s">
        <v>254</v>
      </c>
      <c r="E434" s="5" t="s">
        <v>19</v>
      </c>
      <c r="F434" s="42">
        <v>47</v>
      </c>
      <c r="G434" s="46">
        <v>194</v>
      </c>
      <c r="H434" s="44">
        <v>2070</v>
      </c>
      <c r="I434" s="45">
        <v>1331</v>
      </c>
      <c r="J434" s="42">
        <v>48</v>
      </c>
      <c r="K434" s="46">
        <v>352</v>
      </c>
      <c r="L434" s="44">
        <v>3401</v>
      </c>
      <c r="M434" s="45">
        <v>35508</v>
      </c>
      <c r="N434" s="47"/>
    </row>
    <row r="435" spans="1:14" x14ac:dyDescent="0.25">
      <c r="A435" s="4" t="s">
        <v>255</v>
      </c>
      <c r="B435" s="5" t="s">
        <v>236</v>
      </c>
      <c r="C435" s="5" t="s">
        <v>256</v>
      </c>
      <c r="D435" s="5" t="s">
        <v>238</v>
      </c>
      <c r="E435" s="5" t="s">
        <v>19</v>
      </c>
      <c r="F435" s="42">
        <v>51</v>
      </c>
      <c r="G435" s="46">
        <v>278</v>
      </c>
      <c r="H435" s="44">
        <v>2278</v>
      </c>
      <c r="I435" s="45">
        <v>722</v>
      </c>
      <c r="J435" s="42">
        <v>56</v>
      </c>
      <c r="K435" s="46">
        <v>151</v>
      </c>
      <c r="L435" s="44">
        <v>3000</v>
      </c>
      <c r="M435" s="45">
        <v>7432</v>
      </c>
      <c r="N435" s="47"/>
    </row>
    <row r="436" spans="1:14" x14ac:dyDescent="0.25">
      <c r="A436" s="4" t="s">
        <v>257</v>
      </c>
      <c r="B436" s="5" t="s">
        <v>236</v>
      </c>
      <c r="C436" s="5" t="s">
        <v>258</v>
      </c>
      <c r="D436" s="5" t="s">
        <v>238</v>
      </c>
      <c r="E436" s="5" t="s">
        <v>19</v>
      </c>
      <c r="F436" s="42">
        <v>52</v>
      </c>
      <c r="G436" s="46">
        <v>225</v>
      </c>
      <c r="H436" s="44">
        <v>3120</v>
      </c>
      <c r="I436" s="45">
        <v>1231</v>
      </c>
      <c r="J436" s="42">
        <v>65</v>
      </c>
      <c r="K436" s="46">
        <v>369</v>
      </c>
      <c r="L436" s="44">
        <v>4351</v>
      </c>
      <c r="M436" s="45">
        <v>28229</v>
      </c>
      <c r="N436" s="47"/>
    </row>
    <row r="437" spans="1:14" x14ac:dyDescent="0.25">
      <c r="A437" s="4" t="s">
        <v>259</v>
      </c>
      <c r="B437" s="5" t="s">
        <v>248</v>
      </c>
      <c r="C437" s="5" t="s">
        <v>260</v>
      </c>
      <c r="D437" s="5" t="s">
        <v>250</v>
      </c>
      <c r="E437" s="5" t="s">
        <v>19</v>
      </c>
      <c r="F437" s="42">
        <v>80</v>
      </c>
      <c r="G437" s="46">
        <v>533</v>
      </c>
      <c r="H437" s="44">
        <v>6428</v>
      </c>
      <c r="I437" s="45">
        <v>2937</v>
      </c>
      <c r="J437" s="42">
        <v>116</v>
      </c>
      <c r="K437" s="46">
        <v>423</v>
      </c>
      <c r="L437" s="44">
        <v>9365</v>
      </c>
      <c r="M437" s="45">
        <v>47286</v>
      </c>
      <c r="N437" s="47"/>
    </row>
    <row r="438" spans="1:14" x14ac:dyDescent="0.25">
      <c r="A438" s="4" t="s">
        <v>261</v>
      </c>
      <c r="B438" s="5" t="s">
        <v>195</v>
      </c>
      <c r="C438" s="5" t="s">
        <v>262</v>
      </c>
      <c r="D438" s="5" t="s">
        <v>197</v>
      </c>
      <c r="E438" s="5" t="s">
        <v>19</v>
      </c>
      <c r="F438" s="42">
        <v>57</v>
      </c>
      <c r="G438" s="46">
        <v>378</v>
      </c>
      <c r="H438" s="44">
        <v>1221</v>
      </c>
      <c r="I438" s="45">
        <v>91</v>
      </c>
      <c r="J438" s="42">
        <v>60</v>
      </c>
      <c r="K438" s="46">
        <v>415</v>
      </c>
      <c r="L438" s="44">
        <v>1312</v>
      </c>
      <c r="M438" s="45">
        <v>43230</v>
      </c>
      <c r="N438" s="47"/>
    </row>
    <row r="439" spans="1:14" x14ac:dyDescent="0.25">
      <c r="A439" s="4" t="s">
        <v>263</v>
      </c>
      <c r="B439" s="5" t="s">
        <v>230</v>
      </c>
      <c r="C439" s="5" t="s">
        <v>264</v>
      </c>
      <c r="D439" s="5" t="s">
        <v>232</v>
      </c>
      <c r="E439" s="5" t="s">
        <v>19</v>
      </c>
      <c r="F439" s="42">
        <v>33</v>
      </c>
      <c r="G439" s="46">
        <v>333</v>
      </c>
      <c r="H439" s="44">
        <v>4374</v>
      </c>
      <c r="I439" s="45">
        <v>1285</v>
      </c>
      <c r="J439" s="42">
        <v>62</v>
      </c>
      <c r="K439" s="46">
        <v>538</v>
      </c>
      <c r="L439" s="44">
        <v>5659</v>
      </c>
      <c r="M439" s="45">
        <v>56349</v>
      </c>
      <c r="N439" s="47"/>
    </row>
    <row r="440" spans="1:14" x14ac:dyDescent="0.25">
      <c r="A440" s="4" t="s">
        <v>265</v>
      </c>
      <c r="B440" s="5" t="s">
        <v>242</v>
      </c>
      <c r="C440" s="5" t="s">
        <v>266</v>
      </c>
      <c r="D440" s="5" t="s">
        <v>244</v>
      </c>
      <c r="E440" s="5" t="s">
        <v>19</v>
      </c>
      <c r="F440" s="42">
        <v>65</v>
      </c>
      <c r="G440" s="46">
        <v>423</v>
      </c>
      <c r="H440" s="44">
        <v>8397</v>
      </c>
      <c r="I440" s="45">
        <v>3530</v>
      </c>
      <c r="J440" s="42">
        <v>137</v>
      </c>
      <c r="K440" s="46">
        <v>320</v>
      </c>
      <c r="L440" s="44">
        <v>11927</v>
      </c>
      <c r="M440" s="45">
        <v>39049</v>
      </c>
      <c r="N440" s="47"/>
    </row>
    <row r="441" spans="1:14" x14ac:dyDescent="0.25">
      <c r="A441" s="4" t="s">
        <v>267</v>
      </c>
      <c r="B441" s="5" t="s">
        <v>252</v>
      </c>
      <c r="C441" s="5" t="s">
        <v>268</v>
      </c>
      <c r="D441" s="5" t="s">
        <v>254</v>
      </c>
      <c r="E441" s="5" t="s">
        <v>19</v>
      </c>
      <c r="F441" s="42">
        <v>44</v>
      </c>
      <c r="G441" s="46">
        <v>136</v>
      </c>
      <c r="H441" s="44">
        <v>1072</v>
      </c>
      <c r="I441" s="45">
        <v>259</v>
      </c>
      <c r="J441" s="42">
        <v>42</v>
      </c>
      <c r="K441" s="46">
        <v>386</v>
      </c>
      <c r="L441" s="44">
        <v>1331</v>
      </c>
      <c r="M441" s="45">
        <v>49405</v>
      </c>
      <c r="N441" s="47"/>
    </row>
    <row r="442" spans="1:14" x14ac:dyDescent="0.25">
      <c r="A442" s="4" t="s">
        <v>269</v>
      </c>
      <c r="B442" s="49" t="s">
        <v>270</v>
      </c>
      <c r="C442" s="5" t="s">
        <v>271</v>
      </c>
      <c r="D442" s="5" t="s">
        <v>272</v>
      </c>
      <c r="E442" s="5" t="s">
        <v>19</v>
      </c>
      <c r="F442" s="42">
        <v>18</v>
      </c>
      <c r="G442" s="46">
        <v>62</v>
      </c>
      <c r="H442" s="44">
        <v>2324</v>
      </c>
      <c r="I442" s="45">
        <v>314</v>
      </c>
      <c r="J442" s="42">
        <v>38</v>
      </c>
      <c r="K442" s="46">
        <v>109</v>
      </c>
      <c r="L442" s="44">
        <v>2638</v>
      </c>
      <c r="M442" s="45">
        <v>11066</v>
      </c>
      <c r="N442" s="47"/>
    </row>
    <row r="443" spans="1:14" x14ac:dyDescent="0.25">
      <c r="A443" s="4" t="s">
        <v>273</v>
      </c>
      <c r="B443" s="49" t="s">
        <v>270</v>
      </c>
      <c r="C443" s="5" t="s">
        <v>274</v>
      </c>
      <c r="D443" s="5" t="s">
        <v>272</v>
      </c>
      <c r="E443" s="5" t="s">
        <v>19</v>
      </c>
      <c r="F443" s="42">
        <v>5</v>
      </c>
      <c r="G443" s="46">
        <v>139</v>
      </c>
      <c r="H443" s="44">
        <v>2517</v>
      </c>
      <c r="I443" s="45">
        <v>396</v>
      </c>
      <c r="J443" s="42">
        <v>52</v>
      </c>
      <c r="K443" s="46">
        <v>140</v>
      </c>
      <c r="L443" s="44">
        <v>2913</v>
      </c>
      <c r="M443" s="45">
        <v>12695</v>
      </c>
      <c r="N443" s="47"/>
    </row>
    <row r="444" spans="1:14" x14ac:dyDescent="0.25">
      <c r="A444" s="4" t="s">
        <v>275</v>
      </c>
      <c r="B444" s="5" t="s">
        <v>218</v>
      </c>
      <c r="C444" s="5" t="s">
        <v>276</v>
      </c>
      <c r="D444" s="5" t="s">
        <v>220</v>
      </c>
      <c r="E444" s="5" t="s">
        <v>19</v>
      </c>
      <c r="F444" s="42">
        <v>97</v>
      </c>
      <c r="G444" s="46">
        <v>338</v>
      </c>
      <c r="H444" s="44">
        <v>5028</v>
      </c>
      <c r="I444" s="45">
        <v>712</v>
      </c>
      <c r="J444" s="42">
        <v>108</v>
      </c>
      <c r="K444" s="46">
        <v>539</v>
      </c>
      <c r="L444" s="44">
        <v>5740</v>
      </c>
      <c r="M444" s="45">
        <v>62501</v>
      </c>
      <c r="N444" s="47"/>
    </row>
    <row r="445" spans="1:14" x14ac:dyDescent="0.25">
      <c r="A445" s="4" t="s">
        <v>277</v>
      </c>
      <c r="B445" s="5" t="s">
        <v>218</v>
      </c>
      <c r="C445" s="5" t="s">
        <v>278</v>
      </c>
      <c r="D445" s="5" t="s">
        <v>220</v>
      </c>
      <c r="E445" s="5" t="s">
        <v>19</v>
      </c>
      <c r="F445" s="42">
        <v>41</v>
      </c>
      <c r="G445" s="46">
        <v>211</v>
      </c>
      <c r="H445" s="44">
        <v>3566</v>
      </c>
      <c r="I445" s="45">
        <v>856</v>
      </c>
      <c r="J445" s="42">
        <v>45</v>
      </c>
      <c r="K445" s="46">
        <v>811</v>
      </c>
      <c r="L445" s="44">
        <v>4422</v>
      </c>
      <c r="M445" s="45">
        <v>121101</v>
      </c>
      <c r="N445" s="47"/>
    </row>
    <row r="446" spans="1:14" x14ac:dyDescent="0.25">
      <c r="A446" s="4" t="s">
        <v>279</v>
      </c>
      <c r="B446" s="5" t="s">
        <v>218</v>
      </c>
      <c r="C446" s="5" t="s">
        <v>280</v>
      </c>
      <c r="D446" s="5" t="s">
        <v>220</v>
      </c>
      <c r="E446" s="5" t="s">
        <v>19</v>
      </c>
      <c r="F446" s="42">
        <v>26</v>
      </c>
      <c r="G446" s="46">
        <v>75</v>
      </c>
      <c r="H446" s="44">
        <v>840</v>
      </c>
      <c r="I446" s="45">
        <v>238</v>
      </c>
      <c r="J446" s="42">
        <v>42</v>
      </c>
      <c r="K446" s="46">
        <v>189</v>
      </c>
      <c r="L446" s="44">
        <v>1078</v>
      </c>
      <c r="M446" s="45">
        <v>12654</v>
      </c>
      <c r="N446" s="47"/>
    </row>
    <row r="447" spans="1:14" x14ac:dyDescent="0.25">
      <c r="A447" s="4" t="s">
        <v>281</v>
      </c>
      <c r="B447" s="5" t="s">
        <v>236</v>
      </c>
      <c r="C447" s="5" t="s">
        <v>282</v>
      </c>
      <c r="D447" s="5" t="s">
        <v>238</v>
      </c>
      <c r="E447" s="5" t="s">
        <v>19</v>
      </c>
      <c r="F447" s="42">
        <v>121</v>
      </c>
      <c r="G447" s="46">
        <v>837</v>
      </c>
      <c r="H447" s="44">
        <v>5374</v>
      </c>
      <c r="I447" s="45">
        <v>519</v>
      </c>
      <c r="J447" s="42">
        <v>115</v>
      </c>
      <c r="K447" s="46">
        <v>909</v>
      </c>
      <c r="L447" s="44">
        <v>5893</v>
      </c>
      <c r="M447" s="45">
        <v>136200</v>
      </c>
      <c r="N447" s="47"/>
    </row>
    <row r="448" spans="1:14" x14ac:dyDescent="0.25">
      <c r="A448" s="4" t="s">
        <v>283</v>
      </c>
      <c r="B448" s="5" t="s">
        <v>218</v>
      </c>
      <c r="C448" s="5" t="s">
        <v>284</v>
      </c>
      <c r="D448" s="5" t="s">
        <v>220</v>
      </c>
      <c r="E448" s="5" t="s">
        <v>19</v>
      </c>
      <c r="F448" s="42">
        <v>47</v>
      </c>
      <c r="G448" s="46">
        <v>212</v>
      </c>
      <c r="H448" s="44">
        <v>2934</v>
      </c>
      <c r="I448" s="45">
        <v>656</v>
      </c>
      <c r="J448" s="42">
        <v>55</v>
      </c>
      <c r="K448" s="46">
        <v>618</v>
      </c>
      <c r="L448" s="44">
        <v>3590</v>
      </c>
      <c r="M448" s="45">
        <v>97139</v>
      </c>
      <c r="N448" s="47"/>
    </row>
    <row r="449" spans="1:14" x14ac:dyDescent="0.25">
      <c r="A449" s="4" t="s">
        <v>285</v>
      </c>
      <c r="B449" s="5" t="s">
        <v>252</v>
      </c>
      <c r="C449" s="5" t="s">
        <v>286</v>
      </c>
      <c r="D449" s="5" t="s">
        <v>254</v>
      </c>
      <c r="E449" s="5" t="s">
        <v>19</v>
      </c>
      <c r="F449" s="42">
        <v>77</v>
      </c>
      <c r="G449" s="46">
        <v>242</v>
      </c>
      <c r="H449" s="44">
        <v>5375</v>
      </c>
      <c r="I449" s="45">
        <v>3793</v>
      </c>
      <c r="J449" s="42">
        <v>88</v>
      </c>
      <c r="K449" s="46">
        <v>421</v>
      </c>
      <c r="L449" s="44">
        <v>9168</v>
      </c>
      <c r="M449" s="45">
        <v>68911</v>
      </c>
      <c r="N449" s="47"/>
    </row>
    <row r="450" spans="1:14" x14ac:dyDescent="0.25">
      <c r="A450" s="4" t="s">
        <v>287</v>
      </c>
      <c r="B450" s="5" t="s">
        <v>242</v>
      </c>
      <c r="C450" s="5" t="s">
        <v>288</v>
      </c>
      <c r="D450" s="5" t="s">
        <v>244</v>
      </c>
      <c r="E450" s="5" t="s">
        <v>19</v>
      </c>
      <c r="F450" s="42">
        <v>68</v>
      </c>
      <c r="G450" s="46">
        <v>290</v>
      </c>
      <c r="H450" s="44">
        <v>1746</v>
      </c>
      <c r="I450" s="45">
        <v>311</v>
      </c>
      <c r="J450" s="42">
        <v>86</v>
      </c>
      <c r="K450" s="46">
        <v>209</v>
      </c>
      <c r="L450" s="44">
        <v>2057</v>
      </c>
      <c r="M450" s="45">
        <v>15218</v>
      </c>
      <c r="N450" s="47"/>
    </row>
    <row r="451" spans="1:14" x14ac:dyDescent="0.25">
      <c r="A451" s="4" t="s">
        <v>289</v>
      </c>
      <c r="B451" s="5" t="s">
        <v>242</v>
      </c>
      <c r="C451" s="5" t="s">
        <v>290</v>
      </c>
      <c r="D451" s="5" t="s">
        <v>244</v>
      </c>
      <c r="E451" s="5" t="s">
        <v>19</v>
      </c>
      <c r="F451" s="42">
        <v>122</v>
      </c>
      <c r="G451" s="46">
        <v>496</v>
      </c>
      <c r="H451" s="44">
        <v>8668</v>
      </c>
      <c r="I451" s="45">
        <v>2373</v>
      </c>
      <c r="J451" s="42">
        <v>124</v>
      </c>
      <c r="K451" s="46">
        <v>402</v>
      </c>
      <c r="L451" s="44">
        <v>11041</v>
      </c>
      <c r="M451" s="45">
        <v>49533</v>
      </c>
      <c r="N451" s="47"/>
    </row>
    <row r="452" spans="1:14" x14ac:dyDescent="0.25">
      <c r="A452" s="4" t="s">
        <v>291</v>
      </c>
      <c r="B452" s="5" t="s">
        <v>195</v>
      </c>
      <c r="C452" s="5" t="s">
        <v>292</v>
      </c>
      <c r="D452" s="5" t="s">
        <v>197</v>
      </c>
      <c r="E452" s="5" t="s">
        <v>19</v>
      </c>
      <c r="F452" s="42">
        <v>98</v>
      </c>
      <c r="G452" s="46">
        <v>360</v>
      </c>
      <c r="H452" s="44">
        <v>4408</v>
      </c>
      <c r="I452" s="45">
        <v>559</v>
      </c>
      <c r="J452" s="42">
        <v>98</v>
      </c>
      <c r="K452" s="46">
        <v>904</v>
      </c>
      <c r="L452" s="44">
        <v>4967</v>
      </c>
      <c r="M452" s="45">
        <v>115558</v>
      </c>
      <c r="N452" s="47"/>
    </row>
    <row r="453" spans="1:14" x14ac:dyDescent="0.25">
      <c r="A453" s="4" t="s">
        <v>293</v>
      </c>
      <c r="B453" s="5" t="s">
        <v>248</v>
      </c>
      <c r="C453" s="5" t="s">
        <v>294</v>
      </c>
      <c r="D453" s="5" t="s">
        <v>250</v>
      </c>
      <c r="E453" s="5" t="s">
        <v>19</v>
      </c>
      <c r="F453" s="42">
        <v>57</v>
      </c>
      <c r="G453" s="46">
        <v>323</v>
      </c>
      <c r="H453" s="44">
        <v>3570</v>
      </c>
      <c r="I453" s="45">
        <v>1148</v>
      </c>
      <c r="J453" s="42">
        <v>66</v>
      </c>
      <c r="K453" s="46">
        <v>239</v>
      </c>
      <c r="L453" s="44">
        <v>4718</v>
      </c>
      <c r="M453" s="45">
        <v>19791</v>
      </c>
      <c r="N453" s="47"/>
    </row>
    <row r="454" spans="1:14" x14ac:dyDescent="0.25">
      <c r="A454" s="4" t="s">
        <v>295</v>
      </c>
      <c r="B454" s="5" t="s">
        <v>236</v>
      </c>
      <c r="C454" s="5" t="s">
        <v>296</v>
      </c>
      <c r="D454" s="5" t="s">
        <v>238</v>
      </c>
      <c r="E454" s="5" t="s">
        <v>19</v>
      </c>
      <c r="F454" s="42">
        <v>79</v>
      </c>
      <c r="G454" s="46">
        <v>328</v>
      </c>
      <c r="H454" s="44">
        <v>5376</v>
      </c>
      <c r="I454" s="45">
        <v>1159</v>
      </c>
      <c r="J454" s="42">
        <v>77</v>
      </c>
      <c r="K454" s="46">
        <v>337</v>
      </c>
      <c r="L454" s="44">
        <v>6535</v>
      </c>
      <c r="M454" s="45">
        <v>31918</v>
      </c>
      <c r="N454" s="47"/>
    </row>
    <row r="455" spans="1:14" x14ac:dyDescent="0.25">
      <c r="A455" s="4" t="s">
        <v>297</v>
      </c>
      <c r="B455" s="5" t="s">
        <v>242</v>
      </c>
      <c r="C455" s="5" t="s">
        <v>298</v>
      </c>
      <c r="D455" s="5" t="s">
        <v>244</v>
      </c>
      <c r="E455" s="5" t="s">
        <v>19</v>
      </c>
      <c r="F455" s="42">
        <v>85</v>
      </c>
      <c r="G455" s="46">
        <v>315</v>
      </c>
      <c r="H455" s="44">
        <v>3262</v>
      </c>
      <c r="I455" s="45">
        <v>1923</v>
      </c>
      <c r="J455" s="42">
        <v>120</v>
      </c>
      <c r="K455" s="46">
        <v>292</v>
      </c>
      <c r="L455" s="44">
        <v>5185</v>
      </c>
      <c r="M455" s="45">
        <v>25762</v>
      </c>
      <c r="N455" s="47"/>
    </row>
    <row r="456" spans="1:14" x14ac:dyDescent="0.25">
      <c r="A456" s="4" t="s">
        <v>299</v>
      </c>
      <c r="B456" s="5" t="s">
        <v>195</v>
      </c>
      <c r="C456" s="5" t="s">
        <v>300</v>
      </c>
      <c r="D456" s="5" t="s">
        <v>197</v>
      </c>
      <c r="E456" s="5" t="s">
        <v>19</v>
      </c>
      <c r="F456" s="42">
        <v>57</v>
      </c>
      <c r="G456" s="46">
        <v>247</v>
      </c>
      <c r="H456" s="44">
        <v>3656</v>
      </c>
      <c r="I456" s="45">
        <v>716</v>
      </c>
      <c r="J456" s="42">
        <v>80</v>
      </c>
      <c r="K456" s="46">
        <v>468</v>
      </c>
      <c r="L456" s="44">
        <v>4372</v>
      </c>
      <c r="M456" s="45">
        <v>58718</v>
      </c>
      <c r="N456" s="47"/>
    </row>
    <row r="457" spans="1:14" x14ac:dyDescent="0.25">
      <c r="A457" s="4" t="s">
        <v>301</v>
      </c>
      <c r="B457" s="5" t="s">
        <v>195</v>
      </c>
      <c r="C457" s="5" t="s">
        <v>302</v>
      </c>
      <c r="D457" s="5" t="s">
        <v>197</v>
      </c>
      <c r="E457" s="5" t="s">
        <v>19</v>
      </c>
      <c r="F457" s="42">
        <v>60</v>
      </c>
      <c r="G457" s="46">
        <v>119</v>
      </c>
      <c r="H457" s="44">
        <v>2070</v>
      </c>
      <c r="I457" s="45">
        <v>255</v>
      </c>
      <c r="J457" s="42">
        <v>90</v>
      </c>
      <c r="K457" s="46">
        <v>179</v>
      </c>
      <c r="L457" s="44">
        <v>2325</v>
      </c>
      <c r="M457" s="45">
        <v>13405</v>
      </c>
      <c r="N457" s="47"/>
    </row>
    <row r="458" spans="1:14" x14ac:dyDescent="0.25">
      <c r="A458" s="4" t="s">
        <v>303</v>
      </c>
      <c r="B458" s="5" t="s">
        <v>304</v>
      </c>
      <c r="C458" s="5" t="s">
        <v>305</v>
      </c>
      <c r="D458" s="5" t="s">
        <v>306</v>
      </c>
      <c r="E458" s="5" t="s">
        <v>19</v>
      </c>
      <c r="F458" s="42">
        <v>97</v>
      </c>
      <c r="G458" s="46">
        <v>504</v>
      </c>
      <c r="H458" s="44">
        <v>8265</v>
      </c>
      <c r="I458" s="45">
        <v>3256</v>
      </c>
      <c r="J458" s="42">
        <v>103</v>
      </c>
      <c r="K458" s="46">
        <v>547</v>
      </c>
      <c r="L458" s="44">
        <v>11521</v>
      </c>
      <c r="M458" s="45">
        <v>97117</v>
      </c>
      <c r="N458" s="47"/>
    </row>
    <row r="459" spans="1:14" x14ac:dyDescent="0.25">
      <c r="A459" s="4" t="s">
        <v>307</v>
      </c>
      <c r="B459" s="5" t="s">
        <v>242</v>
      </c>
      <c r="C459" s="5" t="s">
        <v>308</v>
      </c>
      <c r="D459" s="5" t="s">
        <v>244</v>
      </c>
      <c r="E459" s="5" t="s">
        <v>19</v>
      </c>
      <c r="F459" s="42">
        <v>96</v>
      </c>
      <c r="G459" s="46">
        <v>290</v>
      </c>
      <c r="H459" s="44">
        <v>3271</v>
      </c>
      <c r="I459" s="45">
        <v>150</v>
      </c>
      <c r="J459" s="42">
        <v>111</v>
      </c>
      <c r="K459" s="46">
        <v>449</v>
      </c>
      <c r="L459" s="44">
        <v>3421</v>
      </c>
      <c r="M459" s="45">
        <v>63083</v>
      </c>
      <c r="N459" s="47"/>
    </row>
    <row r="460" spans="1:14" x14ac:dyDescent="0.25">
      <c r="A460" s="4" t="s">
        <v>309</v>
      </c>
      <c r="B460" s="5" t="s">
        <v>218</v>
      </c>
      <c r="C460" s="5" t="s">
        <v>310</v>
      </c>
      <c r="D460" s="5" t="s">
        <v>220</v>
      </c>
      <c r="E460" s="5" t="s">
        <v>19</v>
      </c>
      <c r="F460" s="42">
        <v>26</v>
      </c>
      <c r="G460" s="46">
        <v>137</v>
      </c>
      <c r="H460" s="44">
        <v>2369</v>
      </c>
      <c r="I460" s="45">
        <v>654</v>
      </c>
      <c r="J460" s="42">
        <v>57</v>
      </c>
      <c r="K460" s="46">
        <v>181</v>
      </c>
      <c r="L460" s="44">
        <v>3023</v>
      </c>
      <c r="M460" s="45">
        <v>11040</v>
      </c>
      <c r="N460" s="47"/>
    </row>
    <row r="461" spans="1:14" x14ac:dyDescent="0.25">
      <c r="A461" s="4" t="s">
        <v>311</v>
      </c>
      <c r="B461" s="5" t="s">
        <v>236</v>
      </c>
      <c r="C461" s="5" t="s">
        <v>312</v>
      </c>
      <c r="D461" s="5" t="s">
        <v>238</v>
      </c>
      <c r="E461" s="5" t="s">
        <v>19</v>
      </c>
      <c r="F461" s="42">
        <v>44</v>
      </c>
      <c r="G461" s="46">
        <v>336</v>
      </c>
      <c r="H461" s="44">
        <v>1994</v>
      </c>
      <c r="I461" s="45">
        <v>557</v>
      </c>
      <c r="J461" s="42">
        <v>78</v>
      </c>
      <c r="K461" s="46">
        <v>310</v>
      </c>
      <c r="L461" s="44">
        <v>2551</v>
      </c>
      <c r="M461" s="45">
        <v>25204</v>
      </c>
      <c r="N461" s="47"/>
    </row>
    <row r="462" spans="1:14" x14ac:dyDescent="0.25">
      <c r="A462" s="4" t="s">
        <v>313</v>
      </c>
      <c r="B462" s="5" t="s">
        <v>218</v>
      </c>
      <c r="C462" s="5" t="s">
        <v>314</v>
      </c>
      <c r="D462" s="5" t="s">
        <v>220</v>
      </c>
      <c r="E462" s="5" t="s">
        <v>19</v>
      </c>
      <c r="F462" s="42">
        <v>48</v>
      </c>
      <c r="G462" s="46">
        <v>332</v>
      </c>
      <c r="H462" s="44">
        <v>1823</v>
      </c>
      <c r="I462" s="45">
        <v>827</v>
      </c>
      <c r="J462" s="42">
        <v>47</v>
      </c>
      <c r="K462" s="46">
        <v>81</v>
      </c>
      <c r="L462" s="44">
        <v>2650</v>
      </c>
      <c r="M462" s="45">
        <v>4138</v>
      </c>
      <c r="N462" s="47"/>
    </row>
    <row r="463" spans="1:14" x14ac:dyDescent="0.25">
      <c r="A463" s="4" t="s">
        <v>315</v>
      </c>
      <c r="B463" s="5" t="s">
        <v>304</v>
      </c>
      <c r="C463" s="5" t="s">
        <v>316</v>
      </c>
      <c r="D463" s="5" t="s">
        <v>306</v>
      </c>
      <c r="E463" s="5" t="s">
        <v>19</v>
      </c>
      <c r="F463" s="42">
        <v>130</v>
      </c>
      <c r="G463" s="46">
        <v>284</v>
      </c>
      <c r="H463" s="44">
        <v>1685</v>
      </c>
      <c r="I463" s="45">
        <v>366</v>
      </c>
      <c r="J463" s="42">
        <v>127</v>
      </c>
      <c r="K463" s="46">
        <v>422</v>
      </c>
      <c r="L463" s="44">
        <v>2051</v>
      </c>
      <c r="M463" s="45">
        <v>50018</v>
      </c>
      <c r="N463" s="47"/>
    </row>
    <row r="464" spans="1:14" x14ac:dyDescent="0.25">
      <c r="A464" s="4" t="s">
        <v>317</v>
      </c>
      <c r="B464" s="5" t="s">
        <v>230</v>
      </c>
      <c r="C464" s="5" t="s">
        <v>318</v>
      </c>
      <c r="D464" s="5" t="s">
        <v>232</v>
      </c>
      <c r="E464" s="5" t="s">
        <v>19</v>
      </c>
      <c r="F464" s="42">
        <v>18</v>
      </c>
      <c r="G464" s="46">
        <v>87</v>
      </c>
      <c r="H464" s="44">
        <v>752</v>
      </c>
      <c r="I464" s="45">
        <v>84</v>
      </c>
      <c r="J464" s="42">
        <v>34</v>
      </c>
      <c r="K464" s="46">
        <v>317</v>
      </c>
      <c r="L464" s="44">
        <v>836</v>
      </c>
      <c r="M464" s="45">
        <v>33735</v>
      </c>
      <c r="N464" s="47"/>
    </row>
    <row r="465" spans="1:14" x14ac:dyDescent="0.25">
      <c r="A465" s="4" t="s">
        <v>319</v>
      </c>
      <c r="B465" s="5" t="s">
        <v>214</v>
      </c>
      <c r="C465" s="5" t="s">
        <v>320</v>
      </c>
      <c r="D465" s="5" t="s">
        <v>216</v>
      </c>
      <c r="E465" s="5" t="s">
        <v>19</v>
      </c>
      <c r="F465" s="42">
        <v>46</v>
      </c>
      <c r="G465" s="46">
        <v>111</v>
      </c>
      <c r="H465" s="44">
        <v>3867</v>
      </c>
      <c r="I465" s="45">
        <v>210</v>
      </c>
      <c r="J465" s="42">
        <v>45</v>
      </c>
      <c r="K465" s="46">
        <v>412</v>
      </c>
      <c r="L465" s="44">
        <v>4077</v>
      </c>
      <c r="M465" s="45">
        <v>46414</v>
      </c>
      <c r="N465" s="47"/>
    </row>
    <row r="466" spans="1:14" x14ac:dyDescent="0.25">
      <c r="A466" s="4" t="s">
        <v>321</v>
      </c>
      <c r="B466" s="5" t="s">
        <v>214</v>
      </c>
      <c r="C466" s="5" t="s">
        <v>322</v>
      </c>
      <c r="D466" s="5" t="s">
        <v>216</v>
      </c>
      <c r="E466" s="5" t="s">
        <v>19</v>
      </c>
      <c r="F466" s="42">
        <v>8</v>
      </c>
      <c r="G466" s="46">
        <v>27</v>
      </c>
      <c r="H466" s="44">
        <v>1521</v>
      </c>
      <c r="I466" s="45">
        <v>110</v>
      </c>
      <c r="J466" s="42">
        <v>22</v>
      </c>
      <c r="K466" s="46">
        <v>158</v>
      </c>
      <c r="L466" s="44">
        <v>1631</v>
      </c>
      <c r="M466" s="45">
        <v>13300</v>
      </c>
      <c r="N466" s="47"/>
    </row>
    <row r="467" spans="1:14" x14ac:dyDescent="0.25">
      <c r="A467" s="4" t="s">
        <v>323</v>
      </c>
      <c r="B467" s="5" t="s">
        <v>304</v>
      </c>
      <c r="C467" s="5" t="s">
        <v>324</v>
      </c>
      <c r="D467" s="5" t="s">
        <v>306</v>
      </c>
      <c r="E467" s="5" t="s">
        <v>19</v>
      </c>
      <c r="F467" s="42">
        <v>52</v>
      </c>
      <c r="G467" s="46">
        <v>129</v>
      </c>
      <c r="H467" s="44">
        <v>3408</v>
      </c>
      <c r="I467" s="45">
        <v>809</v>
      </c>
      <c r="J467" s="42">
        <v>52</v>
      </c>
      <c r="K467" s="46">
        <v>216</v>
      </c>
      <c r="L467" s="44">
        <v>4217</v>
      </c>
      <c r="M467" s="45">
        <v>19110</v>
      </c>
      <c r="N467" s="47"/>
    </row>
    <row r="468" spans="1:14" x14ac:dyDescent="0.25">
      <c r="A468" s="4" t="s">
        <v>325</v>
      </c>
      <c r="B468" s="5" t="s">
        <v>214</v>
      </c>
      <c r="C468" s="5" t="s">
        <v>326</v>
      </c>
      <c r="D468" s="5" t="s">
        <v>216</v>
      </c>
      <c r="E468" s="5" t="s">
        <v>19</v>
      </c>
      <c r="F468" s="42">
        <v>45</v>
      </c>
      <c r="G468" s="46">
        <v>265</v>
      </c>
      <c r="H468" s="44">
        <v>5193</v>
      </c>
      <c r="I468" s="45">
        <v>1117</v>
      </c>
      <c r="J468" s="42">
        <v>68</v>
      </c>
      <c r="K468" s="46">
        <v>566</v>
      </c>
      <c r="L468" s="44">
        <v>6310</v>
      </c>
      <c r="M468" s="45">
        <v>59784</v>
      </c>
      <c r="N468" s="47"/>
    </row>
    <row r="469" spans="1:14" x14ac:dyDescent="0.25">
      <c r="A469" s="4" t="s">
        <v>327</v>
      </c>
      <c r="B469" s="5" t="s">
        <v>214</v>
      </c>
      <c r="C469" s="5" t="s">
        <v>328</v>
      </c>
      <c r="D469" s="5" t="s">
        <v>216</v>
      </c>
      <c r="E469" s="5" t="s">
        <v>19</v>
      </c>
      <c r="F469" s="42">
        <v>41</v>
      </c>
      <c r="G469" s="46">
        <v>282</v>
      </c>
      <c r="H469" s="44">
        <v>3080</v>
      </c>
      <c r="I469" s="45">
        <v>1221</v>
      </c>
      <c r="J469" s="42">
        <v>59</v>
      </c>
      <c r="K469" s="46">
        <v>143</v>
      </c>
      <c r="L469" s="44">
        <v>4301</v>
      </c>
      <c r="M469" s="45">
        <v>14397</v>
      </c>
      <c r="N469" s="47"/>
    </row>
    <row r="470" spans="1:14" x14ac:dyDescent="0.25">
      <c r="A470" s="4" t="s">
        <v>329</v>
      </c>
      <c r="B470" s="5" t="s">
        <v>252</v>
      </c>
      <c r="C470" s="5" t="s">
        <v>330</v>
      </c>
      <c r="D470" s="5" t="s">
        <v>254</v>
      </c>
      <c r="E470" s="5" t="s">
        <v>19</v>
      </c>
      <c r="F470" s="42">
        <v>53</v>
      </c>
      <c r="G470" s="46">
        <v>170</v>
      </c>
      <c r="H470" s="44">
        <v>4173</v>
      </c>
      <c r="I470" s="45">
        <v>2306</v>
      </c>
      <c r="J470" s="42">
        <v>73</v>
      </c>
      <c r="K470" s="46">
        <v>286</v>
      </c>
      <c r="L470" s="44">
        <v>6479</v>
      </c>
      <c r="M470" s="45">
        <v>34921</v>
      </c>
      <c r="N470" s="47"/>
    </row>
    <row r="471" spans="1:14" x14ac:dyDescent="0.25">
      <c r="A471" s="4" t="s">
        <v>331</v>
      </c>
      <c r="B471" s="5" t="s">
        <v>214</v>
      </c>
      <c r="C471" s="5" t="s">
        <v>332</v>
      </c>
      <c r="D471" s="5" t="s">
        <v>216</v>
      </c>
      <c r="E471" s="5" t="s">
        <v>19</v>
      </c>
      <c r="F471" s="42">
        <v>206</v>
      </c>
      <c r="G471" s="46">
        <v>967</v>
      </c>
      <c r="H471" s="44">
        <v>14115</v>
      </c>
      <c r="I471" s="45">
        <v>1350</v>
      </c>
      <c r="J471" s="42">
        <v>220</v>
      </c>
      <c r="K471" s="46">
        <v>938</v>
      </c>
      <c r="L471" s="44">
        <v>15465</v>
      </c>
      <c r="M471" s="45">
        <v>89054</v>
      </c>
      <c r="N471" s="47"/>
    </row>
    <row r="472" spans="1:14" x14ac:dyDescent="0.25">
      <c r="A472" s="4" t="s">
        <v>333</v>
      </c>
      <c r="B472" s="5" t="s">
        <v>248</v>
      </c>
      <c r="C472" s="5" t="s">
        <v>334</v>
      </c>
      <c r="D472" s="5" t="s">
        <v>250</v>
      </c>
      <c r="E472" s="5" t="s">
        <v>19</v>
      </c>
      <c r="F472" s="42">
        <v>59</v>
      </c>
      <c r="G472" s="46">
        <v>608</v>
      </c>
      <c r="H472" s="44">
        <v>2081</v>
      </c>
      <c r="I472" s="45">
        <v>576</v>
      </c>
      <c r="J472" s="42">
        <v>82</v>
      </c>
      <c r="K472" s="46">
        <v>195</v>
      </c>
      <c r="L472" s="44">
        <v>2657</v>
      </c>
      <c r="M472" s="45">
        <v>14017</v>
      </c>
      <c r="N472" s="47"/>
    </row>
    <row r="473" spans="1:14" x14ac:dyDescent="0.25">
      <c r="A473" s="4" t="s">
        <v>335</v>
      </c>
      <c r="B473" s="5" t="s">
        <v>199</v>
      </c>
      <c r="C473" s="5" t="s">
        <v>336</v>
      </c>
      <c r="D473" s="5" t="s">
        <v>0</v>
      </c>
      <c r="E473" s="5" t="s">
        <v>19</v>
      </c>
      <c r="F473" s="42">
        <v>184</v>
      </c>
      <c r="G473" s="46">
        <v>975</v>
      </c>
      <c r="H473" s="44">
        <v>10461</v>
      </c>
      <c r="I473" s="45">
        <v>4900</v>
      </c>
      <c r="J473" s="42">
        <v>189</v>
      </c>
      <c r="K473" s="46">
        <v>1578</v>
      </c>
      <c r="L473" s="44">
        <v>15361</v>
      </c>
      <c r="M473" s="45">
        <v>217373</v>
      </c>
      <c r="N473" s="47"/>
    </row>
    <row r="474" spans="1:14" x14ac:dyDescent="0.25">
      <c r="A474" s="4" t="s">
        <v>337</v>
      </c>
      <c r="B474" s="5" t="s">
        <v>199</v>
      </c>
      <c r="C474" s="5" t="s">
        <v>338</v>
      </c>
      <c r="D474" s="5" t="s">
        <v>0</v>
      </c>
      <c r="E474" s="5" t="s">
        <v>19</v>
      </c>
      <c r="F474" s="42">
        <v>13</v>
      </c>
      <c r="G474" s="46">
        <v>114</v>
      </c>
      <c r="H474" s="44">
        <v>1450</v>
      </c>
      <c r="I474" s="45">
        <v>572</v>
      </c>
      <c r="J474" s="42">
        <v>59</v>
      </c>
      <c r="K474" s="46">
        <v>842</v>
      </c>
      <c r="L474" s="44">
        <v>2022</v>
      </c>
      <c r="M474" s="45">
        <v>81290</v>
      </c>
      <c r="N474" s="47"/>
    </row>
    <row r="475" spans="1:14" x14ac:dyDescent="0.25">
      <c r="A475" s="4" t="s">
        <v>339</v>
      </c>
      <c r="B475" s="5" t="s">
        <v>230</v>
      </c>
      <c r="C475" s="5" t="s">
        <v>340</v>
      </c>
      <c r="D475" s="5" t="s">
        <v>232</v>
      </c>
      <c r="E475" s="5" t="s">
        <v>19</v>
      </c>
      <c r="F475" s="42">
        <v>62</v>
      </c>
      <c r="G475" s="46">
        <v>117</v>
      </c>
      <c r="H475" s="44">
        <v>1849</v>
      </c>
      <c r="I475" s="45">
        <v>200</v>
      </c>
      <c r="J475" s="42">
        <v>67</v>
      </c>
      <c r="K475" s="46">
        <v>168</v>
      </c>
      <c r="L475" s="44">
        <v>2049</v>
      </c>
      <c r="M475" s="45">
        <v>17904</v>
      </c>
      <c r="N475" s="47"/>
    </row>
    <row r="476" spans="1:14" x14ac:dyDescent="0.25">
      <c r="A476" s="4" t="s">
        <v>341</v>
      </c>
      <c r="B476" s="5" t="s">
        <v>199</v>
      </c>
      <c r="C476" s="5" t="s">
        <v>342</v>
      </c>
      <c r="D476" s="5" t="s">
        <v>0</v>
      </c>
      <c r="E476" s="5" t="s">
        <v>19</v>
      </c>
      <c r="F476" s="42">
        <v>157</v>
      </c>
      <c r="G476" s="46">
        <v>399</v>
      </c>
      <c r="H476" s="44">
        <v>5536</v>
      </c>
      <c r="I476" s="45">
        <v>1110</v>
      </c>
      <c r="J476" s="42">
        <v>123</v>
      </c>
      <c r="K476" s="46">
        <v>1213</v>
      </c>
      <c r="L476" s="44">
        <v>6646</v>
      </c>
      <c r="M476" s="45">
        <v>128932</v>
      </c>
      <c r="N476" s="47"/>
    </row>
    <row r="477" spans="1:14" x14ac:dyDescent="0.25">
      <c r="A477" s="4" t="s">
        <v>343</v>
      </c>
      <c r="B477" s="5" t="s">
        <v>195</v>
      </c>
      <c r="C477" s="5" t="s">
        <v>344</v>
      </c>
      <c r="D477" s="5" t="s">
        <v>197</v>
      </c>
      <c r="E477" s="5" t="s">
        <v>19</v>
      </c>
      <c r="F477" s="42">
        <v>72</v>
      </c>
      <c r="G477" s="46">
        <v>309</v>
      </c>
      <c r="H477" s="44">
        <v>5936</v>
      </c>
      <c r="I477" s="45">
        <v>885</v>
      </c>
      <c r="J477" s="42" t="s">
        <v>426</v>
      </c>
      <c r="K477" s="46">
        <v>491</v>
      </c>
      <c r="L477" s="44">
        <v>6821</v>
      </c>
      <c r="M477" s="45">
        <v>49158</v>
      </c>
      <c r="N477" s="47"/>
    </row>
    <row r="478" spans="1:14" x14ac:dyDescent="0.25">
      <c r="A478" s="4" t="s">
        <v>345</v>
      </c>
      <c r="B478" s="5" t="s">
        <v>236</v>
      </c>
      <c r="C478" s="5" t="s">
        <v>346</v>
      </c>
      <c r="D478" s="5" t="s">
        <v>238</v>
      </c>
      <c r="E478" s="5" t="s">
        <v>19</v>
      </c>
      <c r="F478" s="42">
        <v>79</v>
      </c>
      <c r="G478" s="46">
        <v>434</v>
      </c>
      <c r="H478" s="44">
        <v>5116</v>
      </c>
      <c r="I478" s="45">
        <v>1368</v>
      </c>
      <c r="J478" s="42">
        <v>130</v>
      </c>
      <c r="K478" s="46">
        <v>495</v>
      </c>
      <c r="L478" s="44">
        <v>6484</v>
      </c>
      <c r="M478" s="45">
        <v>42759</v>
      </c>
      <c r="N478" s="47"/>
    </row>
    <row r="479" spans="1:14" x14ac:dyDescent="0.25">
      <c r="A479" s="4" t="s">
        <v>347</v>
      </c>
      <c r="B479" s="5" t="s">
        <v>218</v>
      </c>
      <c r="C479" s="5" t="s">
        <v>348</v>
      </c>
      <c r="D479" s="5" t="s">
        <v>220</v>
      </c>
      <c r="E479" s="5" t="s">
        <v>19</v>
      </c>
      <c r="F479" s="42">
        <v>22</v>
      </c>
      <c r="G479" s="46">
        <v>112</v>
      </c>
      <c r="H479" s="44">
        <v>1463</v>
      </c>
      <c r="I479" s="45">
        <v>476</v>
      </c>
      <c r="J479" s="42">
        <v>35</v>
      </c>
      <c r="K479" s="46">
        <v>227</v>
      </c>
      <c r="L479" s="44">
        <v>1939</v>
      </c>
      <c r="M479" s="45">
        <v>15290</v>
      </c>
      <c r="N479" s="47"/>
    </row>
    <row r="480" spans="1:14" x14ac:dyDescent="0.25">
      <c r="A480" s="4" t="s">
        <v>349</v>
      </c>
      <c r="B480" s="5" t="s">
        <v>218</v>
      </c>
      <c r="C480" s="5" t="s">
        <v>350</v>
      </c>
      <c r="D480" s="5" t="s">
        <v>220</v>
      </c>
      <c r="E480" s="5" t="s">
        <v>19</v>
      </c>
      <c r="F480" s="42">
        <v>92</v>
      </c>
      <c r="G480" s="46">
        <v>449</v>
      </c>
      <c r="H480" s="44">
        <v>6593</v>
      </c>
      <c r="I480" s="45">
        <v>1762</v>
      </c>
      <c r="J480" s="42">
        <v>101</v>
      </c>
      <c r="K480" s="46">
        <v>286</v>
      </c>
      <c r="L480" s="44">
        <v>8355</v>
      </c>
      <c r="M480" s="45">
        <v>38525</v>
      </c>
      <c r="N480" s="47"/>
    </row>
    <row r="481" spans="1:14" x14ac:dyDescent="0.25">
      <c r="A481" s="4" t="s">
        <v>351</v>
      </c>
      <c r="B481" s="5" t="s">
        <v>214</v>
      </c>
      <c r="C481" s="5" t="s">
        <v>352</v>
      </c>
      <c r="D481" s="5" t="s">
        <v>216</v>
      </c>
      <c r="E481" s="5" t="s">
        <v>19</v>
      </c>
      <c r="F481" s="42">
        <v>36</v>
      </c>
      <c r="G481" s="46">
        <v>166</v>
      </c>
      <c r="H481" s="44">
        <v>3271</v>
      </c>
      <c r="I481" s="45">
        <v>157</v>
      </c>
      <c r="J481" s="42">
        <v>40</v>
      </c>
      <c r="K481" s="46">
        <v>757</v>
      </c>
      <c r="L481" s="44">
        <v>3428</v>
      </c>
      <c r="M481" s="45">
        <v>97543</v>
      </c>
      <c r="N481" s="47"/>
    </row>
    <row r="482" spans="1:14" x14ac:dyDescent="0.25">
      <c r="A482" s="4" t="s">
        <v>353</v>
      </c>
      <c r="B482" s="5" t="s">
        <v>214</v>
      </c>
      <c r="C482" s="5" t="s">
        <v>354</v>
      </c>
      <c r="D482" s="5" t="s">
        <v>216</v>
      </c>
      <c r="E482" s="5" t="s">
        <v>19</v>
      </c>
      <c r="F482" s="42">
        <v>87</v>
      </c>
      <c r="G482" s="46">
        <v>683</v>
      </c>
      <c r="H482" s="44">
        <v>9039</v>
      </c>
      <c r="I482" s="45">
        <v>854</v>
      </c>
      <c r="J482" s="42">
        <v>87</v>
      </c>
      <c r="K482" s="46">
        <v>532</v>
      </c>
      <c r="L482" s="44">
        <v>9893</v>
      </c>
      <c r="M482" s="45">
        <v>65962</v>
      </c>
      <c r="N482" s="47"/>
    </row>
    <row r="483" spans="1:14" x14ac:dyDescent="0.25">
      <c r="A483" s="4" t="s">
        <v>355</v>
      </c>
      <c r="B483" s="5" t="s">
        <v>195</v>
      </c>
      <c r="C483" s="5" t="s">
        <v>356</v>
      </c>
      <c r="D483" s="5" t="s">
        <v>197</v>
      </c>
      <c r="E483" s="5" t="s">
        <v>19</v>
      </c>
      <c r="F483" s="42">
        <v>212</v>
      </c>
      <c r="G483" s="46">
        <v>1127</v>
      </c>
      <c r="H483" s="44">
        <v>22033</v>
      </c>
      <c r="I483" s="45">
        <v>2403</v>
      </c>
      <c r="J483" s="42">
        <v>220</v>
      </c>
      <c r="K483" s="46">
        <v>864</v>
      </c>
      <c r="L483" s="44">
        <v>24436</v>
      </c>
      <c r="M483" s="45">
        <v>165045</v>
      </c>
      <c r="N483" s="47"/>
    </row>
    <row r="484" spans="1:14" x14ac:dyDescent="0.25">
      <c r="A484" s="4" t="s">
        <v>357</v>
      </c>
      <c r="B484" s="5" t="s">
        <v>248</v>
      </c>
      <c r="C484" s="5" t="s">
        <v>358</v>
      </c>
      <c r="D484" s="5" t="s">
        <v>250</v>
      </c>
      <c r="E484" s="5" t="s">
        <v>19</v>
      </c>
      <c r="F484" s="42">
        <v>27</v>
      </c>
      <c r="G484" s="46">
        <v>58</v>
      </c>
      <c r="H484" s="44">
        <v>1814</v>
      </c>
      <c r="I484" s="45">
        <v>561</v>
      </c>
      <c r="J484" s="42">
        <v>29</v>
      </c>
      <c r="K484" s="46">
        <v>204</v>
      </c>
      <c r="L484" s="44">
        <v>2375</v>
      </c>
      <c r="M484" s="45">
        <v>19049</v>
      </c>
      <c r="N484" s="47"/>
    </row>
    <row r="485" spans="1:14" x14ac:dyDescent="0.25">
      <c r="A485" s="4" t="s">
        <v>359</v>
      </c>
      <c r="B485" s="5" t="s">
        <v>248</v>
      </c>
      <c r="C485" s="5" t="s">
        <v>360</v>
      </c>
      <c r="D485" s="5" t="s">
        <v>250</v>
      </c>
      <c r="E485" s="5" t="s">
        <v>19</v>
      </c>
      <c r="F485" s="42">
        <v>15</v>
      </c>
      <c r="G485" s="46">
        <v>242</v>
      </c>
      <c r="H485" s="44">
        <v>2687</v>
      </c>
      <c r="I485" s="45">
        <v>850</v>
      </c>
      <c r="J485" s="42">
        <v>74</v>
      </c>
      <c r="K485" s="46">
        <v>533</v>
      </c>
      <c r="L485" s="44">
        <v>3537</v>
      </c>
      <c r="M485" s="45">
        <v>42961</v>
      </c>
      <c r="N485" s="47"/>
    </row>
    <row r="486" spans="1:14" x14ac:dyDescent="0.25">
      <c r="A486" s="4" t="s">
        <v>361</v>
      </c>
      <c r="B486" s="5" t="s">
        <v>304</v>
      </c>
      <c r="C486" s="5" t="s">
        <v>362</v>
      </c>
      <c r="D486" s="5" t="s">
        <v>306</v>
      </c>
      <c r="E486" s="5" t="s">
        <v>19</v>
      </c>
      <c r="F486" s="42">
        <v>73</v>
      </c>
      <c r="G486" s="46">
        <v>217</v>
      </c>
      <c r="H486" s="44">
        <v>3260</v>
      </c>
      <c r="I486" s="45">
        <v>1523</v>
      </c>
      <c r="J486" s="42">
        <v>75</v>
      </c>
      <c r="K486" s="46">
        <v>401</v>
      </c>
      <c r="L486" s="44">
        <v>4783</v>
      </c>
      <c r="M486" s="45">
        <v>44959</v>
      </c>
      <c r="N486" s="47"/>
    </row>
    <row r="487" spans="1:14" x14ac:dyDescent="0.25">
      <c r="A487" s="4" t="s">
        <v>363</v>
      </c>
      <c r="B487" s="5" t="s">
        <v>195</v>
      </c>
      <c r="C487" s="5" t="s">
        <v>364</v>
      </c>
      <c r="D487" s="5" t="s">
        <v>197</v>
      </c>
      <c r="E487" s="5" t="s">
        <v>19</v>
      </c>
      <c r="F487" s="42">
        <v>83</v>
      </c>
      <c r="G487" s="46">
        <v>152</v>
      </c>
      <c r="H487" s="44">
        <v>2362</v>
      </c>
      <c r="I487" s="45">
        <v>616</v>
      </c>
      <c r="J487" s="42">
        <v>74</v>
      </c>
      <c r="K487" s="46">
        <v>387</v>
      </c>
      <c r="L487" s="44">
        <v>2978</v>
      </c>
      <c r="M487" s="45">
        <v>35536</v>
      </c>
      <c r="N487" s="47"/>
    </row>
    <row r="488" spans="1:14" x14ac:dyDescent="0.25">
      <c r="A488" s="4" t="s">
        <v>365</v>
      </c>
      <c r="B488" s="5" t="s">
        <v>195</v>
      </c>
      <c r="C488" s="5" t="s">
        <v>366</v>
      </c>
      <c r="D488" s="5" t="s">
        <v>197</v>
      </c>
      <c r="E488" s="5" t="s">
        <v>19</v>
      </c>
      <c r="F488" s="42">
        <v>206</v>
      </c>
      <c r="G488" s="46">
        <v>856</v>
      </c>
      <c r="H488" s="44">
        <v>7842</v>
      </c>
      <c r="I488" s="45">
        <v>1866</v>
      </c>
      <c r="J488" s="42">
        <v>205</v>
      </c>
      <c r="K488" s="46">
        <v>443</v>
      </c>
      <c r="L488" s="44">
        <v>9708</v>
      </c>
      <c r="M488" s="45">
        <v>74490</v>
      </c>
      <c r="N488" s="47"/>
    </row>
    <row r="489" spans="1:14" x14ac:dyDescent="0.25">
      <c r="A489" s="4" t="s">
        <v>367</v>
      </c>
      <c r="B489" s="5" t="s">
        <v>368</v>
      </c>
      <c r="C489" s="5" t="s">
        <v>369</v>
      </c>
      <c r="D489" s="5" t="s">
        <v>370</v>
      </c>
      <c r="E489" s="5" t="s">
        <v>19</v>
      </c>
      <c r="F489" s="42">
        <v>124</v>
      </c>
      <c r="G489" s="46">
        <v>588</v>
      </c>
      <c r="H489" s="44">
        <v>9540</v>
      </c>
      <c r="I489" s="45">
        <v>934</v>
      </c>
      <c r="J489" s="42">
        <v>146</v>
      </c>
      <c r="K489" s="46">
        <v>645</v>
      </c>
      <c r="L489" s="44">
        <v>10474</v>
      </c>
      <c r="M489" s="45">
        <v>112631</v>
      </c>
      <c r="N489" s="47"/>
    </row>
    <row r="490" spans="1:14" x14ac:dyDescent="0.25">
      <c r="A490" s="4" t="s">
        <v>371</v>
      </c>
      <c r="B490" s="5" t="s">
        <v>230</v>
      </c>
      <c r="C490" s="5" t="s">
        <v>372</v>
      </c>
      <c r="D490" s="5" t="s">
        <v>232</v>
      </c>
      <c r="E490" s="5" t="s">
        <v>19</v>
      </c>
      <c r="F490" s="42">
        <v>21</v>
      </c>
      <c r="G490" s="46">
        <v>119</v>
      </c>
      <c r="H490" s="44">
        <v>1326</v>
      </c>
      <c r="I490" s="45">
        <v>73</v>
      </c>
      <c r="J490" s="42">
        <v>25</v>
      </c>
      <c r="K490" s="46">
        <v>1017</v>
      </c>
      <c r="L490" s="44">
        <v>1399</v>
      </c>
      <c r="M490" s="45">
        <v>109995</v>
      </c>
      <c r="N490" s="47"/>
    </row>
    <row r="491" spans="1:14" x14ac:dyDescent="0.25">
      <c r="A491" s="4" t="s">
        <v>373</v>
      </c>
      <c r="B491" s="5" t="s">
        <v>368</v>
      </c>
      <c r="C491" s="5" t="s">
        <v>374</v>
      </c>
      <c r="D491" s="5" t="s">
        <v>370</v>
      </c>
      <c r="E491" s="5" t="s">
        <v>19</v>
      </c>
      <c r="F491" s="42">
        <v>74</v>
      </c>
      <c r="G491" s="46">
        <v>319</v>
      </c>
      <c r="H491" s="44">
        <v>6375</v>
      </c>
      <c r="I491" s="45">
        <v>1896</v>
      </c>
      <c r="J491" s="42">
        <v>74</v>
      </c>
      <c r="K491" s="46">
        <v>1070</v>
      </c>
      <c r="L491" s="44">
        <v>8271</v>
      </c>
      <c r="M491" s="45">
        <v>155665</v>
      </c>
      <c r="N491" s="47"/>
    </row>
    <row r="492" spans="1:14" x14ac:dyDescent="0.25">
      <c r="A492" s="4" t="s">
        <v>375</v>
      </c>
      <c r="B492" s="5" t="s">
        <v>368</v>
      </c>
      <c r="C492" s="5" t="s">
        <v>376</v>
      </c>
      <c r="D492" s="5" t="s">
        <v>370</v>
      </c>
      <c r="E492" s="5" t="s">
        <v>19</v>
      </c>
      <c r="F492" s="42">
        <v>140</v>
      </c>
      <c r="G492" s="46">
        <v>735</v>
      </c>
      <c r="H492" s="44">
        <v>16388</v>
      </c>
      <c r="I492" s="45">
        <v>2560</v>
      </c>
      <c r="J492" s="42">
        <v>137</v>
      </c>
      <c r="K492" s="46">
        <v>954</v>
      </c>
      <c r="L492" s="44">
        <v>18948</v>
      </c>
      <c r="M492" s="45">
        <v>146882</v>
      </c>
      <c r="N492" s="47"/>
    </row>
    <row r="493" spans="1:14" x14ac:dyDescent="0.25">
      <c r="A493" s="4" t="s">
        <v>377</v>
      </c>
      <c r="B493" s="5" t="s">
        <v>236</v>
      </c>
      <c r="C493" s="5" t="s">
        <v>378</v>
      </c>
      <c r="D493" s="5" t="s">
        <v>238</v>
      </c>
      <c r="E493" s="5" t="s">
        <v>19</v>
      </c>
      <c r="F493" s="42">
        <v>169</v>
      </c>
      <c r="G493" s="46">
        <v>777</v>
      </c>
      <c r="H493" s="44">
        <v>8270</v>
      </c>
      <c r="I493" s="45">
        <v>2898</v>
      </c>
      <c r="J493" s="42">
        <v>192</v>
      </c>
      <c r="K493" s="46">
        <v>284</v>
      </c>
      <c r="L493" s="44">
        <v>11168</v>
      </c>
      <c r="M493" s="45">
        <v>26206</v>
      </c>
      <c r="N493" s="47"/>
    </row>
    <row r="494" spans="1:14" x14ac:dyDescent="0.25">
      <c r="A494" s="4" t="s">
        <v>379</v>
      </c>
      <c r="B494" s="5" t="s">
        <v>199</v>
      </c>
      <c r="C494" s="5" t="s">
        <v>380</v>
      </c>
      <c r="D494" s="5" t="s">
        <v>0</v>
      </c>
      <c r="E494" s="5" t="s">
        <v>19</v>
      </c>
      <c r="F494" s="42">
        <v>170</v>
      </c>
      <c r="G494" s="46">
        <v>900</v>
      </c>
      <c r="H494" s="44">
        <v>9042</v>
      </c>
      <c r="I494" s="45">
        <v>3986</v>
      </c>
      <c r="J494" s="42">
        <v>170</v>
      </c>
      <c r="K494" s="46">
        <v>486</v>
      </c>
      <c r="L494" s="44">
        <v>13028</v>
      </c>
      <c r="M494" s="45">
        <v>44181</v>
      </c>
      <c r="N494" s="47"/>
    </row>
    <row r="495" spans="1:14" x14ac:dyDescent="0.25">
      <c r="A495" s="4" t="s">
        <v>381</v>
      </c>
      <c r="B495" s="5" t="s">
        <v>218</v>
      </c>
      <c r="C495" s="5" t="s">
        <v>382</v>
      </c>
      <c r="D495" s="5" t="s">
        <v>220</v>
      </c>
      <c r="E495" s="5" t="s">
        <v>19</v>
      </c>
      <c r="F495" s="42">
        <v>98</v>
      </c>
      <c r="G495" s="46">
        <v>387</v>
      </c>
      <c r="H495" s="44">
        <v>5839</v>
      </c>
      <c r="I495" s="45">
        <v>1688</v>
      </c>
      <c r="J495" s="42">
        <v>95</v>
      </c>
      <c r="K495" s="46">
        <v>274</v>
      </c>
      <c r="L495" s="44">
        <v>7527</v>
      </c>
      <c r="M495" s="45">
        <v>27971</v>
      </c>
      <c r="N495" s="47"/>
    </row>
    <row r="496" spans="1:14" x14ac:dyDescent="0.25">
      <c r="A496" s="4" t="s">
        <v>383</v>
      </c>
      <c r="B496" s="5" t="s">
        <v>218</v>
      </c>
      <c r="C496" s="5" t="s">
        <v>384</v>
      </c>
      <c r="D496" s="5" t="s">
        <v>220</v>
      </c>
      <c r="E496" s="5" t="s">
        <v>19</v>
      </c>
      <c r="F496" s="42">
        <v>79</v>
      </c>
      <c r="G496" s="46">
        <v>270</v>
      </c>
      <c r="H496" s="44">
        <v>4184</v>
      </c>
      <c r="I496" s="45">
        <v>2288</v>
      </c>
      <c r="J496" s="42">
        <v>76</v>
      </c>
      <c r="K496" s="46">
        <v>210</v>
      </c>
      <c r="L496" s="44">
        <v>6472</v>
      </c>
      <c r="M496" s="45">
        <v>22272</v>
      </c>
      <c r="N496" s="47"/>
    </row>
    <row r="497" spans="1:14" x14ac:dyDescent="0.25">
      <c r="A497" s="4" t="s">
        <v>385</v>
      </c>
      <c r="B497" s="5" t="s">
        <v>204</v>
      </c>
      <c r="C497" s="5" t="s">
        <v>386</v>
      </c>
      <c r="D497" s="5" t="s">
        <v>206</v>
      </c>
      <c r="E497" s="5" t="s">
        <v>19</v>
      </c>
      <c r="F497" s="42">
        <v>24</v>
      </c>
      <c r="G497" s="46">
        <v>137</v>
      </c>
      <c r="H497" s="44">
        <v>890</v>
      </c>
      <c r="I497" s="45">
        <v>207</v>
      </c>
      <c r="J497" s="42">
        <v>25</v>
      </c>
      <c r="K497" s="46">
        <v>524</v>
      </c>
      <c r="L497" s="44">
        <v>1097</v>
      </c>
      <c r="M497" s="45">
        <v>88286</v>
      </c>
      <c r="N497" s="47"/>
    </row>
    <row r="498" spans="1:14" x14ac:dyDescent="0.25">
      <c r="A498" s="4" t="s">
        <v>387</v>
      </c>
      <c r="B498" s="5" t="s">
        <v>204</v>
      </c>
      <c r="C498" s="5" t="s">
        <v>388</v>
      </c>
      <c r="D498" s="5" t="s">
        <v>206</v>
      </c>
      <c r="E498" s="5" t="s">
        <v>19</v>
      </c>
      <c r="F498" s="42">
        <v>40</v>
      </c>
      <c r="G498" s="46">
        <v>136</v>
      </c>
      <c r="H498" s="44">
        <v>2204</v>
      </c>
      <c r="I498" s="45">
        <v>604</v>
      </c>
      <c r="J498" s="42">
        <v>46</v>
      </c>
      <c r="K498" s="46">
        <v>360</v>
      </c>
      <c r="L498" s="44">
        <v>2808</v>
      </c>
      <c r="M498" s="45">
        <v>50894</v>
      </c>
      <c r="N498" s="47"/>
    </row>
    <row r="499" spans="1:14" x14ac:dyDescent="0.25">
      <c r="A499" s="4" t="s">
        <v>389</v>
      </c>
      <c r="B499" s="5" t="s">
        <v>304</v>
      </c>
      <c r="C499" s="5" t="s">
        <v>390</v>
      </c>
      <c r="D499" s="5" t="s">
        <v>306</v>
      </c>
      <c r="E499" s="5" t="s">
        <v>19</v>
      </c>
      <c r="F499" s="42">
        <v>28</v>
      </c>
      <c r="G499" s="46">
        <v>53</v>
      </c>
      <c r="H499" s="44">
        <v>920</v>
      </c>
      <c r="I499" s="45">
        <v>497</v>
      </c>
      <c r="J499" s="42">
        <v>15</v>
      </c>
      <c r="K499" s="46">
        <v>303</v>
      </c>
      <c r="L499" s="44">
        <v>1417</v>
      </c>
      <c r="M499" s="45">
        <v>31059</v>
      </c>
      <c r="N499" s="47"/>
    </row>
    <row r="500" spans="1:14" x14ac:dyDescent="0.25">
      <c r="A500" s="4" t="s">
        <v>391</v>
      </c>
      <c r="B500" s="5" t="s">
        <v>236</v>
      </c>
      <c r="C500" s="5" t="s">
        <v>392</v>
      </c>
      <c r="D500" s="5" t="s">
        <v>238</v>
      </c>
      <c r="E500" s="5" t="s">
        <v>19</v>
      </c>
      <c r="F500" s="42">
        <v>53</v>
      </c>
      <c r="G500" s="46">
        <v>540</v>
      </c>
      <c r="H500" s="44">
        <v>6084</v>
      </c>
      <c r="I500" s="45">
        <v>1948</v>
      </c>
      <c r="J500" s="42">
        <v>106</v>
      </c>
      <c r="K500" s="46">
        <v>315</v>
      </c>
      <c r="L500" s="44">
        <v>8032</v>
      </c>
      <c r="M500" s="45">
        <v>32436</v>
      </c>
      <c r="N500" s="47"/>
    </row>
    <row r="501" spans="1:14" x14ac:dyDescent="0.25">
      <c r="A501" s="4" t="s">
        <v>393</v>
      </c>
      <c r="B501" s="5" t="s">
        <v>236</v>
      </c>
      <c r="C501" s="5" t="s">
        <v>394</v>
      </c>
      <c r="D501" s="5" t="s">
        <v>238</v>
      </c>
      <c r="E501" s="5" t="s">
        <v>19</v>
      </c>
      <c r="F501" s="42">
        <v>114</v>
      </c>
      <c r="G501" s="46">
        <v>491</v>
      </c>
      <c r="H501" s="44">
        <v>8424</v>
      </c>
      <c r="I501" s="45">
        <v>2601</v>
      </c>
      <c r="J501" s="42">
        <v>134</v>
      </c>
      <c r="K501" s="46">
        <v>252</v>
      </c>
      <c r="L501" s="44">
        <v>11025</v>
      </c>
      <c r="M501" s="45">
        <v>27851</v>
      </c>
      <c r="N501" s="47"/>
    </row>
    <row r="502" spans="1:14" x14ac:dyDescent="0.25">
      <c r="A502" s="4" t="s">
        <v>395</v>
      </c>
      <c r="B502" s="5" t="s">
        <v>214</v>
      </c>
      <c r="C502" s="5" t="s">
        <v>396</v>
      </c>
      <c r="D502" s="5" t="s">
        <v>216</v>
      </c>
      <c r="E502" s="5" t="s">
        <v>19</v>
      </c>
      <c r="F502" s="42">
        <v>54</v>
      </c>
      <c r="G502" s="46">
        <v>345</v>
      </c>
      <c r="H502" s="44">
        <v>3551</v>
      </c>
      <c r="I502" s="45">
        <v>1385</v>
      </c>
      <c r="J502" s="42">
        <v>72</v>
      </c>
      <c r="K502" s="46">
        <v>326</v>
      </c>
      <c r="L502" s="44">
        <v>4936</v>
      </c>
      <c r="M502" s="45">
        <v>27756</v>
      </c>
      <c r="N502" s="47"/>
    </row>
    <row r="503" spans="1:14" x14ac:dyDescent="0.25">
      <c r="A503" s="4" t="s">
        <v>397</v>
      </c>
      <c r="B503" s="5" t="s">
        <v>248</v>
      </c>
      <c r="C503" s="5" t="s">
        <v>398</v>
      </c>
      <c r="D503" s="5" t="s">
        <v>250</v>
      </c>
      <c r="E503" s="5" t="s">
        <v>19</v>
      </c>
      <c r="F503" s="42">
        <v>26</v>
      </c>
      <c r="G503" s="46">
        <v>161</v>
      </c>
      <c r="H503" s="44">
        <v>1659</v>
      </c>
      <c r="I503" s="45">
        <v>641</v>
      </c>
      <c r="J503" s="42">
        <v>44</v>
      </c>
      <c r="K503" s="46">
        <v>362</v>
      </c>
      <c r="L503" s="44">
        <v>2300</v>
      </c>
      <c r="M503" s="45">
        <v>26844</v>
      </c>
      <c r="N503" s="47"/>
    </row>
    <row r="504" spans="1:14" x14ac:dyDescent="0.25">
      <c r="A504" s="4" t="s">
        <v>399</v>
      </c>
      <c r="B504" s="5" t="s">
        <v>248</v>
      </c>
      <c r="C504" s="5" t="s">
        <v>400</v>
      </c>
      <c r="D504" s="5" t="s">
        <v>250</v>
      </c>
      <c r="E504" s="5" t="s">
        <v>19</v>
      </c>
      <c r="F504" s="42">
        <v>25</v>
      </c>
      <c r="G504" s="46">
        <v>71</v>
      </c>
      <c r="H504" s="44">
        <v>1604</v>
      </c>
      <c r="I504" s="45">
        <v>177</v>
      </c>
      <c r="J504" s="42">
        <v>35</v>
      </c>
      <c r="K504" s="46">
        <v>133</v>
      </c>
      <c r="L504" s="44">
        <v>1781</v>
      </c>
      <c r="M504" s="45">
        <v>11545</v>
      </c>
      <c r="N504" s="47"/>
    </row>
    <row r="505" spans="1:14" x14ac:dyDescent="0.25">
      <c r="A505" s="4" t="s">
        <v>401</v>
      </c>
      <c r="B505" s="5" t="s">
        <v>368</v>
      </c>
      <c r="C505" s="5" t="s">
        <v>402</v>
      </c>
      <c r="D505" s="5" t="s">
        <v>370</v>
      </c>
      <c r="E505" s="5" t="s">
        <v>19</v>
      </c>
      <c r="F505" s="42">
        <v>178</v>
      </c>
      <c r="G505" s="46">
        <v>1058</v>
      </c>
      <c r="H505" s="44">
        <v>25388</v>
      </c>
      <c r="I505" s="45">
        <v>8564</v>
      </c>
      <c r="J505" s="42">
        <v>197</v>
      </c>
      <c r="K505" s="46">
        <v>817</v>
      </c>
      <c r="L505" s="44">
        <v>33952</v>
      </c>
      <c r="M505" s="45">
        <v>145114</v>
      </c>
      <c r="N505" s="47"/>
    </row>
    <row r="506" spans="1:14" x14ac:dyDescent="0.25">
      <c r="A506" s="4" t="s">
        <v>403</v>
      </c>
      <c r="B506" s="5" t="s">
        <v>368</v>
      </c>
      <c r="C506" s="5" t="s">
        <v>404</v>
      </c>
      <c r="D506" s="5" t="s">
        <v>370</v>
      </c>
      <c r="E506" s="5" t="s">
        <v>19</v>
      </c>
      <c r="F506" s="42">
        <v>8</v>
      </c>
      <c r="G506" s="46">
        <v>129</v>
      </c>
      <c r="H506" s="44">
        <v>1580</v>
      </c>
      <c r="I506" s="45">
        <v>153</v>
      </c>
      <c r="J506" s="42">
        <v>8</v>
      </c>
      <c r="K506" s="46">
        <v>586</v>
      </c>
      <c r="L506" s="44">
        <v>1733</v>
      </c>
      <c r="M506" s="45">
        <v>139267</v>
      </c>
      <c r="N506" s="47"/>
    </row>
    <row r="507" spans="1:14" x14ac:dyDescent="0.25">
      <c r="A507" s="4" t="s">
        <v>405</v>
      </c>
      <c r="B507" s="5" t="s">
        <v>368</v>
      </c>
      <c r="C507" s="5" t="s">
        <v>406</v>
      </c>
      <c r="D507" s="5" t="s">
        <v>370</v>
      </c>
      <c r="E507" s="5" t="s">
        <v>19</v>
      </c>
      <c r="F507" s="42">
        <v>140</v>
      </c>
      <c r="G507" s="46">
        <v>206</v>
      </c>
      <c r="H507" s="44">
        <v>8064</v>
      </c>
      <c r="I507" s="45">
        <v>1032</v>
      </c>
      <c r="J507" s="42">
        <v>140</v>
      </c>
      <c r="K507" s="46">
        <v>854</v>
      </c>
      <c r="L507" s="44">
        <v>9096</v>
      </c>
      <c r="M507" s="45">
        <v>187497</v>
      </c>
      <c r="N507" s="47"/>
    </row>
    <row r="508" spans="1:14" x14ac:dyDescent="0.25">
      <c r="A508" s="4" t="s">
        <v>407</v>
      </c>
      <c r="B508" s="5" t="s">
        <v>368</v>
      </c>
      <c r="C508" s="5" t="s">
        <v>408</v>
      </c>
      <c r="D508" s="5" t="s">
        <v>370</v>
      </c>
      <c r="E508" s="5" t="s">
        <v>19</v>
      </c>
      <c r="F508" s="42">
        <v>50</v>
      </c>
      <c r="G508" s="46">
        <v>293</v>
      </c>
      <c r="H508" s="44">
        <v>8885</v>
      </c>
      <c r="I508" s="45">
        <v>1663</v>
      </c>
      <c r="J508" s="42">
        <v>46</v>
      </c>
      <c r="K508" s="46">
        <v>613</v>
      </c>
      <c r="L508" s="44">
        <v>10548</v>
      </c>
      <c r="M508" s="45">
        <v>134797</v>
      </c>
      <c r="N508" s="47"/>
    </row>
    <row r="509" spans="1:14" x14ac:dyDescent="0.25">
      <c r="A509" s="4" t="s">
        <v>409</v>
      </c>
      <c r="B509" s="5" t="s">
        <v>368</v>
      </c>
      <c r="C509" s="5" t="s">
        <v>410</v>
      </c>
      <c r="D509" s="5" t="s">
        <v>370</v>
      </c>
      <c r="E509" s="5" t="s">
        <v>19</v>
      </c>
      <c r="F509" s="42">
        <v>69</v>
      </c>
      <c r="G509" s="46">
        <v>737</v>
      </c>
      <c r="H509" s="44">
        <v>9063</v>
      </c>
      <c r="I509" s="45">
        <v>2753</v>
      </c>
      <c r="J509" s="42">
        <v>69</v>
      </c>
      <c r="K509" s="46">
        <v>772</v>
      </c>
      <c r="L509" s="44">
        <v>11816</v>
      </c>
      <c r="M509" s="45">
        <v>149737</v>
      </c>
      <c r="N509" s="47"/>
    </row>
    <row r="510" spans="1:14" x14ac:dyDescent="0.25">
      <c r="A510" s="4" t="s">
        <v>411</v>
      </c>
      <c r="B510" s="5">
        <v>971</v>
      </c>
      <c r="C510" s="5" t="s">
        <v>412</v>
      </c>
      <c r="D510" s="5" t="s">
        <v>413</v>
      </c>
      <c r="E510" s="5" t="s">
        <v>19</v>
      </c>
      <c r="F510" s="42">
        <v>64</v>
      </c>
      <c r="G510" s="46">
        <v>647</v>
      </c>
      <c r="H510" s="44">
        <v>3737</v>
      </c>
      <c r="I510" s="45">
        <v>1081</v>
      </c>
      <c r="J510" s="42">
        <v>71</v>
      </c>
      <c r="K510" s="46">
        <v>274</v>
      </c>
      <c r="L510" s="44">
        <v>4818</v>
      </c>
      <c r="M510" s="45">
        <v>36733</v>
      </c>
      <c r="N510" s="47"/>
    </row>
    <row r="511" spans="1:14" x14ac:dyDescent="0.25">
      <c r="A511" s="4" t="s">
        <v>414</v>
      </c>
      <c r="B511" s="5">
        <v>972</v>
      </c>
      <c r="C511" s="5" t="s">
        <v>415</v>
      </c>
      <c r="D511" s="5" t="s">
        <v>413</v>
      </c>
      <c r="E511" s="5" t="s">
        <v>19</v>
      </c>
      <c r="F511" s="42">
        <v>38</v>
      </c>
      <c r="G511" s="46">
        <v>147</v>
      </c>
      <c r="H511" s="44">
        <v>3492</v>
      </c>
      <c r="I511" s="45">
        <v>1056</v>
      </c>
      <c r="J511" s="42">
        <v>37</v>
      </c>
      <c r="K511" s="46">
        <v>218</v>
      </c>
      <c r="L511" s="44">
        <v>4548</v>
      </c>
      <c r="M511" s="45">
        <v>28354</v>
      </c>
      <c r="N511" s="47"/>
    </row>
    <row r="512" spans="1:14" x14ac:dyDescent="0.25">
      <c r="A512" s="4" t="s">
        <v>416</v>
      </c>
      <c r="B512" s="5">
        <v>973</v>
      </c>
      <c r="C512" s="5" t="s">
        <v>417</v>
      </c>
      <c r="D512" s="5" t="s">
        <v>413</v>
      </c>
      <c r="E512" s="5" t="s">
        <v>19</v>
      </c>
      <c r="F512" s="42">
        <v>7</v>
      </c>
      <c r="G512" s="46">
        <v>92</v>
      </c>
      <c r="H512" s="44">
        <v>1257</v>
      </c>
      <c r="I512" s="45">
        <v>215</v>
      </c>
      <c r="J512" s="42">
        <v>9</v>
      </c>
      <c r="K512" s="46">
        <v>174</v>
      </c>
      <c r="L512" s="44">
        <v>1472</v>
      </c>
      <c r="M512" s="45">
        <v>44111</v>
      </c>
      <c r="N512" s="47"/>
    </row>
    <row r="513" spans="1:14" x14ac:dyDescent="0.25">
      <c r="A513" s="4" t="s">
        <v>418</v>
      </c>
      <c r="B513" s="5">
        <v>974</v>
      </c>
      <c r="C513" s="5" t="s">
        <v>419</v>
      </c>
      <c r="D513" s="5" t="s">
        <v>413</v>
      </c>
      <c r="E513" s="5" t="s">
        <v>19</v>
      </c>
      <c r="F513" s="42">
        <v>121</v>
      </c>
      <c r="G513" s="46">
        <v>952</v>
      </c>
      <c r="H513" s="44">
        <v>16425</v>
      </c>
      <c r="I513" s="45">
        <v>2752</v>
      </c>
      <c r="J513" s="42">
        <v>140</v>
      </c>
      <c r="K513" s="46">
        <v>492</v>
      </c>
      <c r="L513" s="44">
        <v>19177</v>
      </c>
      <c r="M513" s="45">
        <v>104396</v>
      </c>
      <c r="N513" s="47"/>
    </row>
    <row r="514" spans="1:14" x14ac:dyDescent="0.25">
      <c r="A514" s="4" t="s">
        <v>420</v>
      </c>
      <c r="B514" s="5">
        <v>976</v>
      </c>
      <c r="C514" s="5" t="s">
        <v>421</v>
      </c>
      <c r="D514" s="5" t="s">
        <v>413</v>
      </c>
      <c r="E514" s="5" t="s">
        <v>19</v>
      </c>
      <c r="F514" s="42">
        <v>37</v>
      </c>
      <c r="G514" s="46">
        <v>159</v>
      </c>
      <c r="H514" s="44">
        <v>4640</v>
      </c>
      <c r="I514" s="45">
        <v>216</v>
      </c>
      <c r="J514" s="42">
        <v>183</v>
      </c>
      <c r="K514" s="46">
        <v>188</v>
      </c>
      <c r="L514" s="44">
        <v>4856</v>
      </c>
      <c r="M514" s="45">
        <v>57970</v>
      </c>
      <c r="N514" s="47"/>
    </row>
    <row r="515" spans="1:14" x14ac:dyDescent="0.25">
      <c r="A515" s="4" t="s">
        <v>422</v>
      </c>
      <c r="B515" s="5">
        <v>987</v>
      </c>
      <c r="C515" s="5" t="s">
        <v>423</v>
      </c>
      <c r="D515" s="5" t="s">
        <v>413</v>
      </c>
      <c r="E515" s="5" t="s">
        <v>19</v>
      </c>
      <c r="F515" s="42">
        <v>42</v>
      </c>
      <c r="G515" s="46">
        <v>183</v>
      </c>
      <c r="H515" s="44">
        <v>5467</v>
      </c>
      <c r="I515" s="45">
        <v>1108</v>
      </c>
      <c r="J515" s="42">
        <v>50</v>
      </c>
      <c r="K515" s="46">
        <v>208</v>
      </c>
      <c r="L515" s="44">
        <v>6575</v>
      </c>
      <c r="M515" s="45">
        <v>27109</v>
      </c>
      <c r="N515" s="47"/>
    </row>
    <row r="516" spans="1:14" x14ac:dyDescent="0.25">
      <c r="A516" s="4" t="s">
        <v>424</v>
      </c>
      <c r="B516" s="5">
        <v>988</v>
      </c>
      <c r="C516" s="5" t="s">
        <v>425</v>
      </c>
      <c r="D516" s="5" t="s">
        <v>413</v>
      </c>
      <c r="E516" s="5" t="s">
        <v>19</v>
      </c>
      <c r="F516" s="42">
        <v>8</v>
      </c>
      <c r="G516" s="46">
        <v>349</v>
      </c>
      <c r="H516" s="44">
        <v>4697</v>
      </c>
      <c r="I516" s="45">
        <v>820</v>
      </c>
      <c r="J516" s="42">
        <v>55</v>
      </c>
      <c r="K516" s="46">
        <v>181</v>
      </c>
      <c r="L516" s="44">
        <v>5517</v>
      </c>
      <c r="M516" s="45">
        <v>26634</v>
      </c>
      <c r="N516" s="47"/>
    </row>
    <row r="517" spans="1:14" x14ac:dyDescent="0.25">
      <c r="A517" s="4" t="s">
        <v>194</v>
      </c>
      <c r="B517" s="5" t="s">
        <v>195</v>
      </c>
      <c r="C517" s="5" t="s">
        <v>196</v>
      </c>
      <c r="D517" s="5" t="s">
        <v>197</v>
      </c>
      <c r="E517" s="5" t="s">
        <v>5</v>
      </c>
      <c r="F517" s="42">
        <v>76</v>
      </c>
      <c r="G517" s="46">
        <v>458</v>
      </c>
      <c r="H517" s="44">
        <v>2983</v>
      </c>
      <c r="I517" s="45">
        <v>1464</v>
      </c>
      <c r="J517" s="42">
        <v>87</v>
      </c>
      <c r="K517" s="46">
        <v>450</v>
      </c>
      <c r="L517" s="44">
        <v>4447</v>
      </c>
      <c r="M517" s="45">
        <v>62303</v>
      </c>
    </row>
    <row r="518" spans="1:14" x14ac:dyDescent="0.25">
      <c r="A518" s="4" t="s">
        <v>198</v>
      </c>
      <c r="B518" s="5" t="s">
        <v>199</v>
      </c>
      <c r="C518" s="5" t="s">
        <v>200</v>
      </c>
      <c r="D518" s="5" t="s">
        <v>0</v>
      </c>
      <c r="E518" s="5" t="s">
        <v>5</v>
      </c>
      <c r="F518" s="42">
        <v>14</v>
      </c>
      <c r="G518" s="46">
        <v>132</v>
      </c>
      <c r="H518" s="44">
        <v>1980</v>
      </c>
      <c r="I518" s="45">
        <v>367</v>
      </c>
      <c r="J518" s="42">
        <v>33</v>
      </c>
      <c r="K518" s="46">
        <v>471</v>
      </c>
      <c r="L518" s="44">
        <v>2347</v>
      </c>
      <c r="M518" s="45">
        <v>45921</v>
      </c>
    </row>
    <row r="519" spans="1:14" x14ac:dyDescent="0.25">
      <c r="A519" s="4" t="s">
        <v>201</v>
      </c>
      <c r="B519" s="5" t="s">
        <v>195</v>
      </c>
      <c r="C519" s="5" t="s">
        <v>202</v>
      </c>
      <c r="D519" s="5" t="s">
        <v>197</v>
      </c>
      <c r="E519" s="5" t="s">
        <v>5</v>
      </c>
      <c r="F519" s="42">
        <v>22</v>
      </c>
      <c r="G519" s="46">
        <v>147</v>
      </c>
      <c r="H519" s="44">
        <v>1622</v>
      </c>
      <c r="I519" s="45">
        <v>768</v>
      </c>
      <c r="J519" s="42">
        <v>40</v>
      </c>
      <c r="K519" s="46">
        <v>333</v>
      </c>
      <c r="L519" s="44">
        <v>2390</v>
      </c>
      <c r="M519" s="45">
        <v>23708</v>
      </c>
    </row>
    <row r="520" spans="1:14" x14ac:dyDescent="0.25">
      <c r="A520" s="4" t="s">
        <v>203</v>
      </c>
      <c r="B520" s="5" t="s">
        <v>204</v>
      </c>
      <c r="C520" s="5" t="s">
        <v>205</v>
      </c>
      <c r="D520" s="5" t="s">
        <v>206</v>
      </c>
      <c r="E520" s="5" t="s">
        <v>5</v>
      </c>
      <c r="F520" s="42">
        <v>29</v>
      </c>
      <c r="G520" s="46">
        <v>143</v>
      </c>
      <c r="H520" s="44">
        <v>1333</v>
      </c>
      <c r="I520" s="45">
        <v>208</v>
      </c>
      <c r="J520" s="42">
        <v>42</v>
      </c>
      <c r="K520" s="46">
        <v>157</v>
      </c>
      <c r="L520" s="44">
        <v>1541</v>
      </c>
      <c r="M520" s="45">
        <v>13184</v>
      </c>
    </row>
    <row r="521" spans="1:14" x14ac:dyDescent="0.25">
      <c r="A521" s="4" t="s">
        <v>207</v>
      </c>
      <c r="B521" s="5" t="s">
        <v>204</v>
      </c>
      <c r="C521" s="5" t="s">
        <v>208</v>
      </c>
      <c r="D521" s="5" t="s">
        <v>206</v>
      </c>
      <c r="E521" s="5" t="s">
        <v>5</v>
      </c>
      <c r="F521" s="42">
        <v>22</v>
      </c>
      <c r="G521" s="46">
        <v>138</v>
      </c>
      <c r="H521" s="44">
        <v>1833</v>
      </c>
      <c r="I521" s="45">
        <v>447</v>
      </c>
      <c r="J521" s="42">
        <v>34</v>
      </c>
      <c r="K521" s="46">
        <v>130</v>
      </c>
      <c r="L521" s="44">
        <v>2280</v>
      </c>
      <c r="M521" s="45">
        <v>10590</v>
      </c>
    </row>
    <row r="522" spans="1:14" x14ac:dyDescent="0.25">
      <c r="A522" s="4" t="s">
        <v>209</v>
      </c>
      <c r="B522" s="5" t="s">
        <v>204</v>
      </c>
      <c r="C522" s="5" t="s">
        <v>210</v>
      </c>
      <c r="D522" s="5" t="s">
        <v>206</v>
      </c>
      <c r="E522" s="5" t="s">
        <v>5</v>
      </c>
      <c r="F522" s="42">
        <v>28</v>
      </c>
      <c r="G522" s="46">
        <v>180</v>
      </c>
      <c r="H522" s="44">
        <v>1939</v>
      </c>
      <c r="I522" s="45">
        <v>615</v>
      </c>
      <c r="J522" s="42">
        <v>30</v>
      </c>
      <c r="K522" s="46">
        <v>550</v>
      </c>
      <c r="L522" s="44">
        <v>2554</v>
      </c>
      <c r="M522" s="45">
        <v>92105</v>
      </c>
    </row>
    <row r="523" spans="1:14" x14ac:dyDescent="0.25">
      <c r="A523" s="4" t="s">
        <v>211</v>
      </c>
      <c r="B523" s="5" t="s">
        <v>195</v>
      </c>
      <c r="C523" s="5" t="s">
        <v>212</v>
      </c>
      <c r="D523" s="5" t="s">
        <v>197</v>
      </c>
      <c r="E523" s="5" t="s">
        <v>5</v>
      </c>
      <c r="F523" s="42">
        <v>47</v>
      </c>
      <c r="G523" s="46">
        <v>259</v>
      </c>
      <c r="H523" s="44">
        <v>2897</v>
      </c>
      <c r="I523" s="45">
        <v>1014</v>
      </c>
      <c r="J523" s="42">
        <v>51</v>
      </c>
      <c r="K523" s="46">
        <v>283</v>
      </c>
      <c r="L523" s="44">
        <v>3911</v>
      </c>
      <c r="M523" s="45">
        <v>21542</v>
      </c>
    </row>
    <row r="524" spans="1:14" x14ac:dyDescent="0.25">
      <c r="A524" s="4" t="s">
        <v>213</v>
      </c>
      <c r="B524" s="5" t="s">
        <v>214</v>
      </c>
      <c r="C524" s="5" t="s">
        <v>215</v>
      </c>
      <c r="D524" s="5" t="s">
        <v>216</v>
      </c>
      <c r="E524" s="5" t="s">
        <v>5</v>
      </c>
      <c r="F524" s="42">
        <v>0</v>
      </c>
      <c r="G524" s="46">
        <v>0</v>
      </c>
      <c r="H524" s="44">
        <v>0</v>
      </c>
      <c r="I524" s="45">
        <v>0</v>
      </c>
      <c r="J524" s="42">
        <v>0</v>
      </c>
      <c r="K524" s="46">
        <v>190</v>
      </c>
      <c r="L524" s="44">
        <v>0</v>
      </c>
      <c r="M524" s="45">
        <v>21523</v>
      </c>
    </row>
    <row r="525" spans="1:14" x14ac:dyDescent="0.25">
      <c r="A525" s="4" t="s">
        <v>217</v>
      </c>
      <c r="B525" s="5" t="s">
        <v>218</v>
      </c>
      <c r="C525" s="5" t="s">
        <v>219</v>
      </c>
      <c r="D525" s="5" t="s">
        <v>220</v>
      </c>
      <c r="E525" s="5" t="s">
        <v>5</v>
      </c>
      <c r="F525" s="42">
        <v>50</v>
      </c>
      <c r="G525" s="46">
        <v>188</v>
      </c>
      <c r="H525" s="44">
        <v>2408</v>
      </c>
      <c r="I525" s="45">
        <v>477</v>
      </c>
      <c r="J525" s="42">
        <v>59</v>
      </c>
      <c r="K525" s="46">
        <v>161</v>
      </c>
      <c r="L525" s="44">
        <v>2885</v>
      </c>
      <c r="M525" s="45">
        <v>10735</v>
      </c>
    </row>
    <row r="526" spans="1:14" x14ac:dyDescent="0.25">
      <c r="A526" s="4" t="s">
        <v>221</v>
      </c>
      <c r="B526" s="5" t="s">
        <v>214</v>
      </c>
      <c r="C526" s="5" t="s">
        <v>222</v>
      </c>
      <c r="D526" s="5" t="s">
        <v>216</v>
      </c>
      <c r="E526" s="5" t="s">
        <v>5</v>
      </c>
      <c r="F526" s="42">
        <v>52</v>
      </c>
      <c r="G526" s="46">
        <v>81</v>
      </c>
      <c r="H526" s="44">
        <v>2242</v>
      </c>
      <c r="I526" s="45">
        <v>92</v>
      </c>
      <c r="J526" s="42">
        <v>51</v>
      </c>
      <c r="K526" s="46">
        <v>239</v>
      </c>
      <c r="L526" s="44">
        <v>2334</v>
      </c>
      <c r="M526" s="45">
        <v>25270</v>
      </c>
    </row>
    <row r="527" spans="1:14" x14ac:dyDescent="0.25">
      <c r="A527" s="4" t="s">
        <v>223</v>
      </c>
      <c r="B527" s="5" t="s">
        <v>218</v>
      </c>
      <c r="C527" s="5" t="s">
        <v>224</v>
      </c>
      <c r="D527" s="5" t="s">
        <v>220</v>
      </c>
      <c r="E527" s="5" t="s">
        <v>5</v>
      </c>
      <c r="F527" s="42">
        <v>131</v>
      </c>
      <c r="G527" s="46">
        <v>467</v>
      </c>
      <c r="H527" s="44">
        <v>3632</v>
      </c>
      <c r="I527" s="45">
        <v>1574</v>
      </c>
      <c r="J527" s="42">
        <v>137</v>
      </c>
      <c r="K527" s="46">
        <v>343</v>
      </c>
      <c r="L527" s="44">
        <v>5206</v>
      </c>
      <c r="M527" s="45">
        <v>28511</v>
      </c>
    </row>
    <row r="528" spans="1:14" x14ac:dyDescent="0.25">
      <c r="A528" s="4" t="s">
        <v>225</v>
      </c>
      <c r="B528" s="5" t="s">
        <v>218</v>
      </c>
      <c r="C528" s="5" t="s">
        <v>226</v>
      </c>
      <c r="D528" s="5" t="s">
        <v>220</v>
      </c>
      <c r="E528" s="5" t="s">
        <v>5</v>
      </c>
      <c r="F528" s="42">
        <v>85</v>
      </c>
      <c r="G528" s="46">
        <v>280</v>
      </c>
      <c r="H528" s="44">
        <v>3128</v>
      </c>
      <c r="I528" s="45">
        <v>971</v>
      </c>
      <c r="J528" s="42">
        <v>94</v>
      </c>
      <c r="K528" s="46">
        <v>254</v>
      </c>
      <c r="L528" s="44">
        <v>4099</v>
      </c>
      <c r="M528" s="45">
        <v>16085</v>
      </c>
    </row>
    <row r="529" spans="1:13" x14ac:dyDescent="0.25">
      <c r="A529" s="4" t="s">
        <v>227</v>
      </c>
      <c r="B529" s="5" t="s">
        <v>204</v>
      </c>
      <c r="C529" s="5" t="s">
        <v>228</v>
      </c>
      <c r="D529" s="5" t="s">
        <v>206</v>
      </c>
      <c r="E529" s="5" t="s">
        <v>5</v>
      </c>
      <c r="F529" s="42">
        <v>207</v>
      </c>
      <c r="G529" s="46">
        <v>1294</v>
      </c>
      <c r="H529" s="44">
        <v>17654</v>
      </c>
      <c r="I529" s="45">
        <v>7243</v>
      </c>
      <c r="J529" s="42">
        <v>231</v>
      </c>
      <c r="K529" s="46">
        <v>1139</v>
      </c>
      <c r="L529" s="44">
        <v>24897</v>
      </c>
      <c r="M529" s="45">
        <v>183911</v>
      </c>
    </row>
    <row r="530" spans="1:13" x14ac:dyDescent="0.25">
      <c r="A530" s="4" t="s">
        <v>229</v>
      </c>
      <c r="B530" s="5" t="s">
        <v>230</v>
      </c>
      <c r="C530" s="5" t="s">
        <v>231</v>
      </c>
      <c r="D530" s="5" t="s">
        <v>232</v>
      </c>
      <c r="E530" s="5" t="s">
        <v>5</v>
      </c>
      <c r="F530" s="42">
        <v>25</v>
      </c>
      <c r="G530" s="46">
        <v>101</v>
      </c>
      <c r="H530" s="44">
        <v>3492</v>
      </c>
      <c r="I530" s="45">
        <v>716</v>
      </c>
      <c r="J530" s="42">
        <v>48</v>
      </c>
      <c r="K530" s="46">
        <v>333</v>
      </c>
      <c r="L530" s="44">
        <v>4208</v>
      </c>
      <c r="M530" s="45">
        <v>51716</v>
      </c>
    </row>
    <row r="531" spans="1:13" x14ac:dyDescent="0.25">
      <c r="A531" s="4" t="s">
        <v>233</v>
      </c>
      <c r="B531" s="5" t="s">
        <v>195</v>
      </c>
      <c r="C531" s="5" t="s">
        <v>234</v>
      </c>
      <c r="D531" s="5" t="s">
        <v>197</v>
      </c>
      <c r="E531" s="5" t="s">
        <v>5</v>
      </c>
      <c r="F531" s="42">
        <v>93</v>
      </c>
      <c r="G531" s="46">
        <v>124</v>
      </c>
      <c r="H531" s="44">
        <v>2085</v>
      </c>
      <c r="I531" s="45">
        <v>206</v>
      </c>
      <c r="J531" s="42">
        <v>101</v>
      </c>
      <c r="K531" s="46">
        <v>139</v>
      </c>
      <c r="L531" s="44">
        <v>2291</v>
      </c>
      <c r="M531" s="45">
        <v>8747</v>
      </c>
    </row>
    <row r="532" spans="1:13" x14ac:dyDescent="0.25">
      <c r="A532" s="4" t="s">
        <v>235</v>
      </c>
      <c r="B532" s="5" t="s">
        <v>236</v>
      </c>
      <c r="C532" s="5" t="s">
        <v>237</v>
      </c>
      <c r="D532" s="5" t="s">
        <v>238</v>
      </c>
      <c r="E532" s="5" t="s">
        <v>5</v>
      </c>
      <c r="F532" s="42">
        <v>65</v>
      </c>
      <c r="G532" s="46">
        <v>359</v>
      </c>
      <c r="H532" s="44">
        <v>5938</v>
      </c>
      <c r="I532" s="45">
        <v>1331</v>
      </c>
      <c r="J532" s="42">
        <v>115</v>
      </c>
      <c r="K532" s="46">
        <v>312</v>
      </c>
      <c r="L532" s="44">
        <v>7269</v>
      </c>
      <c r="M532" s="45">
        <v>25353</v>
      </c>
    </row>
    <row r="533" spans="1:13" x14ac:dyDescent="0.25">
      <c r="A533" s="4" t="s">
        <v>239</v>
      </c>
      <c r="B533" s="5" t="s">
        <v>236</v>
      </c>
      <c r="C533" s="5" t="s">
        <v>240</v>
      </c>
      <c r="D533" s="5" t="s">
        <v>238</v>
      </c>
      <c r="E533" s="5" t="s">
        <v>5</v>
      </c>
      <c r="F533" s="42">
        <v>78</v>
      </c>
      <c r="G533" s="46">
        <v>430</v>
      </c>
      <c r="H533" s="44">
        <v>6122</v>
      </c>
      <c r="I533" s="45">
        <v>1124</v>
      </c>
      <c r="J533" s="42">
        <v>104</v>
      </c>
      <c r="K533" s="46">
        <v>488</v>
      </c>
      <c r="L533" s="44">
        <v>7246</v>
      </c>
      <c r="M533" s="45">
        <v>47154</v>
      </c>
    </row>
    <row r="534" spans="1:13" x14ac:dyDescent="0.25">
      <c r="A534" s="4" t="s">
        <v>241</v>
      </c>
      <c r="B534" s="5" t="s">
        <v>242</v>
      </c>
      <c r="C534" s="5" t="s">
        <v>243</v>
      </c>
      <c r="D534" s="5" t="s">
        <v>244</v>
      </c>
      <c r="E534" s="5" t="s">
        <v>5</v>
      </c>
      <c r="F534" s="42">
        <v>27</v>
      </c>
      <c r="G534" s="46">
        <v>77</v>
      </c>
      <c r="H534" s="44">
        <v>1866</v>
      </c>
      <c r="I534" s="45">
        <v>178</v>
      </c>
      <c r="J534" s="42">
        <v>47</v>
      </c>
      <c r="K534" s="46">
        <v>300</v>
      </c>
      <c r="L534" s="44">
        <v>2044</v>
      </c>
      <c r="M534" s="45">
        <v>22523</v>
      </c>
    </row>
    <row r="535" spans="1:13" x14ac:dyDescent="0.25">
      <c r="A535" s="4" t="s">
        <v>245</v>
      </c>
      <c r="B535" s="5" t="s">
        <v>236</v>
      </c>
      <c r="C535" s="5" t="s">
        <v>246</v>
      </c>
      <c r="D535" s="5" t="s">
        <v>238</v>
      </c>
      <c r="E535" s="5" t="s">
        <v>5</v>
      </c>
      <c r="F535" s="42">
        <v>149</v>
      </c>
      <c r="G535" s="46">
        <v>471</v>
      </c>
      <c r="H535" s="44">
        <v>8985</v>
      </c>
      <c r="I535" s="45">
        <v>3564</v>
      </c>
      <c r="J535" s="42">
        <v>155</v>
      </c>
      <c r="K535" s="46">
        <v>210</v>
      </c>
      <c r="L535" s="44">
        <v>12549</v>
      </c>
      <c r="M535" s="45">
        <v>16169</v>
      </c>
    </row>
    <row r="536" spans="1:13" x14ac:dyDescent="0.25">
      <c r="A536" s="4" t="s">
        <v>247</v>
      </c>
      <c r="B536" s="49" t="s">
        <v>248</v>
      </c>
      <c r="C536" s="5" t="s">
        <v>249</v>
      </c>
      <c r="D536" s="5" t="s">
        <v>250</v>
      </c>
      <c r="E536" s="5" t="s">
        <v>5</v>
      </c>
      <c r="F536" s="42">
        <v>57</v>
      </c>
      <c r="G536" s="46">
        <v>119</v>
      </c>
      <c r="H536" s="44">
        <v>2881</v>
      </c>
      <c r="I536" s="45">
        <v>1123</v>
      </c>
      <c r="J536" s="42">
        <v>43</v>
      </c>
      <c r="K536" s="46">
        <v>497</v>
      </c>
      <c r="L536" s="44">
        <v>4004</v>
      </c>
      <c r="M536" s="45">
        <v>40403</v>
      </c>
    </row>
    <row r="537" spans="1:13" x14ac:dyDescent="0.25">
      <c r="A537" s="4" t="s">
        <v>251</v>
      </c>
      <c r="B537" s="49" t="s">
        <v>252</v>
      </c>
      <c r="C537" s="5" t="s">
        <v>253</v>
      </c>
      <c r="D537" s="5" t="s">
        <v>254</v>
      </c>
      <c r="E537" s="5" t="s">
        <v>5</v>
      </c>
      <c r="F537" s="42">
        <v>44</v>
      </c>
      <c r="G537" s="46">
        <v>203</v>
      </c>
      <c r="H537" s="44">
        <v>2077</v>
      </c>
      <c r="I537" s="45">
        <v>1346</v>
      </c>
      <c r="J537" s="42">
        <v>47</v>
      </c>
      <c r="K537" s="46">
        <v>350</v>
      </c>
      <c r="L537" s="44">
        <v>3423</v>
      </c>
      <c r="M537" s="45">
        <v>35232</v>
      </c>
    </row>
    <row r="538" spans="1:13" x14ac:dyDescent="0.25">
      <c r="A538" s="4" t="s">
        <v>255</v>
      </c>
      <c r="B538" s="5" t="s">
        <v>236</v>
      </c>
      <c r="C538" s="5" t="s">
        <v>256</v>
      </c>
      <c r="D538" s="5" t="s">
        <v>238</v>
      </c>
      <c r="E538" s="5" t="s">
        <v>5</v>
      </c>
      <c r="F538" s="42">
        <v>53</v>
      </c>
      <c r="G538" s="46">
        <v>228</v>
      </c>
      <c r="H538" s="44">
        <v>2174</v>
      </c>
      <c r="I538" s="45">
        <v>800</v>
      </c>
      <c r="J538" s="42">
        <v>54</v>
      </c>
      <c r="K538" s="46">
        <v>149</v>
      </c>
      <c r="L538" s="44">
        <v>2974</v>
      </c>
      <c r="M538" s="45">
        <v>7419</v>
      </c>
    </row>
    <row r="539" spans="1:13" x14ac:dyDescent="0.25">
      <c r="A539" s="4" t="s">
        <v>257</v>
      </c>
      <c r="B539" s="5" t="s">
        <v>236</v>
      </c>
      <c r="C539" s="5" t="s">
        <v>258</v>
      </c>
      <c r="D539" s="5" t="s">
        <v>238</v>
      </c>
      <c r="E539" s="5" t="s">
        <v>5</v>
      </c>
      <c r="F539" s="42">
        <v>54</v>
      </c>
      <c r="G539" s="46">
        <v>199</v>
      </c>
      <c r="H539" s="44">
        <v>3724</v>
      </c>
      <c r="I539" s="45">
        <v>1453</v>
      </c>
      <c r="J539" s="42">
        <v>86</v>
      </c>
      <c r="K539" s="46">
        <v>366</v>
      </c>
      <c r="L539" s="44">
        <v>5177</v>
      </c>
      <c r="M539" s="45">
        <v>27905</v>
      </c>
    </row>
    <row r="540" spans="1:13" x14ac:dyDescent="0.25">
      <c r="A540" s="4" t="s">
        <v>259</v>
      </c>
      <c r="B540" s="5" t="s">
        <v>248</v>
      </c>
      <c r="C540" s="5" t="s">
        <v>260</v>
      </c>
      <c r="D540" s="5" t="s">
        <v>250</v>
      </c>
      <c r="E540" s="5" t="s">
        <v>5</v>
      </c>
      <c r="F540" s="42">
        <v>74</v>
      </c>
      <c r="G540" s="46">
        <v>470</v>
      </c>
      <c r="H540" s="44">
        <v>5781</v>
      </c>
      <c r="I540" s="45">
        <v>2810</v>
      </c>
      <c r="J540" s="42">
        <v>189</v>
      </c>
      <c r="K540" s="46">
        <v>421</v>
      </c>
      <c r="L540" s="44">
        <v>8591</v>
      </c>
      <c r="M540" s="45">
        <v>46383</v>
      </c>
    </row>
    <row r="541" spans="1:13" x14ac:dyDescent="0.25">
      <c r="A541" s="4" t="s">
        <v>261</v>
      </c>
      <c r="B541" s="5" t="s">
        <v>195</v>
      </c>
      <c r="C541" s="5" t="s">
        <v>262</v>
      </c>
      <c r="D541" s="5" t="s">
        <v>197</v>
      </c>
      <c r="E541" s="5" t="s">
        <v>5</v>
      </c>
      <c r="F541" s="42">
        <v>64</v>
      </c>
      <c r="G541" s="46">
        <v>297</v>
      </c>
      <c r="H541" s="44">
        <v>1610</v>
      </c>
      <c r="I541" s="45">
        <v>206</v>
      </c>
      <c r="J541" s="42">
        <v>64</v>
      </c>
      <c r="K541" s="46">
        <v>412</v>
      </c>
      <c r="L541" s="44">
        <v>1816</v>
      </c>
      <c r="M541" s="45">
        <v>42856</v>
      </c>
    </row>
    <row r="542" spans="1:13" x14ac:dyDescent="0.25">
      <c r="A542" s="4" t="s">
        <v>263</v>
      </c>
      <c r="B542" s="5" t="s">
        <v>230</v>
      </c>
      <c r="C542" s="5" t="s">
        <v>264</v>
      </c>
      <c r="D542" s="5" t="s">
        <v>232</v>
      </c>
      <c r="E542" s="5" t="s">
        <v>5</v>
      </c>
      <c r="F542" s="42">
        <v>39</v>
      </c>
      <c r="G542" s="46">
        <v>351</v>
      </c>
      <c r="H542" s="44">
        <v>4271</v>
      </c>
      <c r="I542" s="45">
        <v>1628</v>
      </c>
      <c r="J542" s="42">
        <v>79</v>
      </c>
      <c r="K542" s="46">
        <v>521</v>
      </c>
      <c r="L542" s="44">
        <v>5899</v>
      </c>
      <c r="M542" s="45">
        <v>55203</v>
      </c>
    </row>
    <row r="543" spans="1:13" x14ac:dyDescent="0.25">
      <c r="A543" s="4" t="s">
        <v>265</v>
      </c>
      <c r="B543" s="5" t="s">
        <v>242</v>
      </c>
      <c r="C543" s="5" t="s">
        <v>266</v>
      </c>
      <c r="D543" s="5" t="s">
        <v>244</v>
      </c>
      <c r="E543" s="5" t="s">
        <v>5</v>
      </c>
      <c r="F543" s="42">
        <v>69</v>
      </c>
      <c r="G543" s="46">
        <v>529</v>
      </c>
      <c r="H543" s="44">
        <v>10011</v>
      </c>
      <c r="I543" s="45">
        <v>4319</v>
      </c>
      <c r="J543" s="42">
        <v>140</v>
      </c>
      <c r="K543" s="46">
        <v>309</v>
      </c>
      <c r="L543" s="44">
        <v>14330</v>
      </c>
      <c r="M543" s="45">
        <v>38562</v>
      </c>
    </row>
    <row r="544" spans="1:13" x14ac:dyDescent="0.25">
      <c r="A544" s="4" t="s">
        <v>267</v>
      </c>
      <c r="B544" s="5" t="s">
        <v>252</v>
      </c>
      <c r="C544" s="5" t="s">
        <v>268</v>
      </c>
      <c r="D544" s="5" t="s">
        <v>254</v>
      </c>
      <c r="E544" s="5" t="s">
        <v>5</v>
      </c>
      <c r="F544" s="42">
        <v>51</v>
      </c>
      <c r="G544" s="46">
        <v>150</v>
      </c>
      <c r="H544" s="44">
        <v>1952</v>
      </c>
      <c r="I544" s="45">
        <v>857</v>
      </c>
      <c r="J544" s="42">
        <v>49</v>
      </c>
      <c r="K544" s="46">
        <v>382</v>
      </c>
      <c r="L544" s="44">
        <v>2809</v>
      </c>
      <c r="M544" s="45">
        <v>48752</v>
      </c>
    </row>
    <row r="545" spans="1:13" x14ac:dyDescent="0.25">
      <c r="A545" s="4" t="s">
        <v>269</v>
      </c>
      <c r="B545" s="49" t="s">
        <v>270</v>
      </c>
      <c r="C545" s="5" t="s">
        <v>271</v>
      </c>
      <c r="D545" s="5" t="s">
        <v>272</v>
      </c>
      <c r="E545" s="5" t="s">
        <v>5</v>
      </c>
      <c r="F545" s="42">
        <v>21</v>
      </c>
      <c r="G545" s="46">
        <v>62</v>
      </c>
      <c r="H545" s="44">
        <v>2638</v>
      </c>
      <c r="I545" s="45">
        <v>514</v>
      </c>
      <c r="J545" s="42">
        <v>49</v>
      </c>
      <c r="K545" s="46">
        <v>105</v>
      </c>
      <c r="L545" s="44">
        <v>3152</v>
      </c>
      <c r="M545" s="45">
        <v>11030</v>
      </c>
    </row>
    <row r="546" spans="1:13" x14ac:dyDescent="0.25">
      <c r="A546" s="4" t="s">
        <v>273</v>
      </c>
      <c r="B546" s="49" t="s">
        <v>270</v>
      </c>
      <c r="C546" s="5" t="s">
        <v>274</v>
      </c>
      <c r="D546" s="5" t="s">
        <v>272</v>
      </c>
      <c r="E546" s="5" t="s">
        <v>5</v>
      </c>
      <c r="F546" s="42">
        <v>6</v>
      </c>
      <c r="G546" s="46">
        <v>194</v>
      </c>
      <c r="H546" s="44">
        <v>2851</v>
      </c>
      <c r="I546" s="45">
        <v>982</v>
      </c>
      <c r="J546" s="42">
        <v>63</v>
      </c>
      <c r="K546" s="46">
        <v>139</v>
      </c>
      <c r="L546" s="44">
        <v>3833</v>
      </c>
      <c r="M546" s="45">
        <v>12554</v>
      </c>
    </row>
    <row r="547" spans="1:13" x14ac:dyDescent="0.25">
      <c r="A547" s="4" t="s">
        <v>275</v>
      </c>
      <c r="B547" s="5" t="s">
        <v>218</v>
      </c>
      <c r="C547" s="5" t="s">
        <v>276</v>
      </c>
      <c r="D547" s="5" t="s">
        <v>220</v>
      </c>
      <c r="E547" s="5" t="s">
        <v>5</v>
      </c>
      <c r="F547" s="42">
        <v>107</v>
      </c>
      <c r="G547" s="46">
        <v>468</v>
      </c>
      <c r="H547" s="44">
        <v>6326</v>
      </c>
      <c r="I547" s="45">
        <v>904</v>
      </c>
      <c r="J547" s="42">
        <v>114</v>
      </c>
      <c r="K547" s="46">
        <v>537</v>
      </c>
      <c r="L547" s="44">
        <v>7230</v>
      </c>
      <c r="M547" s="45">
        <v>61852</v>
      </c>
    </row>
    <row r="548" spans="1:13" x14ac:dyDescent="0.25">
      <c r="A548" s="4" t="s">
        <v>277</v>
      </c>
      <c r="B548" s="5" t="s">
        <v>218</v>
      </c>
      <c r="C548" s="5" t="s">
        <v>278</v>
      </c>
      <c r="D548" s="5" t="s">
        <v>220</v>
      </c>
      <c r="E548" s="5" t="s">
        <v>5</v>
      </c>
      <c r="F548" s="42">
        <v>49</v>
      </c>
      <c r="G548" s="46">
        <v>225</v>
      </c>
      <c r="H548" s="44">
        <v>4824</v>
      </c>
      <c r="I548" s="45">
        <v>1025</v>
      </c>
      <c r="J548" s="42">
        <v>52</v>
      </c>
      <c r="K548" s="46">
        <v>806</v>
      </c>
      <c r="L548" s="44">
        <v>5849</v>
      </c>
      <c r="M548" s="45">
        <v>120696</v>
      </c>
    </row>
    <row r="549" spans="1:13" x14ac:dyDescent="0.25">
      <c r="A549" s="4" t="s">
        <v>279</v>
      </c>
      <c r="B549" s="5" t="s">
        <v>218</v>
      </c>
      <c r="C549" s="5" t="s">
        <v>280</v>
      </c>
      <c r="D549" s="5" t="s">
        <v>220</v>
      </c>
      <c r="E549" s="5" t="s">
        <v>5</v>
      </c>
      <c r="F549" s="42">
        <v>30</v>
      </c>
      <c r="G549" s="46">
        <v>91</v>
      </c>
      <c r="H549" s="44">
        <v>1715</v>
      </c>
      <c r="I549" s="45">
        <v>442</v>
      </c>
      <c r="J549" s="42">
        <v>66</v>
      </c>
      <c r="K549" s="46">
        <v>189</v>
      </c>
      <c r="L549" s="44">
        <v>2157</v>
      </c>
      <c r="M549" s="45">
        <v>12518</v>
      </c>
    </row>
    <row r="550" spans="1:13" x14ac:dyDescent="0.25">
      <c r="A550" s="4" t="s">
        <v>281</v>
      </c>
      <c r="B550" s="5" t="s">
        <v>236</v>
      </c>
      <c r="C550" s="5" t="s">
        <v>282</v>
      </c>
      <c r="D550" s="5" t="s">
        <v>238</v>
      </c>
      <c r="E550" s="5" t="s">
        <v>5</v>
      </c>
      <c r="F550" s="42">
        <v>134</v>
      </c>
      <c r="G550" s="46">
        <v>908</v>
      </c>
      <c r="H550" s="44">
        <v>5358</v>
      </c>
      <c r="I550" s="45">
        <v>516</v>
      </c>
      <c r="J550" s="42">
        <v>125</v>
      </c>
      <c r="K550" s="46">
        <v>908</v>
      </c>
      <c r="L550" s="44">
        <v>5874</v>
      </c>
      <c r="M550" s="45">
        <v>135414</v>
      </c>
    </row>
    <row r="551" spans="1:13" x14ac:dyDescent="0.25">
      <c r="A551" s="4" t="s">
        <v>283</v>
      </c>
      <c r="B551" s="5" t="s">
        <v>218</v>
      </c>
      <c r="C551" s="5" t="s">
        <v>284</v>
      </c>
      <c r="D551" s="5" t="s">
        <v>220</v>
      </c>
      <c r="E551" s="5" t="s">
        <v>5</v>
      </c>
      <c r="F551" s="42">
        <v>65</v>
      </c>
      <c r="G551" s="46">
        <v>249</v>
      </c>
      <c r="H551" s="44">
        <v>3056</v>
      </c>
      <c r="I551" s="45">
        <v>514</v>
      </c>
      <c r="J551" s="42">
        <v>69</v>
      </c>
      <c r="K551" s="46">
        <v>617</v>
      </c>
      <c r="L551" s="44">
        <v>3570</v>
      </c>
      <c r="M551" s="45">
        <v>97035</v>
      </c>
    </row>
    <row r="552" spans="1:13" x14ac:dyDescent="0.25">
      <c r="A552" s="4" t="s">
        <v>285</v>
      </c>
      <c r="B552" s="5" t="s">
        <v>252</v>
      </c>
      <c r="C552" s="5" t="s">
        <v>286</v>
      </c>
      <c r="D552" s="5" t="s">
        <v>254</v>
      </c>
      <c r="E552" s="5" t="s">
        <v>5</v>
      </c>
      <c r="F552" s="42">
        <v>75</v>
      </c>
      <c r="G552" s="46">
        <v>258</v>
      </c>
      <c r="H552" s="44">
        <v>5448</v>
      </c>
      <c r="I552" s="45">
        <v>3827</v>
      </c>
      <c r="J552" s="42">
        <v>80</v>
      </c>
      <c r="K552" s="46">
        <v>421</v>
      </c>
      <c r="L552" s="44">
        <v>9275</v>
      </c>
      <c r="M552" s="45">
        <v>68190</v>
      </c>
    </row>
    <row r="553" spans="1:13" x14ac:dyDescent="0.25">
      <c r="A553" s="4" t="s">
        <v>287</v>
      </c>
      <c r="B553" s="5" t="s">
        <v>242</v>
      </c>
      <c r="C553" s="5" t="s">
        <v>288</v>
      </c>
      <c r="D553" s="5" t="s">
        <v>244</v>
      </c>
      <c r="E553" s="5" t="s">
        <v>5</v>
      </c>
      <c r="F553" s="42">
        <v>60</v>
      </c>
      <c r="G553" s="46">
        <v>244</v>
      </c>
      <c r="H553" s="44">
        <v>1716</v>
      </c>
      <c r="I553" s="45">
        <v>200</v>
      </c>
      <c r="J553" s="42">
        <v>82</v>
      </c>
      <c r="K553" s="46">
        <v>208</v>
      </c>
      <c r="L553" s="44">
        <v>1916</v>
      </c>
      <c r="M553" s="45">
        <v>15023</v>
      </c>
    </row>
    <row r="554" spans="1:13" x14ac:dyDescent="0.25">
      <c r="A554" s="4" t="s">
        <v>289</v>
      </c>
      <c r="B554" s="5" t="s">
        <v>242</v>
      </c>
      <c r="C554" s="5" t="s">
        <v>290</v>
      </c>
      <c r="D554" s="5" t="s">
        <v>244</v>
      </c>
      <c r="E554" s="5" t="s">
        <v>5</v>
      </c>
      <c r="F554" s="42">
        <v>119</v>
      </c>
      <c r="G554" s="46">
        <v>520</v>
      </c>
      <c r="H554" s="44">
        <v>8778</v>
      </c>
      <c r="I554" s="45">
        <v>2738</v>
      </c>
      <c r="J554" s="42">
        <v>123</v>
      </c>
      <c r="K554" s="46">
        <v>399</v>
      </c>
      <c r="L554" s="44">
        <v>11516</v>
      </c>
      <c r="M554" s="45">
        <v>49045</v>
      </c>
    </row>
    <row r="555" spans="1:13" x14ac:dyDescent="0.25">
      <c r="A555" s="4" t="s">
        <v>291</v>
      </c>
      <c r="B555" s="5" t="s">
        <v>195</v>
      </c>
      <c r="C555" s="5" t="s">
        <v>292</v>
      </c>
      <c r="D555" s="5" t="s">
        <v>197</v>
      </c>
      <c r="E555" s="5" t="s">
        <v>5</v>
      </c>
      <c r="F555" s="42">
        <v>118</v>
      </c>
      <c r="G555" s="46">
        <v>457</v>
      </c>
      <c r="H555" s="44">
        <v>5376</v>
      </c>
      <c r="I555" s="45">
        <v>1183</v>
      </c>
      <c r="J555" s="42">
        <v>118</v>
      </c>
      <c r="K555" s="46">
        <v>898</v>
      </c>
      <c r="L555" s="44">
        <v>6559</v>
      </c>
      <c r="M555" s="45">
        <v>114388</v>
      </c>
    </row>
    <row r="556" spans="1:13" x14ac:dyDescent="0.25">
      <c r="A556" s="4" t="s">
        <v>293</v>
      </c>
      <c r="B556" s="5" t="s">
        <v>248</v>
      </c>
      <c r="C556" s="5" t="s">
        <v>294</v>
      </c>
      <c r="D556" s="5" t="s">
        <v>250</v>
      </c>
      <c r="E556" s="5" t="s">
        <v>5</v>
      </c>
      <c r="F556" s="42">
        <v>62</v>
      </c>
      <c r="G556" s="46">
        <v>363</v>
      </c>
      <c r="H556" s="44">
        <v>4237</v>
      </c>
      <c r="I556" s="45">
        <v>1211</v>
      </c>
      <c r="J556" s="42">
        <v>68</v>
      </c>
      <c r="K556" s="46">
        <v>237</v>
      </c>
      <c r="L556" s="44">
        <v>5448</v>
      </c>
      <c r="M556" s="45">
        <v>19574</v>
      </c>
    </row>
    <row r="557" spans="1:13" x14ac:dyDescent="0.25">
      <c r="A557" s="4" t="s">
        <v>295</v>
      </c>
      <c r="B557" s="5" t="s">
        <v>236</v>
      </c>
      <c r="C557" s="5" t="s">
        <v>296</v>
      </c>
      <c r="D557" s="5" t="s">
        <v>238</v>
      </c>
      <c r="E557" s="5" t="s">
        <v>5</v>
      </c>
      <c r="F557" s="42">
        <v>105</v>
      </c>
      <c r="G557" s="46">
        <v>435</v>
      </c>
      <c r="H557" s="44">
        <v>7042</v>
      </c>
      <c r="I557" s="45">
        <v>1800</v>
      </c>
      <c r="J557" s="42">
        <v>107</v>
      </c>
      <c r="K557" s="46">
        <v>335</v>
      </c>
      <c r="L557" s="44">
        <v>8842</v>
      </c>
      <c r="M557" s="45">
        <v>31743</v>
      </c>
    </row>
    <row r="558" spans="1:13" x14ac:dyDescent="0.25">
      <c r="A558" s="4" t="s">
        <v>297</v>
      </c>
      <c r="B558" s="5" t="s">
        <v>242</v>
      </c>
      <c r="C558" s="5" t="s">
        <v>298</v>
      </c>
      <c r="D558" s="5" t="s">
        <v>244</v>
      </c>
      <c r="E558" s="5" t="s">
        <v>5</v>
      </c>
      <c r="F558" s="42">
        <v>103</v>
      </c>
      <c r="G558" s="46">
        <v>336</v>
      </c>
      <c r="H558" s="44">
        <v>4220</v>
      </c>
      <c r="I558" s="45">
        <v>2334</v>
      </c>
      <c r="J558" s="42">
        <v>191</v>
      </c>
      <c r="K558" s="46">
        <v>290</v>
      </c>
      <c r="L558" s="44">
        <v>6554</v>
      </c>
      <c r="M558" s="45">
        <v>25320</v>
      </c>
    </row>
    <row r="559" spans="1:13" x14ac:dyDescent="0.25">
      <c r="A559" s="4" t="s">
        <v>299</v>
      </c>
      <c r="B559" s="5" t="s">
        <v>195</v>
      </c>
      <c r="C559" s="5" t="s">
        <v>300</v>
      </c>
      <c r="D559" s="5" t="s">
        <v>197</v>
      </c>
      <c r="E559" s="5" t="s">
        <v>5</v>
      </c>
      <c r="F559" s="42">
        <v>82</v>
      </c>
      <c r="G559" s="46">
        <v>370</v>
      </c>
      <c r="H559" s="44">
        <v>5276</v>
      </c>
      <c r="I559" s="45">
        <v>1667</v>
      </c>
      <c r="J559" s="42">
        <v>121</v>
      </c>
      <c r="K559" s="46">
        <v>469</v>
      </c>
      <c r="L559" s="44">
        <v>6943</v>
      </c>
      <c r="M559" s="45">
        <v>58465</v>
      </c>
    </row>
    <row r="560" spans="1:13" x14ac:dyDescent="0.25">
      <c r="A560" s="4" t="s">
        <v>301</v>
      </c>
      <c r="B560" s="5" t="s">
        <v>195</v>
      </c>
      <c r="C560" s="5" t="s">
        <v>302</v>
      </c>
      <c r="D560" s="5" t="s">
        <v>197</v>
      </c>
      <c r="E560" s="5" t="s">
        <v>5</v>
      </c>
      <c r="F560" s="42">
        <v>60</v>
      </c>
      <c r="G560" s="46">
        <v>128</v>
      </c>
      <c r="H560" s="44">
        <v>1929</v>
      </c>
      <c r="I560" s="45">
        <v>279</v>
      </c>
      <c r="J560" s="42">
        <v>89</v>
      </c>
      <c r="K560" s="46">
        <v>175</v>
      </c>
      <c r="L560" s="44">
        <v>2208</v>
      </c>
      <c r="M560" s="45">
        <v>13238</v>
      </c>
    </row>
    <row r="561" spans="1:13" x14ac:dyDescent="0.25">
      <c r="A561" s="4" t="s">
        <v>303</v>
      </c>
      <c r="B561" s="5" t="s">
        <v>304</v>
      </c>
      <c r="C561" s="5" t="s">
        <v>305</v>
      </c>
      <c r="D561" s="5" t="s">
        <v>306</v>
      </c>
      <c r="E561" s="5" t="s">
        <v>5</v>
      </c>
      <c r="F561" s="42">
        <v>127</v>
      </c>
      <c r="G561" s="46">
        <v>678</v>
      </c>
      <c r="H561" s="44">
        <v>11789</v>
      </c>
      <c r="I561" s="45">
        <v>4452</v>
      </c>
      <c r="J561" s="42">
        <v>120</v>
      </c>
      <c r="K561" s="46">
        <v>546</v>
      </c>
      <c r="L561" s="44">
        <v>16241</v>
      </c>
      <c r="M561" s="45">
        <v>96468</v>
      </c>
    </row>
    <row r="562" spans="1:13" x14ac:dyDescent="0.25">
      <c r="A562" s="4" t="s">
        <v>307</v>
      </c>
      <c r="B562" s="5" t="s">
        <v>242</v>
      </c>
      <c r="C562" s="5" t="s">
        <v>308</v>
      </c>
      <c r="D562" s="5" t="s">
        <v>244</v>
      </c>
      <c r="E562" s="5" t="s">
        <v>5</v>
      </c>
      <c r="F562" s="42">
        <v>110</v>
      </c>
      <c r="G562" s="46">
        <v>339</v>
      </c>
      <c r="H562" s="44">
        <v>3591</v>
      </c>
      <c r="I562" s="45">
        <v>279</v>
      </c>
      <c r="J562" s="42">
        <v>119</v>
      </c>
      <c r="K562" s="46">
        <v>448</v>
      </c>
      <c r="L562" s="44">
        <v>3870</v>
      </c>
      <c r="M562" s="45">
        <v>62625</v>
      </c>
    </row>
    <row r="563" spans="1:13" x14ac:dyDescent="0.25">
      <c r="A563" s="4" t="s">
        <v>309</v>
      </c>
      <c r="B563" s="5" t="s">
        <v>218</v>
      </c>
      <c r="C563" s="5" t="s">
        <v>310</v>
      </c>
      <c r="D563" s="5" t="s">
        <v>220</v>
      </c>
      <c r="E563" s="5" t="s">
        <v>5</v>
      </c>
      <c r="F563" s="42">
        <v>31</v>
      </c>
      <c r="G563" s="46">
        <v>181</v>
      </c>
      <c r="H563" s="44">
        <v>2563</v>
      </c>
      <c r="I563" s="45">
        <v>863</v>
      </c>
      <c r="J563" s="42">
        <v>66</v>
      </c>
      <c r="K563" s="46">
        <v>182</v>
      </c>
      <c r="L563" s="44">
        <v>3426</v>
      </c>
      <c r="M563" s="45">
        <v>10967</v>
      </c>
    </row>
    <row r="564" spans="1:13" x14ac:dyDescent="0.25">
      <c r="A564" s="4" t="s">
        <v>311</v>
      </c>
      <c r="B564" s="5" t="s">
        <v>236</v>
      </c>
      <c r="C564" s="5" t="s">
        <v>312</v>
      </c>
      <c r="D564" s="5" t="s">
        <v>238</v>
      </c>
      <c r="E564" s="5" t="s">
        <v>5</v>
      </c>
      <c r="F564" s="42">
        <v>43</v>
      </c>
      <c r="G564" s="46">
        <v>306</v>
      </c>
      <c r="H564" s="44">
        <v>2261</v>
      </c>
      <c r="I564" s="45">
        <v>652</v>
      </c>
      <c r="J564" s="42">
        <v>59</v>
      </c>
      <c r="K564" s="46">
        <v>310</v>
      </c>
      <c r="L564" s="44">
        <v>2913</v>
      </c>
      <c r="M564" s="45">
        <v>25007</v>
      </c>
    </row>
    <row r="565" spans="1:13" x14ac:dyDescent="0.25">
      <c r="A565" s="4" t="s">
        <v>313</v>
      </c>
      <c r="B565" s="5" t="s">
        <v>218</v>
      </c>
      <c r="C565" s="5" t="s">
        <v>314</v>
      </c>
      <c r="D565" s="5" t="s">
        <v>220</v>
      </c>
      <c r="E565" s="5" t="s">
        <v>5</v>
      </c>
      <c r="F565" s="42">
        <v>56</v>
      </c>
      <c r="G565" s="46">
        <v>346</v>
      </c>
      <c r="H565" s="44">
        <v>1984</v>
      </c>
      <c r="I565" s="45">
        <v>938</v>
      </c>
      <c r="J565" s="42">
        <v>56</v>
      </c>
      <c r="K565" s="46">
        <v>81</v>
      </c>
      <c r="L565" s="44">
        <v>2922</v>
      </c>
      <c r="M565" s="45">
        <v>4090</v>
      </c>
    </row>
    <row r="566" spans="1:13" x14ac:dyDescent="0.25">
      <c r="A566" s="4" t="s">
        <v>315</v>
      </c>
      <c r="B566" s="5" t="s">
        <v>304</v>
      </c>
      <c r="C566" s="5" t="s">
        <v>316</v>
      </c>
      <c r="D566" s="5" t="s">
        <v>306</v>
      </c>
      <c r="E566" s="5" t="s">
        <v>5</v>
      </c>
      <c r="F566" s="42">
        <v>150</v>
      </c>
      <c r="G566" s="46">
        <v>328</v>
      </c>
      <c r="H566" s="44">
        <v>2629</v>
      </c>
      <c r="I566" s="45">
        <v>416</v>
      </c>
      <c r="J566" s="42">
        <v>149</v>
      </c>
      <c r="K566" s="46">
        <v>419</v>
      </c>
      <c r="L566" s="44">
        <v>3045</v>
      </c>
      <c r="M566" s="45">
        <v>49167</v>
      </c>
    </row>
    <row r="567" spans="1:13" x14ac:dyDescent="0.25">
      <c r="A567" s="4" t="s">
        <v>317</v>
      </c>
      <c r="B567" s="5" t="s">
        <v>230</v>
      </c>
      <c r="C567" s="5" t="s">
        <v>318</v>
      </c>
      <c r="D567" s="5" t="s">
        <v>232</v>
      </c>
      <c r="E567" s="5" t="s">
        <v>5</v>
      </c>
      <c r="F567" s="42">
        <v>20</v>
      </c>
      <c r="G567" s="46">
        <v>92</v>
      </c>
      <c r="H567" s="44">
        <v>901</v>
      </c>
      <c r="I567" s="45">
        <v>65</v>
      </c>
      <c r="J567" s="42">
        <v>34</v>
      </c>
      <c r="K567" s="46">
        <v>315</v>
      </c>
      <c r="L567" s="44">
        <v>966</v>
      </c>
      <c r="M567" s="45">
        <v>33418</v>
      </c>
    </row>
    <row r="568" spans="1:13" x14ac:dyDescent="0.25">
      <c r="A568" s="4" t="s">
        <v>319</v>
      </c>
      <c r="B568" s="5" t="s">
        <v>214</v>
      </c>
      <c r="C568" s="5" t="s">
        <v>320</v>
      </c>
      <c r="D568" s="5" t="s">
        <v>216</v>
      </c>
      <c r="E568" s="5" t="s">
        <v>5</v>
      </c>
      <c r="F568" s="42">
        <v>55</v>
      </c>
      <c r="G568" s="46">
        <v>127</v>
      </c>
      <c r="H568" s="44">
        <v>4362</v>
      </c>
      <c r="I568" s="45">
        <v>321</v>
      </c>
      <c r="J568" s="42">
        <v>55</v>
      </c>
      <c r="K568" s="46">
        <v>407</v>
      </c>
      <c r="L568" s="44">
        <v>4683</v>
      </c>
      <c r="M568" s="45">
        <v>45911</v>
      </c>
    </row>
    <row r="569" spans="1:13" x14ac:dyDescent="0.25">
      <c r="A569" s="4" t="s">
        <v>321</v>
      </c>
      <c r="B569" s="5" t="s">
        <v>214</v>
      </c>
      <c r="C569" s="5" t="s">
        <v>322</v>
      </c>
      <c r="D569" s="5" t="s">
        <v>216</v>
      </c>
      <c r="E569" s="5" t="s">
        <v>5</v>
      </c>
      <c r="F569" s="42">
        <v>8</v>
      </c>
      <c r="G569" s="46">
        <v>56</v>
      </c>
      <c r="H569" s="44">
        <v>2533</v>
      </c>
      <c r="I569" s="45">
        <v>408</v>
      </c>
      <c r="J569" s="42">
        <v>40</v>
      </c>
      <c r="K569" s="46">
        <v>155</v>
      </c>
      <c r="L569" s="44">
        <v>2941</v>
      </c>
      <c r="M569" s="45">
        <v>12994</v>
      </c>
    </row>
    <row r="570" spans="1:13" x14ac:dyDescent="0.25">
      <c r="A570" s="4" t="s">
        <v>323</v>
      </c>
      <c r="B570" s="5" t="s">
        <v>304</v>
      </c>
      <c r="C570" s="5" t="s">
        <v>324</v>
      </c>
      <c r="D570" s="5" t="s">
        <v>306</v>
      </c>
      <c r="E570" s="5" t="s">
        <v>5</v>
      </c>
      <c r="F570" s="42">
        <v>77</v>
      </c>
      <c r="G570" s="46">
        <v>271</v>
      </c>
      <c r="H570" s="44">
        <v>4954</v>
      </c>
      <c r="I570" s="45">
        <v>1148</v>
      </c>
      <c r="J570" s="42">
        <v>80</v>
      </c>
      <c r="K570" s="46">
        <v>216</v>
      </c>
      <c r="L570" s="44">
        <v>6102</v>
      </c>
      <c r="M570" s="45">
        <v>18767</v>
      </c>
    </row>
    <row r="571" spans="1:13" x14ac:dyDescent="0.25">
      <c r="A571" s="4" t="s">
        <v>325</v>
      </c>
      <c r="B571" s="5" t="s">
        <v>214</v>
      </c>
      <c r="C571" s="5" t="s">
        <v>326</v>
      </c>
      <c r="D571" s="5" t="s">
        <v>216</v>
      </c>
      <c r="E571" s="5" t="s">
        <v>5</v>
      </c>
      <c r="F571" s="42">
        <v>56</v>
      </c>
      <c r="G571" s="46">
        <v>340</v>
      </c>
      <c r="H571" s="44">
        <v>6397</v>
      </c>
      <c r="I571" s="45">
        <v>1462</v>
      </c>
      <c r="J571" s="42">
        <v>86</v>
      </c>
      <c r="K571" s="46">
        <v>557</v>
      </c>
      <c r="L571" s="44">
        <v>7859</v>
      </c>
      <c r="M571" s="45">
        <v>58862</v>
      </c>
    </row>
    <row r="572" spans="1:13" x14ac:dyDescent="0.25">
      <c r="A572" s="4" t="s">
        <v>327</v>
      </c>
      <c r="B572" s="5" t="s">
        <v>214</v>
      </c>
      <c r="C572" s="5" t="s">
        <v>328</v>
      </c>
      <c r="D572" s="5" t="s">
        <v>216</v>
      </c>
      <c r="E572" s="5" t="s">
        <v>5</v>
      </c>
      <c r="F572" s="42">
        <v>45</v>
      </c>
      <c r="G572" s="46">
        <v>307</v>
      </c>
      <c r="H572" s="44">
        <v>3198</v>
      </c>
      <c r="I572" s="45">
        <v>1344</v>
      </c>
      <c r="J572" s="42">
        <v>58</v>
      </c>
      <c r="K572" s="46">
        <v>143</v>
      </c>
      <c r="L572" s="44">
        <v>4542</v>
      </c>
      <c r="M572" s="45">
        <v>14132</v>
      </c>
    </row>
    <row r="573" spans="1:13" x14ac:dyDescent="0.25">
      <c r="A573" s="4" t="s">
        <v>329</v>
      </c>
      <c r="B573" s="5" t="s">
        <v>252</v>
      </c>
      <c r="C573" s="5" t="s">
        <v>330</v>
      </c>
      <c r="D573" s="5" t="s">
        <v>254</v>
      </c>
      <c r="E573" s="5" t="s">
        <v>5</v>
      </c>
      <c r="F573" s="42">
        <v>72</v>
      </c>
      <c r="G573" s="46">
        <v>253</v>
      </c>
      <c r="H573" s="44">
        <v>5549</v>
      </c>
      <c r="I573" s="45">
        <v>2891</v>
      </c>
      <c r="J573" s="42">
        <v>92</v>
      </c>
      <c r="K573" s="46">
        <v>286</v>
      </c>
      <c r="L573" s="44">
        <v>8440</v>
      </c>
      <c r="M573" s="45">
        <v>34529</v>
      </c>
    </row>
    <row r="574" spans="1:13" x14ac:dyDescent="0.25">
      <c r="A574" s="4" t="s">
        <v>331</v>
      </c>
      <c r="B574" s="5" t="s">
        <v>214</v>
      </c>
      <c r="C574" s="5" t="s">
        <v>332</v>
      </c>
      <c r="D574" s="5" t="s">
        <v>216</v>
      </c>
      <c r="E574" s="5" t="s">
        <v>5</v>
      </c>
      <c r="F574" s="42">
        <v>213</v>
      </c>
      <c r="G574" s="46">
        <v>998</v>
      </c>
      <c r="H574" s="44">
        <v>18020</v>
      </c>
      <c r="I574" s="45">
        <v>1811</v>
      </c>
      <c r="J574" s="42">
        <v>290</v>
      </c>
      <c r="K574" s="46">
        <v>911</v>
      </c>
      <c r="L574" s="44">
        <v>19831</v>
      </c>
      <c r="M574" s="45">
        <v>88422</v>
      </c>
    </row>
    <row r="575" spans="1:13" x14ac:dyDescent="0.25">
      <c r="A575" s="4" t="s">
        <v>333</v>
      </c>
      <c r="B575" s="5" t="s">
        <v>248</v>
      </c>
      <c r="C575" s="5" t="s">
        <v>334</v>
      </c>
      <c r="D575" s="5" t="s">
        <v>250</v>
      </c>
      <c r="E575" s="5" t="s">
        <v>5</v>
      </c>
      <c r="F575" s="42">
        <v>61</v>
      </c>
      <c r="G575" s="46">
        <v>408</v>
      </c>
      <c r="H575" s="44">
        <v>2423</v>
      </c>
      <c r="I575" s="45">
        <v>895</v>
      </c>
      <c r="J575" s="42">
        <v>81</v>
      </c>
      <c r="K575" s="46">
        <v>193</v>
      </c>
      <c r="L575" s="44">
        <v>3318</v>
      </c>
      <c r="M575" s="45">
        <v>13711</v>
      </c>
    </row>
    <row r="576" spans="1:13" x14ac:dyDescent="0.25">
      <c r="A576" s="4" t="s">
        <v>335</v>
      </c>
      <c r="B576" s="5" t="s">
        <v>199</v>
      </c>
      <c r="C576" s="5" t="s">
        <v>336</v>
      </c>
      <c r="D576" s="5" t="s">
        <v>0</v>
      </c>
      <c r="E576" s="5" t="s">
        <v>5</v>
      </c>
      <c r="F576" s="42">
        <v>214</v>
      </c>
      <c r="G576" s="46">
        <v>1304</v>
      </c>
      <c r="H576" s="44">
        <v>16034</v>
      </c>
      <c r="I576" s="45">
        <v>5461</v>
      </c>
      <c r="J576" s="42">
        <v>248</v>
      </c>
      <c r="K576" s="46">
        <v>1572</v>
      </c>
      <c r="L576" s="44">
        <v>21495</v>
      </c>
      <c r="M576" s="45">
        <v>211871</v>
      </c>
    </row>
    <row r="577" spans="1:13" x14ac:dyDescent="0.25">
      <c r="A577" s="4" t="s">
        <v>337</v>
      </c>
      <c r="B577" s="5" t="s">
        <v>199</v>
      </c>
      <c r="C577" s="5" t="s">
        <v>338</v>
      </c>
      <c r="D577" s="5" t="s">
        <v>0</v>
      </c>
      <c r="E577" s="5" t="s">
        <v>5</v>
      </c>
      <c r="F577" s="42">
        <v>23</v>
      </c>
      <c r="G577" s="46">
        <v>220</v>
      </c>
      <c r="H577" s="44">
        <v>2630</v>
      </c>
      <c r="I577" s="45">
        <v>878</v>
      </c>
      <c r="J577" s="42">
        <v>156</v>
      </c>
      <c r="K577" s="46">
        <v>836</v>
      </c>
      <c r="L577" s="44">
        <v>3508</v>
      </c>
      <c r="M577" s="45">
        <v>80129</v>
      </c>
    </row>
    <row r="578" spans="1:13" x14ac:dyDescent="0.25">
      <c r="A578" s="4" t="s">
        <v>339</v>
      </c>
      <c r="B578" s="5" t="s">
        <v>230</v>
      </c>
      <c r="C578" s="5" t="s">
        <v>340</v>
      </c>
      <c r="D578" s="5" t="s">
        <v>232</v>
      </c>
      <c r="E578" s="5" t="s">
        <v>5</v>
      </c>
      <c r="F578" s="42">
        <v>66</v>
      </c>
      <c r="G578" s="46">
        <v>127</v>
      </c>
      <c r="H578" s="44">
        <v>2046</v>
      </c>
      <c r="I578" s="45">
        <v>318</v>
      </c>
      <c r="J578" s="42">
        <v>74</v>
      </c>
      <c r="K578" s="46">
        <v>167</v>
      </c>
      <c r="L578" s="44">
        <v>2364</v>
      </c>
      <c r="M578" s="45">
        <v>17648</v>
      </c>
    </row>
    <row r="579" spans="1:13" x14ac:dyDescent="0.25">
      <c r="A579" s="4" t="s">
        <v>341</v>
      </c>
      <c r="B579" s="5" t="s">
        <v>199</v>
      </c>
      <c r="C579" s="5" t="s">
        <v>342</v>
      </c>
      <c r="D579" s="5" t="s">
        <v>0</v>
      </c>
      <c r="E579" s="5" t="s">
        <v>5</v>
      </c>
      <c r="F579" s="42">
        <v>199</v>
      </c>
      <c r="G579" s="46">
        <v>566</v>
      </c>
      <c r="H579" s="44">
        <v>7526</v>
      </c>
      <c r="I579" s="45">
        <v>1983</v>
      </c>
      <c r="J579" s="42">
        <v>176</v>
      </c>
      <c r="K579" s="46">
        <v>1202</v>
      </c>
      <c r="L579" s="44">
        <v>9509</v>
      </c>
      <c r="M579" s="45">
        <v>126337</v>
      </c>
    </row>
    <row r="580" spans="1:13" x14ac:dyDescent="0.25">
      <c r="A580" s="4" t="s">
        <v>343</v>
      </c>
      <c r="B580" s="5" t="s">
        <v>195</v>
      </c>
      <c r="C580" s="5" t="s">
        <v>344</v>
      </c>
      <c r="D580" s="5" t="s">
        <v>197</v>
      </c>
      <c r="E580" s="5" t="s">
        <v>5</v>
      </c>
      <c r="F580" s="42">
        <v>81</v>
      </c>
      <c r="G580" s="46">
        <v>364</v>
      </c>
      <c r="H580" s="44">
        <v>7031</v>
      </c>
      <c r="I580" s="45">
        <v>1255</v>
      </c>
      <c r="J580" s="42">
        <v>115</v>
      </c>
      <c r="K580" s="46">
        <v>490</v>
      </c>
      <c r="L580" s="44">
        <v>8286</v>
      </c>
      <c r="M580" s="45">
        <v>49012</v>
      </c>
    </row>
    <row r="581" spans="1:13" x14ac:dyDescent="0.25">
      <c r="A581" s="4" t="s">
        <v>345</v>
      </c>
      <c r="B581" s="5" t="s">
        <v>236</v>
      </c>
      <c r="C581" s="5" t="s">
        <v>346</v>
      </c>
      <c r="D581" s="5" t="s">
        <v>238</v>
      </c>
      <c r="E581" s="5" t="s">
        <v>5</v>
      </c>
      <c r="F581" s="42">
        <v>96</v>
      </c>
      <c r="G581" s="46">
        <v>521</v>
      </c>
      <c r="H581" s="44">
        <v>6794</v>
      </c>
      <c r="I581" s="45">
        <v>1775</v>
      </c>
      <c r="J581" s="42">
        <v>175</v>
      </c>
      <c r="K581" s="46">
        <v>493</v>
      </c>
      <c r="L581" s="44">
        <v>8569</v>
      </c>
      <c r="M581" s="45">
        <v>42310</v>
      </c>
    </row>
    <row r="582" spans="1:13" x14ac:dyDescent="0.25">
      <c r="A582" s="4" t="s">
        <v>347</v>
      </c>
      <c r="B582" s="5" t="s">
        <v>218</v>
      </c>
      <c r="C582" s="5" t="s">
        <v>348</v>
      </c>
      <c r="D582" s="5" t="s">
        <v>220</v>
      </c>
      <c r="E582" s="5" t="s">
        <v>5</v>
      </c>
      <c r="F582" s="42">
        <v>27</v>
      </c>
      <c r="G582" s="46">
        <v>110</v>
      </c>
      <c r="H582" s="44">
        <v>1353</v>
      </c>
      <c r="I582" s="45">
        <v>468</v>
      </c>
      <c r="J582" s="42">
        <v>31</v>
      </c>
      <c r="K582" s="46">
        <v>223</v>
      </c>
      <c r="L582" s="44">
        <v>1821</v>
      </c>
      <c r="M582" s="45">
        <v>15173</v>
      </c>
    </row>
    <row r="583" spans="1:13" x14ac:dyDescent="0.25">
      <c r="A583" s="4" t="s">
        <v>349</v>
      </c>
      <c r="B583" s="5" t="s">
        <v>218</v>
      </c>
      <c r="C583" s="5" t="s">
        <v>350</v>
      </c>
      <c r="D583" s="5" t="s">
        <v>220</v>
      </c>
      <c r="E583" s="5" t="s">
        <v>5</v>
      </c>
      <c r="F583" s="42">
        <v>103</v>
      </c>
      <c r="G583" s="46">
        <v>557</v>
      </c>
      <c r="H583" s="44">
        <v>8156</v>
      </c>
      <c r="I583" s="45">
        <v>2575</v>
      </c>
      <c r="J583" s="42">
        <v>114</v>
      </c>
      <c r="K583" s="46">
        <v>286</v>
      </c>
      <c r="L583" s="44">
        <v>10731</v>
      </c>
      <c r="M583" s="45">
        <v>38739</v>
      </c>
    </row>
    <row r="584" spans="1:13" x14ac:dyDescent="0.25">
      <c r="A584" s="4" t="s">
        <v>351</v>
      </c>
      <c r="B584" s="5" t="s">
        <v>214</v>
      </c>
      <c r="C584" s="5" t="s">
        <v>352</v>
      </c>
      <c r="D584" s="5" t="s">
        <v>216</v>
      </c>
      <c r="E584" s="5" t="s">
        <v>5</v>
      </c>
      <c r="F584" s="42">
        <v>38</v>
      </c>
      <c r="G584" s="46">
        <v>203</v>
      </c>
      <c r="H584" s="44">
        <v>3858</v>
      </c>
      <c r="I584" s="45">
        <v>155</v>
      </c>
      <c r="J584" s="42">
        <v>36</v>
      </c>
      <c r="K584" s="46">
        <v>748</v>
      </c>
      <c r="L584" s="44">
        <v>4013</v>
      </c>
      <c r="M584" s="45">
        <v>96948</v>
      </c>
    </row>
    <row r="585" spans="1:13" x14ac:dyDescent="0.25">
      <c r="A585" s="4" t="s">
        <v>353</v>
      </c>
      <c r="B585" s="5" t="s">
        <v>214</v>
      </c>
      <c r="C585" s="5" t="s">
        <v>354</v>
      </c>
      <c r="D585" s="5" t="s">
        <v>216</v>
      </c>
      <c r="E585" s="5" t="s">
        <v>5</v>
      </c>
      <c r="F585" s="42">
        <v>92</v>
      </c>
      <c r="G585" s="46">
        <v>740</v>
      </c>
      <c r="H585" s="44">
        <v>10032</v>
      </c>
      <c r="I585" s="45">
        <v>973</v>
      </c>
      <c r="J585" s="42">
        <v>92</v>
      </c>
      <c r="K585" s="46">
        <v>522</v>
      </c>
      <c r="L585" s="44">
        <v>11005</v>
      </c>
      <c r="M585" s="45">
        <v>65109</v>
      </c>
    </row>
    <row r="586" spans="1:13" x14ac:dyDescent="0.25">
      <c r="A586" s="4" t="s">
        <v>355</v>
      </c>
      <c r="B586" s="5" t="s">
        <v>195</v>
      </c>
      <c r="C586" s="5" t="s">
        <v>356</v>
      </c>
      <c r="D586" s="5" t="s">
        <v>197</v>
      </c>
      <c r="E586" s="5" t="s">
        <v>5</v>
      </c>
      <c r="F586" s="42">
        <v>265</v>
      </c>
      <c r="G586" s="46">
        <v>1395</v>
      </c>
      <c r="H586" s="44">
        <v>28308</v>
      </c>
      <c r="I586" s="45">
        <v>3996</v>
      </c>
      <c r="J586" s="42">
        <v>285</v>
      </c>
      <c r="K586" s="46">
        <v>863</v>
      </c>
      <c r="L586" s="44">
        <v>32304</v>
      </c>
      <c r="M586" s="45">
        <v>162758</v>
      </c>
    </row>
    <row r="587" spans="1:13" x14ac:dyDescent="0.25">
      <c r="A587" s="4" t="s">
        <v>357</v>
      </c>
      <c r="B587" s="5" t="s">
        <v>248</v>
      </c>
      <c r="C587" s="5" t="s">
        <v>358</v>
      </c>
      <c r="D587" s="5" t="s">
        <v>250</v>
      </c>
      <c r="E587" s="5" t="s">
        <v>5</v>
      </c>
      <c r="F587" s="42">
        <v>18</v>
      </c>
      <c r="G587" s="46">
        <v>60</v>
      </c>
      <c r="H587" s="44">
        <v>1210</v>
      </c>
      <c r="I587" s="45">
        <v>298</v>
      </c>
      <c r="J587" s="42">
        <v>18</v>
      </c>
      <c r="K587" s="46">
        <v>200</v>
      </c>
      <c r="L587" s="44">
        <v>1508</v>
      </c>
      <c r="M587" s="45">
        <v>18620</v>
      </c>
    </row>
    <row r="588" spans="1:13" x14ac:dyDescent="0.25">
      <c r="A588" s="4" t="s">
        <v>359</v>
      </c>
      <c r="B588" s="5" t="s">
        <v>248</v>
      </c>
      <c r="C588" s="5" t="s">
        <v>360</v>
      </c>
      <c r="D588" s="5" t="s">
        <v>250</v>
      </c>
      <c r="E588" s="5" t="s">
        <v>5</v>
      </c>
      <c r="F588" s="42">
        <v>16</v>
      </c>
      <c r="G588" s="46">
        <v>261</v>
      </c>
      <c r="H588" s="44">
        <v>2969</v>
      </c>
      <c r="I588" s="45">
        <v>748</v>
      </c>
      <c r="J588" s="42">
        <v>84</v>
      </c>
      <c r="K588" s="46">
        <v>520</v>
      </c>
      <c r="L588" s="44">
        <v>3717</v>
      </c>
      <c r="M588" s="45">
        <v>42338</v>
      </c>
    </row>
    <row r="589" spans="1:13" x14ac:dyDescent="0.25">
      <c r="A589" s="4" t="s">
        <v>361</v>
      </c>
      <c r="B589" s="5" t="s">
        <v>304</v>
      </c>
      <c r="C589" s="5" t="s">
        <v>362</v>
      </c>
      <c r="D589" s="5" t="s">
        <v>306</v>
      </c>
      <c r="E589" s="5" t="s">
        <v>5</v>
      </c>
      <c r="F589" s="42">
        <v>99</v>
      </c>
      <c r="G589" s="46">
        <v>322</v>
      </c>
      <c r="H589" s="44">
        <v>4750</v>
      </c>
      <c r="I589" s="45">
        <v>2285</v>
      </c>
      <c r="J589" s="42">
        <v>104</v>
      </c>
      <c r="K589" s="46">
        <v>400</v>
      </c>
      <c r="L589" s="44">
        <v>7035</v>
      </c>
      <c r="M589" s="45">
        <v>44537</v>
      </c>
    </row>
    <row r="590" spans="1:13" x14ac:dyDescent="0.25">
      <c r="A590" s="4" t="s">
        <v>363</v>
      </c>
      <c r="B590" s="5" t="s">
        <v>195</v>
      </c>
      <c r="C590" s="5" t="s">
        <v>364</v>
      </c>
      <c r="D590" s="5" t="s">
        <v>197</v>
      </c>
      <c r="E590" s="5" t="s">
        <v>5</v>
      </c>
      <c r="F590" s="42">
        <v>106</v>
      </c>
      <c r="G590" s="46">
        <v>232</v>
      </c>
      <c r="H590" s="44">
        <v>2881</v>
      </c>
      <c r="I590" s="45">
        <v>1352</v>
      </c>
      <c r="J590" s="42">
        <v>100</v>
      </c>
      <c r="K590" s="46">
        <v>386</v>
      </c>
      <c r="L590" s="44">
        <v>4233</v>
      </c>
      <c r="M590" s="45">
        <v>35280</v>
      </c>
    </row>
    <row r="591" spans="1:13" x14ac:dyDescent="0.25">
      <c r="A591" s="4" t="s">
        <v>365</v>
      </c>
      <c r="B591" s="5" t="s">
        <v>195</v>
      </c>
      <c r="C591" s="5" t="s">
        <v>366</v>
      </c>
      <c r="D591" s="5" t="s">
        <v>197</v>
      </c>
      <c r="E591" s="5" t="s">
        <v>5</v>
      </c>
      <c r="F591" s="42">
        <v>221</v>
      </c>
      <c r="G591" s="46">
        <v>966</v>
      </c>
      <c r="H591" s="44">
        <v>9543</v>
      </c>
      <c r="I591" s="45">
        <v>2599</v>
      </c>
      <c r="J591" s="42">
        <v>235</v>
      </c>
      <c r="K591" s="46">
        <v>442</v>
      </c>
      <c r="L591" s="44">
        <v>12142</v>
      </c>
      <c r="M591" s="45">
        <v>75055</v>
      </c>
    </row>
    <row r="592" spans="1:13" x14ac:dyDescent="0.25">
      <c r="A592" s="4" t="s">
        <v>367</v>
      </c>
      <c r="B592" s="5" t="s">
        <v>368</v>
      </c>
      <c r="C592" s="5" t="s">
        <v>369</v>
      </c>
      <c r="D592" s="5" t="s">
        <v>370</v>
      </c>
      <c r="E592" s="5" t="s">
        <v>5</v>
      </c>
      <c r="F592" s="42">
        <v>124</v>
      </c>
      <c r="G592" s="46">
        <v>661</v>
      </c>
      <c r="H592" s="44">
        <v>9903</v>
      </c>
      <c r="I592" s="45">
        <v>1381</v>
      </c>
      <c r="J592" s="42">
        <v>197</v>
      </c>
      <c r="K592" s="46">
        <v>638</v>
      </c>
      <c r="L592" s="44">
        <v>11284</v>
      </c>
      <c r="M592" s="45">
        <v>108538</v>
      </c>
    </row>
    <row r="593" spans="1:13" x14ac:dyDescent="0.25">
      <c r="A593" s="4" t="s">
        <v>371</v>
      </c>
      <c r="B593" s="5" t="s">
        <v>230</v>
      </c>
      <c r="C593" s="5" t="s">
        <v>372</v>
      </c>
      <c r="D593" s="5" t="s">
        <v>232</v>
      </c>
      <c r="E593" s="5" t="s">
        <v>5</v>
      </c>
      <c r="F593" s="42">
        <v>27</v>
      </c>
      <c r="G593" s="46">
        <v>178</v>
      </c>
      <c r="H593" s="44">
        <v>1997</v>
      </c>
      <c r="I593" s="45">
        <v>202</v>
      </c>
      <c r="J593" s="42">
        <v>40</v>
      </c>
      <c r="K593" s="46">
        <v>993</v>
      </c>
      <c r="L593" s="44">
        <v>2199</v>
      </c>
      <c r="M593" s="45">
        <v>108457</v>
      </c>
    </row>
    <row r="594" spans="1:13" x14ac:dyDescent="0.25">
      <c r="A594" s="4" t="s">
        <v>373</v>
      </c>
      <c r="B594" s="5" t="s">
        <v>368</v>
      </c>
      <c r="C594" s="5" t="s">
        <v>374</v>
      </c>
      <c r="D594" s="5" t="s">
        <v>370</v>
      </c>
      <c r="E594" s="5" t="s">
        <v>5</v>
      </c>
      <c r="F594" s="42">
        <v>81</v>
      </c>
      <c r="G594" s="46">
        <v>329</v>
      </c>
      <c r="H594" s="44">
        <v>7513</v>
      </c>
      <c r="I594" s="45">
        <v>2659</v>
      </c>
      <c r="J594" s="42">
        <v>81</v>
      </c>
      <c r="K594" s="46">
        <v>1069</v>
      </c>
      <c r="L594" s="44">
        <v>10172</v>
      </c>
      <c r="M594" s="45">
        <v>155842</v>
      </c>
    </row>
    <row r="595" spans="1:13" x14ac:dyDescent="0.25">
      <c r="A595" s="4" t="s">
        <v>375</v>
      </c>
      <c r="B595" s="5" t="s">
        <v>368</v>
      </c>
      <c r="C595" s="5" t="s">
        <v>376</v>
      </c>
      <c r="D595" s="5" t="s">
        <v>370</v>
      </c>
      <c r="E595" s="5" t="s">
        <v>5</v>
      </c>
      <c r="F595" s="42">
        <v>155</v>
      </c>
      <c r="G595" s="46">
        <v>825</v>
      </c>
      <c r="H595" s="44">
        <v>18109</v>
      </c>
      <c r="I595" s="45">
        <v>3377</v>
      </c>
      <c r="J595" s="42">
        <v>156</v>
      </c>
      <c r="K595" s="46">
        <v>948</v>
      </c>
      <c r="L595" s="44">
        <v>21486</v>
      </c>
      <c r="M595" s="45">
        <v>146225</v>
      </c>
    </row>
    <row r="596" spans="1:13" x14ac:dyDescent="0.25">
      <c r="A596" s="4" t="s">
        <v>377</v>
      </c>
      <c r="B596" s="5" t="s">
        <v>236</v>
      </c>
      <c r="C596" s="5" t="s">
        <v>378</v>
      </c>
      <c r="D596" s="5" t="s">
        <v>238</v>
      </c>
      <c r="E596" s="5" t="s">
        <v>5</v>
      </c>
      <c r="F596" s="42">
        <v>169</v>
      </c>
      <c r="G596" s="46">
        <v>885</v>
      </c>
      <c r="H596" s="44">
        <v>9018</v>
      </c>
      <c r="I596" s="45">
        <v>3020</v>
      </c>
      <c r="J596" s="42">
        <v>194</v>
      </c>
      <c r="K596" s="46">
        <v>281</v>
      </c>
      <c r="L596" s="44">
        <v>12038</v>
      </c>
      <c r="M596" s="45">
        <v>25733</v>
      </c>
    </row>
    <row r="597" spans="1:13" x14ac:dyDescent="0.25">
      <c r="A597" s="4" t="s">
        <v>379</v>
      </c>
      <c r="B597" s="5" t="s">
        <v>199</v>
      </c>
      <c r="C597" s="5" t="s">
        <v>380</v>
      </c>
      <c r="D597" s="5" t="s">
        <v>0</v>
      </c>
      <c r="E597" s="5" t="s">
        <v>5</v>
      </c>
      <c r="F597" s="42">
        <v>181</v>
      </c>
      <c r="G597" s="46">
        <v>953</v>
      </c>
      <c r="H597" s="44">
        <v>9397</v>
      </c>
      <c r="I597" s="45">
        <v>4002</v>
      </c>
      <c r="J597" s="42">
        <v>174</v>
      </c>
      <c r="K597" s="46">
        <v>477</v>
      </c>
      <c r="L597" s="44">
        <v>13399</v>
      </c>
      <c r="M597" s="45">
        <v>43063</v>
      </c>
    </row>
    <row r="598" spans="1:13" x14ac:dyDescent="0.25">
      <c r="A598" s="4" t="s">
        <v>381</v>
      </c>
      <c r="B598" s="5" t="s">
        <v>218</v>
      </c>
      <c r="C598" s="5" t="s">
        <v>382</v>
      </c>
      <c r="D598" s="5" t="s">
        <v>220</v>
      </c>
      <c r="E598" s="5" t="s">
        <v>5</v>
      </c>
      <c r="F598" s="42">
        <v>111</v>
      </c>
      <c r="G598" s="46">
        <v>447</v>
      </c>
      <c r="H598" s="44">
        <v>6629</v>
      </c>
      <c r="I598" s="45">
        <v>1892</v>
      </c>
      <c r="J598" s="42">
        <v>100</v>
      </c>
      <c r="K598" s="46">
        <v>271</v>
      </c>
      <c r="L598" s="44">
        <v>8521</v>
      </c>
      <c r="M598" s="45">
        <v>27607</v>
      </c>
    </row>
    <row r="599" spans="1:13" x14ac:dyDescent="0.25">
      <c r="A599" s="4" t="s">
        <v>383</v>
      </c>
      <c r="B599" s="5" t="s">
        <v>218</v>
      </c>
      <c r="C599" s="5" t="s">
        <v>384</v>
      </c>
      <c r="D599" s="5" t="s">
        <v>220</v>
      </c>
      <c r="E599" s="5" t="s">
        <v>5</v>
      </c>
      <c r="F599" s="42">
        <v>87</v>
      </c>
      <c r="G599" s="46">
        <v>41</v>
      </c>
      <c r="H599" s="44">
        <v>5511</v>
      </c>
      <c r="I599" s="45">
        <v>2937</v>
      </c>
      <c r="J599" s="42">
        <v>94</v>
      </c>
      <c r="K599" s="46">
        <v>210</v>
      </c>
      <c r="L599" s="44">
        <v>8448</v>
      </c>
      <c r="M599" s="45">
        <v>22023</v>
      </c>
    </row>
    <row r="600" spans="1:13" x14ac:dyDescent="0.25">
      <c r="A600" s="4" t="s">
        <v>385</v>
      </c>
      <c r="B600" s="5" t="s">
        <v>204</v>
      </c>
      <c r="C600" s="5" t="s">
        <v>386</v>
      </c>
      <c r="D600" s="5" t="s">
        <v>206</v>
      </c>
      <c r="E600" s="5" t="s">
        <v>5</v>
      </c>
      <c r="F600" s="42">
        <v>27</v>
      </c>
      <c r="G600" s="46">
        <v>135</v>
      </c>
      <c r="H600" s="44">
        <v>1112</v>
      </c>
      <c r="I600" s="45">
        <v>342</v>
      </c>
      <c r="J600" s="42">
        <v>27</v>
      </c>
      <c r="K600" s="46">
        <v>523</v>
      </c>
      <c r="L600" s="44">
        <v>1454</v>
      </c>
      <c r="M600" s="45">
        <v>88550</v>
      </c>
    </row>
    <row r="601" spans="1:13" x14ac:dyDescent="0.25">
      <c r="A601" s="4" t="s">
        <v>387</v>
      </c>
      <c r="B601" s="5" t="s">
        <v>204</v>
      </c>
      <c r="C601" s="5" t="s">
        <v>388</v>
      </c>
      <c r="D601" s="5" t="s">
        <v>206</v>
      </c>
      <c r="E601" s="5" t="s">
        <v>5</v>
      </c>
      <c r="F601" s="42">
        <v>47</v>
      </c>
      <c r="G601" s="46">
        <v>189</v>
      </c>
      <c r="H601" s="44">
        <v>3311</v>
      </c>
      <c r="I601" s="45">
        <v>1158</v>
      </c>
      <c r="J601" s="42">
        <v>53</v>
      </c>
      <c r="K601" s="46">
        <v>359</v>
      </c>
      <c r="L601" s="44">
        <v>4469</v>
      </c>
      <c r="M601" s="45">
        <v>50600</v>
      </c>
    </row>
    <row r="602" spans="1:13" x14ac:dyDescent="0.25">
      <c r="A602" s="4" t="s">
        <v>389</v>
      </c>
      <c r="B602" s="5" t="s">
        <v>304</v>
      </c>
      <c r="C602" s="5" t="s">
        <v>390</v>
      </c>
      <c r="D602" s="5" t="s">
        <v>306</v>
      </c>
      <c r="E602" s="5" t="s">
        <v>5</v>
      </c>
      <c r="F602" s="42">
        <v>39</v>
      </c>
      <c r="G602" s="46">
        <v>77</v>
      </c>
      <c r="H602" s="44">
        <v>1437</v>
      </c>
      <c r="I602" s="45">
        <v>730</v>
      </c>
      <c r="J602" s="42">
        <v>37</v>
      </c>
      <c r="K602" s="46">
        <v>299</v>
      </c>
      <c r="L602" s="44">
        <v>2167</v>
      </c>
      <c r="M602" s="45">
        <v>30737</v>
      </c>
    </row>
    <row r="603" spans="1:13" x14ac:dyDescent="0.25">
      <c r="A603" s="4" t="s">
        <v>391</v>
      </c>
      <c r="B603" s="5" t="s">
        <v>236</v>
      </c>
      <c r="C603" s="5" t="s">
        <v>392</v>
      </c>
      <c r="D603" s="5" t="s">
        <v>238</v>
      </c>
      <c r="E603" s="5" t="s">
        <v>5</v>
      </c>
      <c r="F603" s="42">
        <v>59</v>
      </c>
      <c r="G603" s="46">
        <v>662</v>
      </c>
      <c r="H603" s="44">
        <v>6829</v>
      </c>
      <c r="I603" s="45">
        <v>2464</v>
      </c>
      <c r="J603" s="42">
        <v>121</v>
      </c>
      <c r="K603" s="46">
        <v>313</v>
      </c>
      <c r="L603" s="44">
        <v>9293</v>
      </c>
      <c r="M603" s="45">
        <v>32230</v>
      </c>
    </row>
    <row r="604" spans="1:13" x14ac:dyDescent="0.25">
      <c r="A604" s="4" t="s">
        <v>393</v>
      </c>
      <c r="B604" s="5" t="s">
        <v>236</v>
      </c>
      <c r="C604" s="5" t="s">
        <v>394</v>
      </c>
      <c r="D604" s="5" t="s">
        <v>238</v>
      </c>
      <c r="E604" s="5" t="s">
        <v>5</v>
      </c>
      <c r="F604" s="42">
        <v>127</v>
      </c>
      <c r="G604" s="46">
        <v>454</v>
      </c>
      <c r="H604" s="44">
        <v>9342</v>
      </c>
      <c r="I604" s="45">
        <v>3031</v>
      </c>
      <c r="J604" s="42">
        <v>149</v>
      </c>
      <c r="K604" s="46">
        <v>247</v>
      </c>
      <c r="L604" s="44">
        <v>12373</v>
      </c>
      <c r="M604" s="45">
        <v>27566</v>
      </c>
    </row>
    <row r="605" spans="1:13" x14ac:dyDescent="0.25">
      <c r="A605" s="4" t="s">
        <v>395</v>
      </c>
      <c r="B605" s="5" t="s">
        <v>214</v>
      </c>
      <c r="C605" s="5" t="s">
        <v>396</v>
      </c>
      <c r="D605" s="5" t="s">
        <v>216</v>
      </c>
      <c r="E605" s="5" t="s">
        <v>5</v>
      </c>
      <c r="F605" s="42">
        <v>64</v>
      </c>
      <c r="G605" s="46">
        <v>432</v>
      </c>
      <c r="H605" s="44">
        <v>4567</v>
      </c>
      <c r="I605" s="45">
        <v>2119</v>
      </c>
      <c r="J605" s="42">
        <v>102</v>
      </c>
      <c r="K605" s="46">
        <v>321</v>
      </c>
      <c r="L605" s="44">
        <v>6686</v>
      </c>
      <c r="M605" s="45">
        <v>27162</v>
      </c>
    </row>
    <row r="606" spans="1:13" x14ac:dyDescent="0.25">
      <c r="A606" s="4" t="s">
        <v>397</v>
      </c>
      <c r="B606" s="5" t="s">
        <v>248</v>
      </c>
      <c r="C606" s="5" t="s">
        <v>398</v>
      </c>
      <c r="D606" s="5" t="s">
        <v>250</v>
      </c>
      <c r="E606" s="5" t="s">
        <v>5</v>
      </c>
      <c r="F606" s="42">
        <v>28</v>
      </c>
      <c r="G606" s="46">
        <v>233</v>
      </c>
      <c r="H606" s="44">
        <v>2153</v>
      </c>
      <c r="I606" s="45">
        <v>1251</v>
      </c>
      <c r="J606" s="42">
        <v>65</v>
      </c>
      <c r="K606" s="46">
        <v>356</v>
      </c>
      <c r="L606" s="44">
        <v>3404</v>
      </c>
      <c r="M606" s="45">
        <v>26476</v>
      </c>
    </row>
    <row r="607" spans="1:13" x14ac:dyDescent="0.25">
      <c r="A607" s="4" t="s">
        <v>399</v>
      </c>
      <c r="B607" s="5" t="s">
        <v>248</v>
      </c>
      <c r="C607" s="5" t="s">
        <v>400</v>
      </c>
      <c r="D607" s="5" t="s">
        <v>250</v>
      </c>
      <c r="E607" s="5" t="s">
        <v>5</v>
      </c>
      <c r="F607" s="42">
        <v>34</v>
      </c>
      <c r="G607" s="46">
        <v>59</v>
      </c>
      <c r="H607" s="44">
        <v>2300</v>
      </c>
      <c r="I607" s="45">
        <v>494</v>
      </c>
      <c r="J607" s="42">
        <v>49</v>
      </c>
      <c r="K607" s="46">
        <v>131</v>
      </c>
      <c r="L607" s="44">
        <v>2794</v>
      </c>
      <c r="M607" s="45">
        <v>11362</v>
      </c>
    </row>
    <row r="608" spans="1:13" x14ac:dyDescent="0.25">
      <c r="A608" s="4" t="s">
        <v>401</v>
      </c>
      <c r="B608" s="5" t="s">
        <v>368</v>
      </c>
      <c r="C608" s="5" t="s">
        <v>402</v>
      </c>
      <c r="D608" s="5" t="s">
        <v>370</v>
      </c>
      <c r="E608" s="5" t="s">
        <v>5</v>
      </c>
      <c r="F608" s="42">
        <v>201</v>
      </c>
      <c r="G608" s="46">
        <v>1164</v>
      </c>
      <c r="H608" s="44">
        <v>28206</v>
      </c>
      <c r="I608" s="45">
        <v>9166</v>
      </c>
      <c r="J608" s="42">
        <v>210</v>
      </c>
      <c r="K608" s="46">
        <v>817</v>
      </c>
      <c r="L608" s="44">
        <v>37372</v>
      </c>
      <c r="M608" s="45">
        <v>145245</v>
      </c>
    </row>
    <row r="609" spans="1:13" x14ac:dyDescent="0.25">
      <c r="A609" s="4" t="s">
        <v>403</v>
      </c>
      <c r="B609" s="5" t="s">
        <v>368</v>
      </c>
      <c r="C609" s="5" t="s">
        <v>404</v>
      </c>
      <c r="D609" s="5" t="s">
        <v>370</v>
      </c>
      <c r="E609" s="5" t="s">
        <v>5</v>
      </c>
      <c r="F609" s="42">
        <v>11</v>
      </c>
      <c r="G609" s="46">
        <v>164</v>
      </c>
      <c r="H609" s="44">
        <v>2389</v>
      </c>
      <c r="I609" s="45">
        <v>555</v>
      </c>
      <c r="J609" s="42">
        <v>17</v>
      </c>
      <c r="K609" s="46">
        <v>584</v>
      </c>
      <c r="L609" s="44">
        <v>2944</v>
      </c>
      <c r="M609" s="45">
        <v>136211</v>
      </c>
    </row>
    <row r="610" spans="1:13" x14ac:dyDescent="0.25">
      <c r="A610" s="4" t="s">
        <v>405</v>
      </c>
      <c r="B610" s="5" t="s">
        <v>368</v>
      </c>
      <c r="C610" s="5" t="s">
        <v>406</v>
      </c>
      <c r="D610" s="5" t="s">
        <v>370</v>
      </c>
      <c r="E610" s="5" t="s">
        <v>5</v>
      </c>
      <c r="F610" s="42">
        <v>134</v>
      </c>
      <c r="G610" s="46">
        <v>115</v>
      </c>
      <c r="H610" s="44">
        <v>7923</v>
      </c>
      <c r="I610" s="45">
        <v>1232</v>
      </c>
      <c r="J610" s="42">
        <v>134</v>
      </c>
      <c r="K610" s="46">
        <v>859</v>
      </c>
      <c r="L610" s="44">
        <v>9155</v>
      </c>
      <c r="M610" s="45">
        <v>186344</v>
      </c>
    </row>
    <row r="611" spans="1:13" x14ac:dyDescent="0.25">
      <c r="A611" s="4" t="s">
        <v>407</v>
      </c>
      <c r="B611" s="5" t="s">
        <v>368</v>
      </c>
      <c r="C611" s="5" t="s">
        <v>408</v>
      </c>
      <c r="D611" s="5" t="s">
        <v>370</v>
      </c>
      <c r="E611" s="5" t="s">
        <v>5</v>
      </c>
      <c r="F611" s="42">
        <v>52</v>
      </c>
      <c r="G611" s="46">
        <v>305</v>
      </c>
      <c r="H611" s="44">
        <v>9587</v>
      </c>
      <c r="I611" s="45">
        <v>1769</v>
      </c>
      <c r="J611" s="42">
        <v>59</v>
      </c>
      <c r="K611" s="46">
        <v>614</v>
      </c>
      <c r="L611" s="44">
        <v>11356</v>
      </c>
      <c r="M611" s="45">
        <v>149660</v>
      </c>
    </row>
    <row r="612" spans="1:13" x14ac:dyDescent="0.25">
      <c r="A612" s="4" t="s">
        <v>409</v>
      </c>
      <c r="B612" s="5" t="s">
        <v>368</v>
      </c>
      <c r="C612" s="5" t="s">
        <v>410</v>
      </c>
      <c r="D612" s="5" t="s">
        <v>370</v>
      </c>
      <c r="E612" s="5" t="s">
        <v>5</v>
      </c>
      <c r="F612" s="42">
        <v>67</v>
      </c>
      <c r="G612" s="46">
        <v>725</v>
      </c>
      <c r="H612" s="44">
        <v>8986</v>
      </c>
      <c r="I612" s="45">
        <v>2491</v>
      </c>
      <c r="J612" s="42">
        <v>67</v>
      </c>
      <c r="K612" s="46">
        <v>774</v>
      </c>
      <c r="L612" s="44">
        <v>11477</v>
      </c>
      <c r="M612" s="45">
        <v>133449</v>
      </c>
    </row>
    <row r="613" spans="1:13" x14ac:dyDescent="0.25">
      <c r="A613" s="4" t="s">
        <v>411</v>
      </c>
      <c r="B613" s="5">
        <v>971</v>
      </c>
      <c r="C613" s="5" t="s">
        <v>412</v>
      </c>
      <c r="D613" s="5" t="s">
        <v>413</v>
      </c>
      <c r="E613" s="5" t="s">
        <v>5</v>
      </c>
      <c r="F613" s="42">
        <v>80</v>
      </c>
      <c r="G613" s="46">
        <v>1046</v>
      </c>
      <c r="H613" s="44">
        <v>6057</v>
      </c>
      <c r="I613" s="45">
        <v>1908</v>
      </c>
      <c r="J613" s="42">
        <v>78</v>
      </c>
      <c r="K613" s="46">
        <v>270</v>
      </c>
      <c r="L613" s="44">
        <v>7965</v>
      </c>
      <c r="M613" s="45">
        <v>36403</v>
      </c>
    </row>
    <row r="614" spans="1:13" x14ac:dyDescent="0.25">
      <c r="A614" s="4" t="s">
        <v>414</v>
      </c>
      <c r="B614" s="5">
        <v>972</v>
      </c>
      <c r="C614" s="5" t="s">
        <v>415</v>
      </c>
      <c r="D614" s="5" t="s">
        <v>413</v>
      </c>
      <c r="E614" s="5" t="s">
        <v>5</v>
      </c>
      <c r="F614" s="42">
        <v>39</v>
      </c>
      <c r="G614" s="46">
        <v>154</v>
      </c>
      <c r="H614" s="44">
        <v>3306</v>
      </c>
      <c r="I614" s="45">
        <v>1187</v>
      </c>
      <c r="J614" s="42">
        <v>40</v>
      </c>
      <c r="K614" s="46">
        <v>217</v>
      </c>
      <c r="L614" s="44">
        <v>4493</v>
      </c>
      <c r="M614" s="45">
        <v>28177</v>
      </c>
    </row>
    <row r="615" spans="1:13" x14ac:dyDescent="0.25">
      <c r="A615" s="4" t="s">
        <v>416</v>
      </c>
      <c r="B615" s="5">
        <v>973</v>
      </c>
      <c r="C615" s="5" t="s">
        <v>417</v>
      </c>
      <c r="D615" s="5" t="s">
        <v>413</v>
      </c>
      <c r="E615" s="5" t="s">
        <v>5</v>
      </c>
      <c r="F615" s="42">
        <v>8</v>
      </c>
      <c r="G615" s="46">
        <v>129</v>
      </c>
      <c r="H615" s="44">
        <v>1973</v>
      </c>
      <c r="I615" s="45">
        <v>274</v>
      </c>
      <c r="J615" s="42">
        <v>9</v>
      </c>
      <c r="K615" s="46">
        <v>175</v>
      </c>
      <c r="L615" s="44">
        <v>2247</v>
      </c>
      <c r="M615" s="45">
        <v>45141</v>
      </c>
    </row>
    <row r="616" spans="1:13" x14ac:dyDescent="0.25">
      <c r="A616" s="4" t="s">
        <v>418</v>
      </c>
      <c r="B616" s="5">
        <v>974</v>
      </c>
      <c r="C616" s="5" t="s">
        <v>419</v>
      </c>
      <c r="D616" s="5" t="s">
        <v>413</v>
      </c>
      <c r="E616" s="5" t="s">
        <v>5</v>
      </c>
      <c r="F616" s="42">
        <v>140</v>
      </c>
      <c r="G616" s="46">
        <v>1071</v>
      </c>
      <c r="H616" s="44">
        <v>19231</v>
      </c>
      <c r="I616" s="45">
        <v>3424</v>
      </c>
      <c r="J616" s="42">
        <v>140</v>
      </c>
      <c r="K616" s="46">
        <v>493</v>
      </c>
      <c r="L616" s="44">
        <v>22655</v>
      </c>
      <c r="M616" s="45">
        <v>103754</v>
      </c>
    </row>
    <row r="617" spans="1:13" x14ac:dyDescent="0.25">
      <c r="A617" s="4" t="s">
        <v>420</v>
      </c>
      <c r="B617" s="5">
        <v>976</v>
      </c>
      <c r="C617" s="5" t="s">
        <v>421</v>
      </c>
      <c r="D617" s="5" t="s">
        <v>413</v>
      </c>
      <c r="E617" s="5" t="s">
        <v>5</v>
      </c>
      <c r="F617" s="42">
        <v>32</v>
      </c>
      <c r="G617" s="46">
        <v>107</v>
      </c>
      <c r="H617" s="44">
        <v>3467</v>
      </c>
      <c r="I617" s="45">
        <v>37</v>
      </c>
      <c r="J617" s="42">
        <v>36</v>
      </c>
      <c r="K617" s="46">
        <v>188</v>
      </c>
      <c r="L617" s="44">
        <v>3504</v>
      </c>
      <c r="M617" s="45">
        <v>60775</v>
      </c>
    </row>
    <row r="618" spans="1:13" x14ac:dyDescent="0.25">
      <c r="A618" s="4" t="s">
        <v>422</v>
      </c>
      <c r="B618" s="5">
        <v>987</v>
      </c>
      <c r="C618" s="5" t="s">
        <v>423</v>
      </c>
      <c r="D618" s="5" t="s">
        <v>413</v>
      </c>
      <c r="E618" s="5" t="s">
        <v>5</v>
      </c>
      <c r="F618" s="42">
        <v>89</v>
      </c>
      <c r="G618" s="46">
        <v>441</v>
      </c>
      <c r="H618" s="44">
        <v>12046</v>
      </c>
      <c r="I618" s="45">
        <v>2262</v>
      </c>
      <c r="J618" s="42">
        <v>96</v>
      </c>
      <c r="K618" s="46">
        <v>205</v>
      </c>
      <c r="L618" s="44">
        <v>14308</v>
      </c>
      <c r="M618" s="45">
        <v>26899</v>
      </c>
    </row>
    <row r="619" spans="1:13" x14ac:dyDescent="0.25">
      <c r="A619" s="4" t="s">
        <v>424</v>
      </c>
      <c r="B619" s="5">
        <v>988</v>
      </c>
      <c r="C619" s="5" t="s">
        <v>425</v>
      </c>
      <c r="D619" s="5" t="s">
        <v>413</v>
      </c>
      <c r="E619" s="5" t="s">
        <v>5</v>
      </c>
      <c r="F619" s="42">
        <v>6</v>
      </c>
      <c r="G619" s="46">
        <v>222</v>
      </c>
      <c r="H619" s="44">
        <v>2574</v>
      </c>
      <c r="I619" s="45">
        <v>866</v>
      </c>
      <c r="J619" s="42">
        <v>41</v>
      </c>
      <c r="K619" s="46">
        <v>179</v>
      </c>
      <c r="L619" s="44">
        <v>3440</v>
      </c>
      <c r="M619" s="45">
        <v>25772</v>
      </c>
    </row>
    <row r="620" spans="1:13" x14ac:dyDescent="0.25">
      <c r="A620" s="4" t="s">
        <v>194</v>
      </c>
      <c r="B620" s="54" t="s">
        <v>195</v>
      </c>
      <c r="C620" s="5" t="s">
        <v>196</v>
      </c>
      <c r="D620" s="5" t="s">
        <v>197</v>
      </c>
      <c r="E620" s="5" t="s">
        <v>118</v>
      </c>
      <c r="F620" s="47">
        <v>83</v>
      </c>
      <c r="G620" s="47">
        <v>559</v>
      </c>
      <c r="H620" s="47">
        <v>4094</v>
      </c>
      <c r="I620" s="47">
        <v>1860</v>
      </c>
      <c r="J620" s="47">
        <v>101</v>
      </c>
      <c r="K620" s="47">
        <v>447</v>
      </c>
      <c r="L620" s="47">
        <f>H620+I620</f>
        <v>5954</v>
      </c>
      <c r="M620" s="47">
        <v>62023</v>
      </c>
    </row>
    <row r="621" spans="1:13" x14ac:dyDescent="0.25">
      <c r="A621" s="4" t="s">
        <v>198</v>
      </c>
      <c r="B621" s="54" t="s">
        <v>199</v>
      </c>
      <c r="C621" s="5" t="s">
        <v>200</v>
      </c>
      <c r="D621" s="5" t="s">
        <v>0</v>
      </c>
      <c r="E621" s="5" t="s">
        <v>118</v>
      </c>
      <c r="F621" s="47">
        <v>13</v>
      </c>
      <c r="G621" s="47">
        <v>142</v>
      </c>
      <c r="H621" s="47">
        <v>1961</v>
      </c>
      <c r="I621" s="47">
        <v>504</v>
      </c>
      <c r="J621" s="47">
        <v>40</v>
      </c>
      <c r="K621" s="47">
        <v>465</v>
      </c>
      <c r="L621" s="47">
        <f t="shared" ref="L621:L684" si="0">H621+I621</f>
        <v>2465</v>
      </c>
      <c r="M621" s="47">
        <v>44681</v>
      </c>
    </row>
    <row r="622" spans="1:13" x14ac:dyDescent="0.25">
      <c r="A622" s="4" t="s">
        <v>201</v>
      </c>
      <c r="B622" s="54" t="s">
        <v>195</v>
      </c>
      <c r="C622" s="5" t="s">
        <v>202</v>
      </c>
      <c r="D622" s="5" t="s">
        <v>197</v>
      </c>
      <c r="E622" s="5" t="s">
        <v>118</v>
      </c>
      <c r="F622" s="47">
        <v>21</v>
      </c>
      <c r="G622" s="47">
        <v>153</v>
      </c>
      <c r="H622" s="47">
        <v>1787</v>
      </c>
      <c r="I622" s="47">
        <v>660</v>
      </c>
      <c r="J622" s="47">
        <v>41</v>
      </c>
      <c r="K622" s="47">
        <v>327</v>
      </c>
      <c r="L622" s="47">
        <f t="shared" si="0"/>
        <v>2447</v>
      </c>
      <c r="M622" s="47">
        <v>23094</v>
      </c>
    </row>
    <row r="623" spans="1:13" x14ac:dyDescent="0.25">
      <c r="A623" s="4" t="s">
        <v>203</v>
      </c>
      <c r="B623" s="54" t="s">
        <v>204</v>
      </c>
      <c r="C623" s="5" t="s">
        <v>205</v>
      </c>
      <c r="D623" s="5" t="s">
        <v>206</v>
      </c>
      <c r="E623" s="5" t="s">
        <v>118</v>
      </c>
      <c r="F623" s="47">
        <v>26</v>
      </c>
      <c r="G623" s="47">
        <v>136</v>
      </c>
      <c r="H623" s="47">
        <v>1564</v>
      </c>
      <c r="I623" s="47">
        <v>233</v>
      </c>
      <c r="J623" s="47" t="s">
        <v>426</v>
      </c>
      <c r="K623" s="47">
        <v>157</v>
      </c>
      <c r="L623" s="47">
        <f t="shared" si="0"/>
        <v>1797</v>
      </c>
      <c r="M623" s="47">
        <v>13014</v>
      </c>
    </row>
    <row r="624" spans="1:13" x14ac:dyDescent="0.25">
      <c r="A624" s="4" t="s">
        <v>207</v>
      </c>
      <c r="B624" s="54" t="s">
        <v>204</v>
      </c>
      <c r="C624" s="5" t="s">
        <v>208</v>
      </c>
      <c r="D624" s="5" t="s">
        <v>206</v>
      </c>
      <c r="E624" s="5" t="s">
        <v>118</v>
      </c>
      <c r="F624" s="47">
        <v>26</v>
      </c>
      <c r="G624" s="47">
        <v>159</v>
      </c>
      <c r="H624" s="47">
        <v>1977</v>
      </c>
      <c r="I624" s="47">
        <v>666</v>
      </c>
      <c r="J624" s="47">
        <v>42</v>
      </c>
      <c r="K624" s="47">
        <v>128</v>
      </c>
      <c r="L624" s="47">
        <f t="shared" si="0"/>
        <v>2643</v>
      </c>
      <c r="M624" s="47">
        <v>10312</v>
      </c>
    </row>
    <row r="625" spans="1:13" x14ac:dyDescent="0.25">
      <c r="A625" s="4" t="s">
        <v>209</v>
      </c>
      <c r="B625" s="54" t="s">
        <v>204</v>
      </c>
      <c r="C625" s="5" t="s">
        <v>210</v>
      </c>
      <c r="D625" s="5" t="s">
        <v>206</v>
      </c>
      <c r="E625" s="5" t="s">
        <v>118</v>
      </c>
      <c r="F625" s="47">
        <v>25</v>
      </c>
      <c r="G625" s="47">
        <v>182</v>
      </c>
      <c r="H625" s="47">
        <v>2382</v>
      </c>
      <c r="I625" s="47">
        <v>605</v>
      </c>
      <c r="J625" s="47">
        <v>24</v>
      </c>
      <c r="K625" s="47">
        <v>549</v>
      </c>
      <c r="L625" s="47">
        <f t="shared" si="0"/>
        <v>2987</v>
      </c>
      <c r="M625" s="47">
        <v>91668</v>
      </c>
    </row>
    <row r="626" spans="1:13" x14ac:dyDescent="0.25">
      <c r="A626" s="4" t="s">
        <v>211</v>
      </c>
      <c r="B626" s="54" t="s">
        <v>195</v>
      </c>
      <c r="C626" s="5" t="s">
        <v>212</v>
      </c>
      <c r="D626" s="5" t="s">
        <v>197</v>
      </c>
      <c r="E626" s="5" t="s">
        <v>118</v>
      </c>
      <c r="F626" s="47">
        <v>53</v>
      </c>
      <c r="G626" s="47">
        <v>276</v>
      </c>
      <c r="H626" s="47">
        <v>3196</v>
      </c>
      <c r="I626" s="47">
        <v>995</v>
      </c>
      <c r="J626" s="47">
        <v>61</v>
      </c>
      <c r="K626" s="47">
        <v>278</v>
      </c>
      <c r="L626" s="47">
        <f t="shared" si="0"/>
        <v>4191</v>
      </c>
      <c r="M626" s="47">
        <v>20973</v>
      </c>
    </row>
    <row r="627" spans="1:13" x14ac:dyDescent="0.25">
      <c r="A627" s="4" t="s">
        <v>213</v>
      </c>
      <c r="B627" s="54" t="s">
        <v>214</v>
      </c>
      <c r="C627" s="5" t="s">
        <v>215</v>
      </c>
      <c r="D627" s="5" t="s">
        <v>216</v>
      </c>
      <c r="E627" s="5" t="s">
        <v>118</v>
      </c>
      <c r="F627" s="47">
        <v>0</v>
      </c>
      <c r="G627" s="47">
        <v>0</v>
      </c>
      <c r="H627" s="47">
        <v>0</v>
      </c>
      <c r="I627" s="47">
        <v>0</v>
      </c>
      <c r="J627" s="47">
        <v>0</v>
      </c>
      <c r="K627" s="47">
        <v>186</v>
      </c>
      <c r="L627" s="47">
        <f>H627+I627</f>
        <v>0</v>
      </c>
      <c r="M627" s="47">
        <v>20983</v>
      </c>
    </row>
    <row r="628" spans="1:13" x14ac:dyDescent="0.25">
      <c r="A628" s="4" t="s">
        <v>217</v>
      </c>
      <c r="B628" s="54" t="s">
        <v>218</v>
      </c>
      <c r="C628" s="5" t="s">
        <v>219</v>
      </c>
      <c r="D628" s="5" t="s">
        <v>220</v>
      </c>
      <c r="E628" s="5" t="s">
        <v>118</v>
      </c>
      <c r="F628" s="47">
        <v>40</v>
      </c>
      <c r="G628" s="47">
        <v>186</v>
      </c>
      <c r="H628" s="47">
        <v>2363</v>
      </c>
      <c r="I628" s="47">
        <v>572</v>
      </c>
      <c r="J628" s="47">
        <v>66</v>
      </c>
      <c r="K628" s="47">
        <v>160</v>
      </c>
      <c r="L628" s="47">
        <f t="shared" si="0"/>
        <v>2935</v>
      </c>
      <c r="M628" s="47">
        <v>10607</v>
      </c>
    </row>
    <row r="629" spans="1:13" x14ac:dyDescent="0.25">
      <c r="A629" s="4" t="s">
        <v>221</v>
      </c>
      <c r="B629" s="54" t="s">
        <v>214</v>
      </c>
      <c r="C629" s="5" t="s">
        <v>222</v>
      </c>
      <c r="D629" s="5" t="s">
        <v>216</v>
      </c>
      <c r="E629" s="5" t="s">
        <v>118</v>
      </c>
      <c r="F629" s="47">
        <v>66</v>
      </c>
      <c r="G629" s="47">
        <v>94</v>
      </c>
      <c r="H629" s="47">
        <v>3578</v>
      </c>
      <c r="I629" s="47">
        <v>214</v>
      </c>
      <c r="J629" s="47">
        <v>66</v>
      </c>
      <c r="K629" s="47">
        <v>238</v>
      </c>
      <c r="L629" s="47">
        <f t="shared" si="0"/>
        <v>3792</v>
      </c>
      <c r="M629" s="47">
        <v>24759</v>
      </c>
    </row>
    <row r="630" spans="1:13" x14ac:dyDescent="0.25">
      <c r="A630" s="4" t="s">
        <v>223</v>
      </c>
      <c r="B630" s="54" t="s">
        <v>218</v>
      </c>
      <c r="C630" s="5" t="s">
        <v>224</v>
      </c>
      <c r="D630" s="5" t="s">
        <v>220</v>
      </c>
      <c r="E630" s="5" t="s">
        <v>118</v>
      </c>
      <c r="F630" s="47">
        <v>133</v>
      </c>
      <c r="G630" s="47">
        <v>491</v>
      </c>
      <c r="H630" s="47">
        <v>3809</v>
      </c>
      <c r="I630" s="47">
        <v>1722</v>
      </c>
      <c r="J630" s="47">
        <v>150</v>
      </c>
      <c r="K630" s="47">
        <v>342</v>
      </c>
      <c r="L630" s="47">
        <f t="shared" si="0"/>
        <v>5531</v>
      </c>
      <c r="M630" s="47">
        <v>28225</v>
      </c>
    </row>
    <row r="631" spans="1:13" x14ac:dyDescent="0.25">
      <c r="A631" s="4" t="s">
        <v>225</v>
      </c>
      <c r="B631" s="54" t="s">
        <v>218</v>
      </c>
      <c r="C631" s="5" t="s">
        <v>226</v>
      </c>
      <c r="D631" s="5" t="s">
        <v>220</v>
      </c>
      <c r="E631" s="5" t="s">
        <v>118</v>
      </c>
      <c r="F631" s="47">
        <v>97</v>
      </c>
      <c r="G631" s="47">
        <v>308</v>
      </c>
      <c r="H631" s="47">
        <v>3785</v>
      </c>
      <c r="I631" s="47">
        <v>1060</v>
      </c>
      <c r="J631" s="47">
        <v>102</v>
      </c>
      <c r="K631" s="47">
        <v>252</v>
      </c>
      <c r="L631" s="47">
        <f t="shared" si="0"/>
        <v>4845</v>
      </c>
      <c r="M631" s="47">
        <v>15796</v>
      </c>
    </row>
    <row r="632" spans="1:13" x14ac:dyDescent="0.25">
      <c r="A632" s="4" t="s">
        <v>227</v>
      </c>
      <c r="B632" s="54" t="s">
        <v>204</v>
      </c>
      <c r="C632" s="5" t="s">
        <v>228</v>
      </c>
      <c r="D632" s="5" t="s">
        <v>206</v>
      </c>
      <c r="E632" s="5" t="s">
        <v>118</v>
      </c>
      <c r="F632" s="47">
        <v>211</v>
      </c>
      <c r="G632" s="47">
        <v>1375</v>
      </c>
      <c r="H632" s="47">
        <v>16955</v>
      </c>
      <c r="I632" s="47">
        <v>7494</v>
      </c>
      <c r="J632" s="47">
        <v>232</v>
      </c>
      <c r="K632" s="47">
        <v>1128</v>
      </c>
      <c r="L632" s="47">
        <f t="shared" si="0"/>
        <v>24449</v>
      </c>
      <c r="M632" s="47">
        <v>182013</v>
      </c>
    </row>
    <row r="633" spans="1:13" x14ac:dyDescent="0.25">
      <c r="A633" s="4" t="s">
        <v>229</v>
      </c>
      <c r="B633" s="54" t="s">
        <v>230</v>
      </c>
      <c r="C633" s="5" t="s">
        <v>231</v>
      </c>
      <c r="D633" s="5" t="s">
        <v>232</v>
      </c>
      <c r="E633" s="5" t="s">
        <v>118</v>
      </c>
      <c r="F633" s="47">
        <v>29</v>
      </c>
      <c r="G633" s="47">
        <v>154</v>
      </c>
      <c r="H633" s="47">
        <v>4076</v>
      </c>
      <c r="I633" s="47">
        <v>1075</v>
      </c>
      <c r="J633" s="47">
        <v>52</v>
      </c>
      <c r="K633" s="47">
        <v>328</v>
      </c>
      <c r="L633" s="47">
        <f t="shared" si="0"/>
        <v>5151</v>
      </c>
      <c r="M633" s="47">
        <v>50595</v>
      </c>
    </row>
    <row r="634" spans="1:13" x14ac:dyDescent="0.25">
      <c r="A634" s="4" t="s">
        <v>233</v>
      </c>
      <c r="B634" s="54" t="s">
        <v>195</v>
      </c>
      <c r="C634" s="5" t="s">
        <v>234</v>
      </c>
      <c r="D634" s="5" t="s">
        <v>197</v>
      </c>
      <c r="E634" s="5" t="s">
        <v>118</v>
      </c>
      <c r="F634" s="47">
        <v>95</v>
      </c>
      <c r="G634" s="47">
        <v>138</v>
      </c>
      <c r="H634" s="47">
        <v>1971</v>
      </c>
      <c r="I634" s="47">
        <v>140</v>
      </c>
      <c r="J634" s="47">
        <v>108</v>
      </c>
      <c r="K634" s="47">
        <v>138</v>
      </c>
      <c r="L634" s="47">
        <f t="shared" si="0"/>
        <v>2111</v>
      </c>
      <c r="M634" s="47">
        <v>8628</v>
      </c>
    </row>
    <row r="635" spans="1:13" x14ac:dyDescent="0.25">
      <c r="A635" s="4" t="s">
        <v>235</v>
      </c>
      <c r="B635" s="54" t="s">
        <v>236</v>
      </c>
      <c r="C635" s="5" t="s">
        <v>237</v>
      </c>
      <c r="D635" s="5" t="s">
        <v>238</v>
      </c>
      <c r="E635" s="5" t="s">
        <v>118</v>
      </c>
      <c r="F635" s="47">
        <v>85</v>
      </c>
      <c r="G635" s="47">
        <v>382</v>
      </c>
      <c r="H635" s="47">
        <v>6231</v>
      </c>
      <c r="I635" s="47">
        <v>1457</v>
      </c>
      <c r="J635" s="47">
        <v>117</v>
      </c>
      <c r="K635" s="47">
        <v>299</v>
      </c>
      <c r="L635" s="47">
        <f t="shared" si="0"/>
        <v>7688</v>
      </c>
      <c r="M635" s="47">
        <v>24810</v>
      </c>
    </row>
    <row r="636" spans="1:13" x14ac:dyDescent="0.25">
      <c r="A636" s="4" t="s">
        <v>239</v>
      </c>
      <c r="B636" s="54" t="s">
        <v>236</v>
      </c>
      <c r="C636" s="5" t="s">
        <v>240</v>
      </c>
      <c r="D636" s="5" t="s">
        <v>238</v>
      </c>
      <c r="E636" s="5" t="s">
        <v>118</v>
      </c>
      <c r="F636" s="47">
        <v>91</v>
      </c>
      <c r="G636" s="47">
        <v>510</v>
      </c>
      <c r="H636" s="47">
        <v>7216</v>
      </c>
      <c r="I636" s="47">
        <v>1488</v>
      </c>
      <c r="J636" s="47">
        <v>120</v>
      </c>
      <c r="K636" s="47">
        <v>480</v>
      </c>
      <c r="L636" s="47">
        <f t="shared" si="0"/>
        <v>8704</v>
      </c>
      <c r="M636" s="47">
        <v>46266</v>
      </c>
    </row>
    <row r="637" spans="1:13" x14ac:dyDescent="0.25">
      <c r="A637" s="4" t="s">
        <v>241</v>
      </c>
      <c r="B637" s="54" t="s">
        <v>242</v>
      </c>
      <c r="C637" s="5" t="s">
        <v>243</v>
      </c>
      <c r="D637" s="5" t="s">
        <v>244</v>
      </c>
      <c r="E637" s="5" t="s">
        <v>118</v>
      </c>
      <c r="F637" s="47">
        <v>27</v>
      </c>
      <c r="G637" s="47">
        <v>102</v>
      </c>
      <c r="H637" s="47">
        <v>1854</v>
      </c>
      <c r="I637" s="47">
        <v>375</v>
      </c>
      <c r="J637" s="47">
        <v>48</v>
      </c>
      <c r="K637" s="47">
        <v>297</v>
      </c>
      <c r="L637" s="47">
        <f t="shared" si="0"/>
        <v>2229</v>
      </c>
      <c r="M637" s="47">
        <v>22101</v>
      </c>
    </row>
    <row r="638" spans="1:13" x14ac:dyDescent="0.25">
      <c r="A638" s="4" t="s">
        <v>245</v>
      </c>
      <c r="B638" s="54" t="s">
        <v>236</v>
      </c>
      <c r="C638" s="5" t="s">
        <v>246</v>
      </c>
      <c r="D638" s="5" t="s">
        <v>238</v>
      </c>
      <c r="E638" s="5" t="s">
        <v>118</v>
      </c>
      <c r="F638" s="47">
        <v>152</v>
      </c>
      <c r="G638" s="47">
        <v>613</v>
      </c>
      <c r="H638" s="47">
        <v>9564</v>
      </c>
      <c r="I638" s="47">
        <v>3828</v>
      </c>
      <c r="J638" s="47">
        <v>158</v>
      </c>
      <c r="K638" s="47">
        <v>207</v>
      </c>
      <c r="L638" s="47">
        <f t="shared" si="0"/>
        <v>13392</v>
      </c>
      <c r="M638" s="47">
        <v>15970</v>
      </c>
    </row>
    <row r="639" spans="1:13" x14ac:dyDescent="0.25">
      <c r="A639" s="4" t="s">
        <v>247</v>
      </c>
      <c r="B639" s="54" t="s">
        <v>248</v>
      </c>
      <c r="C639" s="5" t="s">
        <v>249</v>
      </c>
      <c r="D639" s="5" t="s">
        <v>250</v>
      </c>
      <c r="E639" s="5" t="s">
        <v>118</v>
      </c>
      <c r="F639" s="47">
        <v>58</v>
      </c>
      <c r="G639" s="47">
        <v>156</v>
      </c>
      <c r="H639" s="47">
        <v>3431</v>
      </c>
      <c r="I639" s="47">
        <v>1381</v>
      </c>
      <c r="J639" s="47">
        <v>55</v>
      </c>
      <c r="K639" s="47">
        <v>489</v>
      </c>
      <c r="L639" s="47">
        <f t="shared" si="0"/>
        <v>4812</v>
      </c>
      <c r="M639" s="47">
        <v>39695</v>
      </c>
    </row>
    <row r="640" spans="1:13" x14ac:dyDescent="0.25">
      <c r="A640" s="4" t="s">
        <v>251</v>
      </c>
      <c r="B640" s="54" t="s">
        <v>252</v>
      </c>
      <c r="C640" s="5" t="s">
        <v>253</v>
      </c>
      <c r="D640" s="5" t="s">
        <v>254</v>
      </c>
      <c r="E640" s="5" t="s">
        <v>118</v>
      </c>
      <c r="F640" s="47">
        <v>49</v>
      </c>
      <c r="G640" s="47">
        <v>261</v>
      </c>
      <c r="H640" s="47">
        <v>2418</v>
      </c>
      <c r="I640" s="47">
        <v>1439</v>
      </c>
      <c r="J640" s="47">
        <v>54</v>
      </c>
      <c r="K640" s="47">
        <v>350</v>
      </c>
      <c r="L640" s="47">
        <f t="shared" si="0"/>
        <v>3857</v>
      </c>
      <c r="M640" s="47">
        <v>34625</v>
      </c>
    </row>
    <row r="641" spans="1:13" x14ac:dyDescent="0.25">
      <c r="A641" s="4" t="s">
        <v>255</v>
      </c>
      <c r="B641" s="54" t="s">
        <v>236</v>
      </c>
      <c r="C641" s="5" t="s">
        <v>256</v>
      </c>
      <c r="D641" s="5" t="s">
        <v>238</v>
      </c>
      <c r="E641" s="5" t="s">
        <v>118</v>
      </c>
      <c r="F641" s="47">
        <v>49</v>
      </c>
      <c r="G641" s="47">
        <v>234</v>
      </c>
      <c r="H641" s="47">
        <v>2271</v>
      </c>
      <c r="I641" s="47">
        <v>774</v>
      </c>
      <c r="J641" s="47">
        <v>52</v>
      </c>
      <c r="K641" s="47">
        <v>148</v>
      </c>
      <c r="L641" s="47">
        <f t="shared" si="0"/>
        <v>3045</v>
      </c>
      <c r="M641" s="47">
        <v>7233</v>
      </c>
    </row>
    <row r="642" spans="1:13" x14ac:dyDescent="0.25">
      <c r="A642" s="4" t="s">
        <v>257</v>
      </c>
      <c r="B642" s="54" t="s">
        <v>236</v>
      </c>
      <c r="C642" s="5" t="s">
        <v>258</v>
      </c>
      <c r="D642" s="5" t="s">
        <v>238</v>
      </c>
      <c r="E642" s="5" t="s">
        <v>118</v>
      </c>
      <c r="F642" s="47">
        <v>64</v>
      </c>
      <c r="G642" s="47">
        <v>304</v>
      </c>
      <c r="H642" s="47">
        <v>4865</v>
      </c>
      <c r="I642" s="47">
        <v>2216</v>
      </c>
      <c r="J642" s="47">
        <v>114</v>
      </c>
      <c r="K642" s="47">
        <v>365</v>
      </c>
      <c r="L642" s="47">
        <f t="shared" si="0"/>
        <v>7081</v>
      </c>
      <c r="M642" s="47">
        <v>27359</v>
      </c>
    </row>
    <row r="643" spans="1:13" x14ac:dyDescent="0.25">
      <c r="A643" s="4" t="s">
        <v>259</v>
      </c>
      <c r="B643" s="54" t="s">
        <v>248</v>
      </c>
      <c r="C643" s="5" t="s">
        <v>260</v>
      </c>
      <c r="D643" s="5" t="s">
        <v>250</v>
      </c>
      <c r="E643" s="5" t="s">
        <v>118</v>
      </c>
      <c r="F643" s="47">
        <v>90</v>
      </c>
      <c r="G643" s="47">
        <v>620</v>
      </c>
      <c r="H643" s="47">
        <v>7029</v>
      </c>
      <c r="I643" s="47">
        <v>3797</v>
      </c>
      <c r="J643" s="47">
        <v>133</v>
      </c>
      <c r="K643" s="47">
        <v>413</v>
      </c>
      <c r="L643" s="47">
        <f t="shared" si="0"/>
        <v>10826</v>
      </c>
      <c r="M643" s="47">
        <v>45416</v>
      </c>
    </row>
    <row r="644" spans="1:13" x14ac:dyDescent="0.25">
      <c r="A644" s="4" t="s">
        <v>261</v>
      </c>
      <c r="B644" s="54" t="s">
        <v>195</v>
      </c>
      <c r="C644" s="5" t="s">
        <v>262</v>
      </c>
      <c r="D644" s="5" t="s">
        <v>197</v>
      </c>
      <c r="E644" s="5" t="s">
        <v>118</v>
      </c>
      <c r="F644" s="47">
        <v>65</v>
      </c>
      <c r="G644" s="47">
        <v>338</v>
      </c>
      <c r="H644" s="47">
        <v>1906</v>
      </c>
      <c r="I644" s="47">
        <v>428</v>
      </c>
      <c r="J644" s="47">
        <v>63</v>
      </c>
      <c r="K644" s="47">
        <v>411</v>
      </c>
      <c r="L644" s="47">
        <f t="shared" si="0"/>
        <v>2334</v>
      </c>
      <c r="M644" s="47">
        <v>41986</v>
      </c>
    </row>
    <row r="645" spans="1:13" x14ac:dyDescent="0.25">
      <c r="A645" s="4" t="s">
        <v>263</v>
      </c>
      <c r="B645" s="54" t="s">
        <v>230</v>
      </c>
      <c r="C645" s="5" t="s">
        <v>264</v>
      </c>
      <c r="D645" s="5" t="s">
        <v>232</v>
      </c>
      <c r="E645" s="5" t="s">
        <v>118</v>
      </c>
      <c r="F645" s="47">
        <v>38</v>
      </c>
      <c r="G645" s="47">
        <v>369</v>
      </c>
      <c r="H645" s="47">
        <v>4639</v>
      </c>
      <c r="I645" s="47">
        <v>1949</v>
      </c>
      <c r="J645" s="47">
        <v>73</v>
      </c>
      <c r="K645" s="47">
        <v>502</v>
      </c>
      <c r="L645" s="47">
        <f t="shared" si="0"/>
        <v>6588</v>
      </c>
      <c r="M645" s="47">
        <v>53711</v>
      </c>
    </row>
    <row r="646" spans="1:13" x14ac:dyDescent="0.25">
      <c r="A646" s="4" t="s">
        <v>265</v>
      </c>
      <c r="B646" s="54" t="s">
        <v>242</v>
      </c>
      <c r="C646" s="5" t="s">
        <v>266</v>
      </c>
      <c r="D646" s="5" t="s">
        <v>244</v>
      </c>
      <c r="E646" s="5" t="s">
        <v>118</v>
      </c>
      <c r="F646" s="47">
        <v>75</v>
      </c>
      <c r="G646" s="47">
        <v>542</v>
      </c>
      <c r="H646" s="47">
        <v>9178</v>
      </c>
      <c r="I646" s="47">
        <v>4446</v>
      </c>
      <c r="J646" s="47">
        <v>152</v>
      </c>
      <c r="K646" s="47">
        <v>305</v>
      </c>
      <c r="L646" s="47">
        <f t="shared" si="0"/>
        <v>13624</v>
      </c>
      <c r="M646" s="47">
        <v>37751</v>
      </c>
    </row>
    <row r="647" spans="1:13" x14ac:dyDescent="0.25">
      <c r="A647" s="4" t="s">
        <v>267</v>
      </c>
      <c r="B647" s="54" t="s">
        <v>252</v>
      </c>
      <c r="C647" s="5" t="s">
        <v>268</v>
      </c>
      <c r="D647" s="5" t="s">
        <v>254</v>
      </c>
      <c r="E647" s="5" t="s">
        <v>118</v>
      </c>
      <c r="F647" s="47">
        <v>48</v>
      </c>
      <c r="G647" s="47">
        <v>116</v>
      </c>
      <c r="H647" s="47">
        <v>1675</v>
      </c>
      <c r="I647" s="47">
        <v>1163</v>
      </c>
      <c r="J647" s="47">
        <v>49</v>
      </c>
      <c r="K647" s="47">
        <v>382</v>
      </c>
      <c r="L647" s="47">
        <f t="shared" si="0"/>
        <v>2838</v>
      </c>
      <c r="M647" s="47">
        <v>47684</v>
      </c>
    </row>
    <row r="648" spans="1:13" x14ac:dyDescent="0.25">
      <c r="A648" s="4" t="s">
        <v>269</v>
      </c>
      <c r="B648" s="54" t="s">
        <v>270</v>
      </c>
      <c r="C648" s="5" t="s">
        <v>271</v>
      </c>
      <c r="D648" s="5" t="s">
        <v>272</v>
      </c>
      <c r="E648" s="5" t="s">
        <v>118</v>
      </c>
      <c r="F648" s="47">
        <v>20</v>
      </c>
      <c r="G648" s="47">
        <v>90</v>
      </c>
      <c r="H648" s="47">
        <v>2923</v>
      </c>
      <c r="I648" s="47">
        <v>729</v>
      </c>
      <c r="J648" s="47">
        <v>55</v>
      </c>
      <c r="K648" s="47">
        <v>105</v>
      </c>
      <c r="L648" s="47">
        <f t="shared" si="0"/>
        <v>3652</v>
      </c>
      <c r="M648" s="47">
        <v>10815</v>
      </c>
    </row>
    <row r="649" spans="1:13" x14ac:dyDescent="0.25">
      <c r="A649" s="4" t="s">
        <v>273</v>
      </c>
      <c r="B649" s="54" t="s">
        <v>270</v>
      </c>
      <c r="C649" s="5" t="s">
        <v>274</v>
      </c>
      <c r="D649" s="5" t="s">
        <v>272</v>
      </c>
      <c r="E649" s="5" t="s">
        <v>118</v>
      </c>
      <c r="F649" s="47">
        <v>6</v>
      </c>
      <c r="G649" s="47">
        <v>142</v>
      </c>
      <c r="H649" s="47">
        <v>2591</v>
      </c>
      <c r="I649" s="47">
        <v>1590</v>
      </c>
      <c r="J649" s="47">
        <v>71</v>
      </c>
      <c r="K649" s="47">
        <v>138</v>
      </c>
      <c r="L649" s="47">
        <f t="shared" si="0"/>
        <v>4181</v>
      </c>
      <c r="M649" s="47">
        <v>12336</v>
      </c>
    </row>
    <row r="650" spans="1:13" x14ac:dyDescent="0.25">
      <c r="A650" s="4" t="s">
        <v>275</v>
      </c>
      <c r="B650" s="54" t="s">
        <v>218</v>
      </c>
      <c r="C650" s="5" t="s">
        <v>276</v>
      </c>
      <c r="D650" s="5" t="s">
        <v>220</v>
      </c>
      <c r="E650" s="5" t="s">
        <v>118</v>
      </c>
      <c r="F650" s="47">
        <v>106</v>
      </c>
      <c r="G650" s="47">
        <v>436</v>
      </c>
      <c r="H650" s="47">
        <v>5799</v>
      </c>
      <c r="I650" s="47">
        <v>1004</v>
      </c>
      <c r="J650" s="47">
        <v>128</v>
      </c>
      <c r="K650" s="47">
        <v>537</v>
      </c>
      <c r="L650" s="47">
        <f t="shared" si="0"/>
        <v>6803</v>
      </c>
      <c r="M650" s="47">
        <v>61455</v>
      </c>
    </row>
    <row r="651" spans="1:13" x14ac:dyDescent="0.25">
      <c r="A651" s="4" t="s">
        <v>277</v>
      </c>
      <c r="B651" s="54" t="s">
        <v>218</v>
      </c>
      <c r="C651" s="5" t="s">
        <v>278</v>
      </c>
      <c r="D651" s="5" t="s">
        <v>220</v>
      </c>
      <c r="E651" s="5" t="s">
        <v>118</v>
      </c>
      <c r="F651" s="47">
        <v>53</v>
      </c>
      <c r="G651" s="47">
        <v>214</v>
      </c>
      <c r="H651" s="47">
        <v>5210</v>
      </c>
      <c r="I651" s="47">
        <v>1445</v>
      </c>
      <c r="J651" s="47">
        <v>57</v>
      </c>
      <c r="K651" s="47">
        <v>801</v>
      </c>
      <c r="L651" s="47">
        <f t="shared" si="0"/>
        <v>6655</v>
      </c>
      <c r="M651" s="47">
        <v>119993</v>
      </c>
    </row>
    <row r="652" spans="1:13" x14ac:dyDescent="0.25">
      <c r="A652" s="4" t="s">
        <v>279</v>
      </c>
      <c r="B652" s="54" t="s">
        <v>218</v>
      </c>
      <c r="C652" s="5" t="s">
        <v>280</v>
      </c>
      <c r="D652" s="5" t="s">
        <v>220</v>
      </c>
      <c r="E652" s="5" t="s">
        <v>118</v>
      </c>
      <c r="F652" s="47">
        <v>33</v>
      </c>
      <c r="G652" s="47">
        <v>120</v>
      </c>
      <c r="H652" s="47">
        <v>1967</v>
      </c>
      <c r="I652" s="47">
        <v>511</v>
      </c>
      <c r="J652" s="47">
        <v>60</v>
      </c>
      <c r="K652" s="47">
        <v>188</v>
      </c>
      <c r="L652" s="47">
        <f t="shared" si="0"/>
        <v>2478</v>
      </c>
      <c r="M652" s="47">
        <v>12335</v>
      </c>
    </row>
    <row r="653" spans="1:13" x14ac:dyDescent="0.25">
      <c r="A653" s="4" t="s">
        <v>281</v>
      </c>
      <c r="B653" s="54" t="s">
        <v>236</v>
      </c>
      <c r="C653" s="5" t="s">
        <v>282</v>
      </c>
      <c r="D653" s="5" t="s">
        <v>238</v>
      </c>
      <c r="E653" s="5" t="s">
        <v>118</v>
      </c>
      <c r="F653" s="47">
        <v>132</v>
      </c>
      <c r="G653" s="47">
        <v>874</v>
      </c>
      <c r="H653" s="47">
        <v>5450</v>
      </c>
      <c r="I653" s="47">
        <v>630</v>
      </c>
      <c r="J653" s="47">
        <v>124</v>
      </c>
      <c r="K653" s="47">
        <v>906</v>
      </c>
      <c r="L653" s="47">
        <f t="shared" si="0"/>
        <v>6080</v>
      </c>
      <c r="M653" s="47">
        <v>133605</v>
      </c>
    </row>
    <row r="654" spans="1:13" x14ac:dyDescent="0.25">
      <c r="A654" s="4" t="s">
        <v>283</v>
      </c>
      <c r="B654" s="54" t="s">
        <v>218</v>
      </c>
      <c r="C654" s="5" t="s">
        <v>284</v>
      </c>
      <c r="D654" s="5" t="s">
        <v>220</v>
      </c>
      <c r="E654" s="5" t="s">
        <v>118</v>
      </c>
      <c r="F654" s="47">
        <v>61</v>
      </c>
      <c r="G654" s="47">
        <v>203</v>
      </c>
      <c r="H654" s="47">
        <v>3167</v>
      </c>
      <c r="I654" s="47">
        <v>1045</v>
      </c>
      <c r="J654" s="47">
        <v>66</v>
      </c>
      <c r="K654" s="47">
        <v>612</v>
      </c>
      <c r="L654" s="47">
        <f t="shared" si="0"/>
        <v>4212</v>
      </c>
      <c r="M654" s="47">
        <v>96349</v>
      </c>
    </row>
    <row r="655" spans="1:13" x14ac:dyDescent="0.25">
      <c r="A655" s="4" t="s">
        <v>285</v>
      </c>
      <c r="B655" s="54" t="s">
        <v>252</v>
      </c>
      <c r="C655" s="5" t="s">
        <v>286</v>
      </c>
      <c r="D655" s="5" t="s">
        <v>254</v>
      </c>
      <c r="E655" s="5" t="s">
        <v>118</v>
      </c>
      <c r="F655" s="47">
        <v>80</v>
      </c>
      <c r="G655" s="47">
        <v>318</v>
      </c>
      <c r="H655" s="47">
        <v>5587</v>
      </c>
      <c r="I655" s="47">
        <v>3567</v>
      </c>
      <c r="J655" s="47">
        <v>78</v>
      </c>
      <c r="K655" s="47">
        <v>422</v>
      </c>
      <c r="L655" s="47">
        <f t="shared" si="0"/>
        <v>9154</v>
      </c>
      <c r="M655" s="47">
        <v>67437</v>
      </c>
    </row>
    <row r="656" spans="1:13" x14ac:dyDescent="0.25">
      <c r="A656" s="4" t="s">
        <v>287</v>
      </c>
      <c r="B656" s="54" t="s">
        <v>242</v>
      </c>
      <c r="C656" s="5" t="s">
        <v>288</v>
      </c>
      <c r="D656" s="5" t="s">
        <v>244</v>
      </c>
      <c r="E656" s="5" t="s">
        <v>118</v>
      </c>
      <c r="F656" s="47">
        <v>61</v>
      </c>
      <c r="G656" s="47">
        <v>311</v>
      </c>
      <c r="H656" s="47">
        <v>2569</v>
      </c>
      <c r="I656" s="47">
        <v>1168</v>
      </c>
      <c r="J656" s="47">
        <v>88</v>
      </c>
      <c r="K656" s="47">
        <v>206</v>
      </c>
      <c r="L656" s="47">
        <f t="shared" si="0"/>
        <v>3737</v>
      </c>
      <c r="M656" s="47">
        <v>14801</v>
      </c>
    </row>
    <row r="657" spans="1:13" x14ac:dyDescent="0.25">
      <c r="A657" s="4" t="s">
        <v>289</v>
      </c>
      <c r="B657" s="54" t="s">
        <v>242</v>
      </c>
      <c r="C657" s="5" t="s">
        <v>290</v>
      </c>
      <c r="D657" s="5" t="s">
        <v>244</v>
      </c>
      <c r="E657" s="5" t="s">
        <v>118</v>
      </c>
      <c r="F657" s="47">
        <v>125</v>
      </c>
      <c r="G657" s="47">
        <v>568</v>
      </c>
      <c r="H657" s="47">
        <v>9665</v>
      </c>
      <c r="I657" s="47">
        <v>2882</v>
      </c>
      <c r="J657" s="47">
        <v>133</v>
      </c>
      <c r="K657" s="47">
        <v>398</v>
      </c>
      <c r="L657" s="47">
        <f t="shared" si="0"/>
        <v>12547</v>
      </c>
      <c r="M657" s="47">
        <v>48247</v>
      </c>
    </row>
    <row r="658" spans="1:13" x14ac:dyDescent="0.25">
      <c r="A658" s="4" t="s">
        <v>291</v>
      </c>
      <c r="B658" s="54" t="s">
        <v>195</v>
      </c>
      <c r="C658" s="5" t="s">
        <v>292</v>
      </c>
      <c r="D658" s="5" t="s">
        <v>197</v>
      </c>
      <c r="E658" s="5" t="s">
        <v>118</v>
      </c>
      <c r="F658" s="47">
        <v>166</v>
      </c>
      <c r="G658" s="47">
        <v>574</v>
      </c>
      <c r="H658" s="47">
        <v>7137</v>
      </c>
      <c r="I658" s="47">
        <v>1867</v>
      </c>
      <c r="J658" s="47">
        <v>160</v>
      </c>
      <c r="K658" s="47">
        <v>892</v>
      </c>
      <c r="L658" s="47">
        <f t="shared" si="0"/>
        <v>9004</v>
      </c>
      <c r="M658" s="47">
        <v>112479</v>
      </c>
    </row>
    <row r="659" spans="1:13" x14ac:dyDescent="0.25">
      <c r="A659" s="4" t="s">
        <v>293</v>
      </c>
      <c r="B659" s="54" t="s">
        <v>248</v>
      </c>
      <c r="C659" s="5" t="s">
        <v>294</v>
      </c>
      <c r="D659" s="5" t="s">
        <v>250</v>
      </c>
      <c r="E659" s="5" t="s">
        <v>118</v>
      </c>
      <c r="F659" s="47">
        <v>66</v>
      </c>
      <c r="G659" s="47">
        <v>383</v>
      </c>
      <c r="H659" s="47">
        <v>4333</v>
      </c>
      <c r="I659" s="47">
        <v>1300</v>
      </c>
      <c r="J659" s="47">
        <v>80</v>
      </c>
      <c r="K659" s="47">
        <v>235</v>
      </c>
      <c r="L659" s="47">
        <f t="shared" si="0"/>
        <v>5633</v>
      </c>
      <c r="M659" s="47">
        <v>19236</v>
      </c>
    </row>
    <row r="660" spans="1:13" x14ac:dyDescent="0.25">
      <c r="A660" s="4" t="s">
        <v>295</v>
      </c>
      <c r="B660" s="54" t="s">
        <v>236</v>
      </c>
      <c r="C660" s="5" t="s">
        <v>296</v>
      </c>
      <c r="D660" s="5" t="s">
        <v>238</v>
      </c>
      <c r="E660" s="5" t="s">
        <v>118</v>
      </c>
      <c r="F660" s="47">
        <v>117</v>
      </c>
      <c r="G660" s="47">
        <v>521</v>
      </c>
      <c r="H660" s="47">
        <v>7800</v>
      </c>
      <c r="I660" s="47">
        <v>2463</v>
      </c>
      <c r="J660" s="47">
        <v>120</v>
      </c>
      <c r="K660" s="47">
        <v>335</v>
      </c>
      <c r="L660" s="47">
        <f t="shared" si="0"/>
        <v>10263</v>
      </c>
      <c r="M660" s="47">
        <v>31277</v>
      </c>
    </row>
    <row r="661" spans="1:13" x14ac:dyDescent="0.25">
      <c r="A661" s="4" t="s">
        <v>297</v>
      </c>
      <c r="B661" s="54" t="s">
        <v>242</v>
      </c>
      <c r="C661" s="5" t="s">
        <v>298</v>
      </c>
      <c r="D661" s="5" t="s">
        <v>244</v>
      </c>
      <c r="E661" s="5" t="s">
        <v>118</v>
      </c>
      <c r="F661" s="47">
        <v>106</v>
      </c>
      <c r="G661" s="47">
        <v>355</v>
      </c>
      <c r="H661" s="47">
        <v>5225</v>
      </c>
      <c r="I661" s="47">
        <v>2375</v>
      </c>
      <c r="J661" s="47">
        <v>197</v>
      </c>
      <c r="K661" s="47">
        <v>287</v>
      </c>
      <c r="L661" s="47">
        <f t="shared" si="0"/>
        <v>7600</v>
      </c>
      <c r="M661" s="47">
        <v>24525</v>
      </c>
    </row>
    <row r="662" spans="1:13" x14ac:dyDescent="0.25">
      <c r="A662" s="4" t="s">
        <v>299</v>
      </c>
      <c r="B662" s="54" t="s">
        <v>195</v>
      </c>
      <c r="C662" s="5" t="s">
        <v>300</v>
      </c>
      <c r="D662" s="5" t="s">
        <v>197</v>
      </c>
      <c r="E662" s="5" t="s">
        <v>118</v>
      </c>
      <c r="F662" s="47">
        <v>90</v>
      </c>
      <c r="G662" s="47">
        <v>501</v>
      </c>
      <c r="H662" s="47">
        <v>6955</v>
      </c>
      <c r="I662" s="47">
        <v>2353</v>
      </c>
      <c r="J662" s="47">
        <v>135</v>
      </c>
      <c r="K662" s="47">
        <v>466</v>
      </c>
      <c r="L662" s="47">
        <f t="shared" si="0"/>
        <v>9308</v>
      </c>
      <c r="M662" s="47">
        <v>57691</v>
      </c>
    </row>
    <row r="663" spans="1:13" x14ac:dyDescent="0.25">
      <c r="A663" s="4" t="s">
        <v>301</v>
      </c>
      <c r="B663" s="54" t="s">
        <v>195</v>
      </c>
      <c r="C663" s="5" t="s">
        <v>302</v>
      </c>
      <c r="D663" s="5" t="s">
        <v>197</v>
      </c>
      <c r="E663" s="5" t="s">
        <v>118</v>
      </c>
      <c r="F663" s="47">
        <v>67</v>
      </c>
      <c r="G663" s="47">
        <v>160</v>
      </c>
      <c r="H663" s="47">
        <v>2092</v>
      </c>
      <c r="I663" s="47">
        <v>413</v>
      </c>
      <c r="J663" s="47">
        <v>102</v>
      </c>
      <c r="K663" s="47">
        <v>174</v>
      </c>
      <c r="L663" s="47">
        <f t="shared" si="0"/>
        <v>2505</v>
      </c>
      <c r="M663" s="47">
        <v>12979</v>
      </c>
    </row>
    <row r="664" spans="1:13" x14ac:dyDescent="0.25">
      <c r="A664" s="4" t="s">
        <v>303</v>
      </c>
      <c r="B664" s="54" t="s">
        <v>304</v>
      </c>
      <c r="C664" s="5" t="s">
        <v>305</v>
      </c>
      <c r="D664" s="5" t="s">
        <v>306</v>
      </c>
      <c r="E664" s="5" t="s">
        <v>118</v>
      </c>
      <c r="F664" s="47">
        <v>135</v>
      </c>
      <c r="G664" s="47">
        <v>791</v>
      </c>
      <c r="H664" s="47">
        <v>13061</v>
      </c>
      <c r="I664" s="47">
        <v>4352</v>
      </c>
      <c r="J664" s="47">
        <v>135</v>
      </c>
      <c r="K664" s="47">
        <v>548</v>
      </c>
      <c r="L664" s="47">
        <f t="shared" si="0"/>
        <v>17413</v>
      </c>
      <c r="M664" s="47">
        <v>94982</v>
      </c>
    </row>
    <row r="665" spans="1:13" x14ac:dyDescent="0.25">
      <c r="A665" s="4" t="s">
        <v>307</v>
      </c>
      <c r="B665" s="54" t="s">
        <v>242</v>
      </c>
      <c r="C665" s="5" t="s">
        <v>308</v>
      </c>
      <c r="D665" s="5" t="s">
        <v>244</v>
      </c>
      <c r="E665" s="5" t="s">
        <v>118</v>
      </c>
      <c r="F665" s="47">
        <v>106</v>
      </c>
      <c r="G665" s="47">
        <v>349</v>
      </c>
      <c r="H665" s="47">
        <v>5007</v>
      </c>
      <c r="I665" s="47">
        <v>649</v>
      </c>
      <c r="J665" s="47">
        <v>126</v>
      </c>
      <c r="K665" s="47">
        <v>447</v>
      </c>
      <c r="L665" s="47">
        <f t="shared" si="0"/>
        <v>5656</v>
      </c>
      <c r="M665" s="47">
        <v>61554</v>
      </c>
    </row>
    <row r="666" spans="1:13" x14ac:dyDescent="0.25">
      <c r="A666" s="4" t="s">
        <v>309</v>
      </c>
      <c r="B666" s="54" t="s">
        <v>218</v>
      </c>
      <c r="C666" s="5" t="s">
        <v>310</v>
      </c>
      <c r="D666" s="5" t="s">
        <v>220</v>
      </c>
      <c r="E666" s="5" t="s">
        <v>118</v>
      </c>
      <c r="F666" s="47">
        <v>34</v>
      </c>
      <c r="G666" s="47">
        <v>204</v>
      </c>
      <c r="H666" s="47">
        <v>2576</v>
      </c>
      <c r="I666" s="47">
        <v>1010</v>
      </c>
      <c r="J666" s="47">
        <v>85</v>
      </c>
      <c r="K666" s="47">
        <v>175</v>
      </c>
      <c r="L666" s="47">
        <f t="shared" si="0"/>
        <v>3586</v>
      </c>
      <c r="M666" s="47">
        <v>10781</v>
      </c>
    </row>
    <row r="667" spans="1:13" x14ac:dyDescent="0.25">
      <c r="A667" s="4" t="s">
        <v>311</v>
      </c>
      <c r="B667" s="54" t="s">
        <v>236</v>
      </c>
      <c r="C667" s="5" t="s">
        <v>312</v>
      </c>
      <c r="D667" s="5" t="s">
        <v>238</v>
      </c>
      <c r="E667" s="5" t="s">
        <v>118</v>
      </c>
      <c r="F667" s="47">
        <v>42</v>
      </c>
      <c r="G667" s="47">
        <v>213</v>
      </c>
      <c r="H667" s="47">
        <v>1765</v>
      </c>
      <c r="I667" s="47">
        <v>602</v>
      </c>
      <c r="J667" s="47">
        <v>46</v>
      </c>
      <c r="K667" s="47">
        <v>308</v>
      </c>
      <c r="L667" s="47">
        <f t="shared" si="0"/>
        <v>2367</v>
      </c>
      <c r="M667" s="47">
        <v>24645</v>
      </c>
    </row>
    <row r="668" spans="1:13" x14ac:dyDescent="0.25">
      <c r="A668" s="4" t="s">
        <v>313</v>
      </c>
      <c r="B668" s="54" t="s">
        <v>218</v>
      </c>
      <c r="C668" s="5" t="s">
        <v>314</v>
      </c>
      <c r="D668" s="5" t="s">
        <v>220</v>
      </c>
      <c r="E668" s="5" t="s">
        <v>118</v>
      </c>
      <c r="F668" s="47">
        <v>54</v>
      </c>
      <c r="G668" s="47">
        <v>315</v>
      </c>
      <c r="H668" s="47">
        <v>1827</v>
      </c>
      <c r="I668" s="47">
        <v>883</v>
      </c>
      <c r="J668" s="47">
        <v>58</v>
      </c>
      <c r="K668" s="47">
        <v>81</v>
      </c>
      <c r="L668" s="47">
        <f t="shared" si="0"/>
        <v>2710</v>
      </c>
      <c r="M668" s="47">
        <v>4031</v>
      </c>
    </row>
    <row r="669" spans="1:13" x14ac:dyDescent="0.25">
      <c r="A669" s="4" t="s">
        <v>315</v>
      </c>
      <c r="B669" s="54" t="s">
        <v>304</v>
      </c>
      <c r="C669" s="5" t="s">
        <v>316</v>
      </c>
      <c r="D669" s="5" t="s">
        <v>306</v>
      </c>
      <c r="E669" s="5" t="s">
        <v>118</v>
      </c>
      <c r="F669" s="47">
        <v>156</v>
      </c>
      <c r="G669" s="47">
        <v>343</v>
      </c>
      <c r="H669" s="47">
        <v>2473</v>
      </c>
      <c r="I669" s="47">
        <v>564</v>
      </c>
      <c r="J669" s="47">
        <v>153</v>
      </c>
      <c r="K669" s="47">
        <v>416</v>
      </c>
      <c r="L669" s="47">
        <f t="shared" si="0"/>
        <v>3037</v>
      </c>
      <c r="M669" s="47">
        <v>48160</v>
      </c>
    </row>
    <row r="670" spans="1:13" x14ac:dyDescent="0.25">
      <c r="A670" s="4" t="s">
        <v>317</v>
      </c>
      <c r="B670" s="54" t="s">
        <v>230</v>
      </c>
      <c r="C670" s="5" t="s">
        <v>318</v>
      </c>
      <c r="D670" s="5" t="s">
        <v>232</v>
      </c>
      <c r="E670" s="5" t="s">
        <v>118</v>
      </c>
      <c r="F670" s="47">
        <v>18</v>
      </c>
      <c r="G670" s="47">
        <v>74</v>
      </c>
      <c r="H670" s="47">
        <v>894</v>
      </c>
      <c r="I670" s="47">
        <v>90</v>
      </c>
      <c r="J670" s="47">
        <v>35</v>
      </c>
      <c r="K670" s="47">
        <v>313</v>
      </c>
      <c r="L670" s="47">
        <f t="shared" si="0"/>
        <v>984</v>
      </c>
      <c r="M670" s="47">
        <v>32770</v>
      </c>
    </row>
    <row r="671" spans="1:13" x14ac:dyDescent="0.25">
      <c r="A671" s="4" t="s">
        <v>319</v>
      </c>
      <c r="B671" s="54" t="s">
        <v>214</v>
      </c>
      <c r="C671" s="5" t="s">
        <v>320</v>
      </c>
      <c r="D671" s="5" t="s">
        <v>216</v>
      </c>
      <c r="E671" s="5" t="s">
        <v>118</v>
      </c>
      <c r="F671" s="47">
        <v>56</v>
      </c>
      <c r="G671" s="47">
        <v>135</v>
      </c>
      <c r="H671" s="47">
        <v>3870</v>
      </c>
      <c r="I671" s="47">
        <v>537</v>
      </c>
      <c r="J671" s="47">
        <v>55</v>
      </c>
      <c r="K671" s="47">
        <v>396</v>
      </c>
      <c r="L671" s="47">
        <f t="shared" si="0"/>
        <v>4407</v>
      </c>
      <c r="M671" s="47">
        <v>45210</v>
      </c>
    </row>
    <row r="672" spans="1:13" x14ac:dyDescent="0.25">
      <c r="A672" s="4" t="s">
        <v>321</v>
      </c>
      <c r="B672" s="54" t="s">
        <v>214</v>
      </c>
      <c r="C672" s="5" t="s">
        <v>322</v>
      </c>
      <c r="D672" s="5" t="s">
        <v>216</v>
      </c>
      <c r="E672" s="5" t="s">
        <v>118</v>
      </c>
      <c r="F672" s="47">
        <v>7</v>
      </c>
      <c r="G672" s="47">
        <v>92</v>
      </c>
      <c r="H672" s="47">
        <v>2902</v>
      </c>
      <c r="I672" s="47">
        <v>530</v>
      </c>
      <c r="J672" s="47">
        <v>56</v>
      </c>
      <c r="K672" s="47">
        <v>154</v>
      </c>
      <c r="L672" s="47">
        <f t="shared" si="0"/>
        <v>3432</v>
      </c>
      <c r="M672" s="47">
        <v>12718</v>
      </c>
    </row>
    <row r="673" spans="1:13" x14ac:dyDescent="0.25">
      <c r="A673" s="4" t="s">
        <v>323</v>
      </c>
      <c r="B673" s="54" t="s">
        <v>304</v>
      </c>
      <c r="C673" s="5" t="s">
        <v>324</v>
      </c>
      <c r="D673" s="5" t="s">
        <v>306</v>
      </c>
      <c r="E673" s="5" t="s">
        <v>118</v>
      </c>
      <c r="F673" s="47">
        <v>86</v>
      </c>
      <c r="G673" s="47">
        <v>306</v>
      </c>
      <c r="H673" s="47">
        <v>5065</v>
      </c>
      <c r="I673" s="47">
        <v>1664</v>
      </c>
      <c r="J673" s="47">
        <v>85</v>
      </c>
      <c r="K673" s="47">
        <v>208</v>
      </c>
      <c r="L673" s="47">
        <f t="shared" si="0"/>
        <v>6729</v>
      </c>
      <c r="M673" s="47">
        <v>18330</v>
      </c>
    </row>
    <row r="674" spans="1:13" x14ac:dyDescent="0.25">
      <c r="A674" s="4" t="s">
        <v>325</v>
      </c>
      <c r="B674" s="54" t="s">
        <v>214</v>
      </c>
      <c r="C674" s="5" t="s">
        <v>326</v>
      </c>
      <c r="D674" s="5" t="s">
        <v>216</v>
      </c>
      <c r="E674" s="5" t="s">
        <v>118</v>
      </c>
      <c r="F674" s="47">
        <v>63</v>
      </c>
      <c r="G674" s="47">
        <v>373</v>
      </c>
      <c r="H674" s="47">
        <v>6783</v>
      </c>
      <c r="I674" s="47">
        <v>1874</v>
      </c>
      <c r="J674" s="47">
        <v>96</v>
      </c>
      <c r="K674" s="47">
        <v>550</v>
      </c>
      <c r="L674" s="47">
        <f t="shared" si="0"/>
        <v>8657</v>
      </c>
      <c r="M674" s="47">
        <v>57326</v>
      </c>
    </row>
    <row r="675" spans="1:13" x14ac:dyDescent="0.25">
      <c r="A675" s="4" t="s">
        <v>327</v>
      </c>
      <c r="B675" s="54" t="s">
        <v>214</v>
      </c>
      <c r="C675" s="5" t="s">
        <v>328</v>
      </c>
      <c r="D675" s="5" t="s">
        <v>216</v>
      </c>
      <c r="E675" s="5" t="s">
        <v>118</v>
      </c>
      <c r="F675" s="47">
        <v>46</v>
      </c>
      <c r="G675" s="47">
        <v>304</v>
      </c>
      <c r="H675" s="47">
        <v>3193</v>
      </c>
      <c r="I675" s="47">
        <v>1254</v>
      </c>
      <c r="J675" s="47">
        <v>55</v>
      </c>
      <c r="K675" s="47">
        <v>141</v>
      </c>
      <c r="L675" s="47">
        <f t="shared" si="0"/>
        <v>4447</v>
      </c>
      <c r="M675" s="47">
        <v>13753</v>
      </c>
    </row>
    <row r="676" spans="1:13" x14ac:dyDescent="0.25">
      <c r="A676" s="4" t="s">
        <v>329</v>
      </c>
      <c r="B676" s="54" t="s">
        <v>252</v>
      </c>
      <c r="C676" s="5" t="s">
        <v>330</v>
      </c>
      <c r="D676" s="5" t="s">
        <v>254</v>
      </c>
      <c r="E676" s="5" t="s">
        <v>118</v>
      </c>
      <c r="F676" s="47">
        <v>73</v>
      </c>
      <c r="G676" s="47">
        <v>271</v>
      </c>
      <c r="H676" s="47">
        <v>5496</v>
      </c>
      <c r="I676" s="47">
        <v>3328</v>
      </c>
      <c r="J676" s="47">
        <v>95</v>
      </c>
      <c r="K676" s="47">
        <v>285</v>
      </c>
      <c r="L676" s="47">
        <f t="shared" si="0"/>
        <v>8824</v>
      </c>
      <c r="M676" s="47">
        <v>34183</v>
      </c>
    </row>
    <row r="677" spans="1:13" x14ac:dyDescent="0.25">
      <c r="A677" s="4" t="s">
        <v>331</v>
      </c>
      <c r="B677" s="54" t="s">
        <v>214</v>
      </c>
      <c r="C677" s="5" t="s">
        <v>332</v>
      </c>
      <c r="D677" s="5" t="s">
        <v>216</v>
      </c>
      <c r="E677" s="5" t="s">
        <v>118</v>
      </c>
      <c r="F677" s="47">
        <v>212</v>
      </c>
      <c r="G677" s="47">
        <v>1023</v>
      </c>
      <c r="H677" s="47">
        <v>19149</v>
      </c>
      <c r="I677" s="47">
        <v>2184</v>
      </c>
      <c r="J677" s="47">
        <v>260</v>
      </c>
      <c r="K677" s="47">
        <v>884</v>
      </c>
      <c r="L677" s="47">
        <f t="shared" si="0"/>
        <v>21333</v>
      </c>
      <c r="M677" s="47">
        <v>87080</v>
      </c>
    </row>
    <row r="678" spans="1:13" x14ac:dyDescent="0.25">
      <c r="A678" s="4" t="s">
        <v>333</v>
      </c>
      <c r="B678" s="54" t="s">
        <v>248</v>
      </c>
      <c r="C678" s="5" t="s">
        <v>334</v>
      </c>
      <c r="D678" s="5" t="s">
        <v>250</v>
      </c>
      <c r="E678" s="5" t="s">
        <v>118</v>
      </c>
      <c r="F678" s="47">
        <v>63</v>
      </c>
      <c r="G678" s="47">
        <v>661</v>
      </c>
      <c r="H678" s="47">
        <v>2608</v>
      </c>
      <c r="I678" s="47">
        <v>700</v>
      </c>
      <c r="J678" s="47">
        <v>92</v>
      </c>
      <c r="K678" s="47">
        <v>187</v>
      </c>
      <c r="L678" s="47">
        <f t="shared" si="0"/>
        <v>3308</v>
      </c>
      <c r="M678" s="47">
        <v>13371</v>
      </c>
    </row>
    <row r="679" spans="1:13" x14ac:dyDescent="0.25">
      <c r="A679" s="4" t="s">
        <v>335</v>
      </c>
      <c r="B679" s="54" t="s">
        <v>199</v>
      </c>
      <c r="C679" s="5" t="s">
        <v>336</v>
      </c>
      <c r="D679" s="5" t="s">
        <v>0</v>
      </c>
      <c r="E679" s="5" t="s">
        <v>118</v>
      </c>
      <c r="F679" s="47">
        <v>221</v>
      </c>
      <c r="G679" s="47">
        <v>1466</v>
      </c>
      <c r="H679" s="47">
        <v>16541</v>
      </c>
      <c r="I679" s="47">
        <v>6376</v>
      </c>
      <c r="J679" s="47">
        <v>238</v>
      </c>
      <c r="K679" s="47">
        <v>1561</v>
      </c>
      <c r="L679" s="47">
        <f t="shared" si="0"/>
        <v>22917</v>
      </c>
      <c r="M679" s="47">
        <v>207226</v>
      </c>
    </row>
    <row r="680" spans="1:13" x14ac:dyDescent="0.25">
      <c r="A680" s="4" t="s">
        <v>337</v>
      </c>
      <c r="B680" s="54" t="s">
        <v>199</v>
      </c>
      <c r="C680" s="5" t="s">
        <v>338</v>
      </c>
      <c r="D680" s="5" t="s">
        <v>0</v>
      </c>
      <c r="E680" s="5" t="s">
        <v>118</v>
      </c>
      <c r="F680" s="47">
        <v>26</v>
      </c>
      <c r="G680" s="47">
        <v>291</v>
      </c>
      <c r="H680" s="47">
        <v>3721</v>
      </c>
      <c r="I680" s="47">
        <v>1452</v>
      </c>
      <c r="J680" s="47">
        <v>120</v>
      </c>
      <c r="K680" s="47">
        <v>825</v>
      </c>
      <c r="L680" s="47">
        <f t="shared" si="0"/>
        <v>5173</v>
      </c>
      <c r="M680" s="47">
        <v>78915</v>
      </c>
    </row>
    <row r="681" spans="1:13" x14ac:dyDescent="0.25">
      <c r="A681" s="4" t="s">
        <v>339</v>
      </c>
      <c r="B681" s="54" t="s">
        <v>230</v>
      </c>
      <c r="C681" s="5" t="s">
        <v>340</v>
      </c>
      <c r="D681" s="5" t="s">
        <v>232</v>
      </c>
      <c r="E681" s="5" t="s">
        <v>118</v>
      </c>
      <c r="F681" s="47">
        <v>61</v>
      </c>
      <c r="G681" s="47">
        <v>127</v>
      </c>
      <c r="H681" s="47">
        <v>1741</v>
      </c>
      <c r="I681" s="47">
        <v>557</v>
      </c>
      <c r="J681" s="47">
        <v>73</v>
      </c>
      <c r="K681" s="47">
        <v>166</v>
      </c>
      <c r="L681" s="47">
        <f t="shared" si="0"/>
        <v>2298</v>
      </c>
      <c r="M681" s="47">
        <v>17254</v>
      </c>
    </row>
    <row r="682" spans="1:13" x14ac:dyDescent="0.25">
      <c r="A682" s="4" t="s">
        <v>341</v>
      </c>
      <c r="B682" s="54" t="s">
        <v>199</v>
      </c>
      <c r="C682" s="5" t="s">
        <v>342</v>
      </c>
      <c r="D682" s="5" t="s">
        <v>0</v>
      </c>
      <c r="E682" s="5" t="s">
        <v>118</v>
      </c>
      <c r="F682" s="47">
        <v>189</v>
      </c>
      <c r="G682" s="47">
        <v>563</v>
      </c>
      <c r="H682" s="47">
        <v>6157</v>
      </c>
      <c r="I682" s="47">
        <v>1796</v>
      </c>
      <c r="J682" s="47">
        <v>189</v>
      </c>
      <c r="K682" s="47">
        <v>1189</v>
      </c>
      <c r="L682" s="47">
        <f t="shared" si="0"/>
        <v>7953</v>
      </c>
      <c r="M682" s="47">
        <v>123060</v>
      </c>
    </row>
    <row r="683" spans="1:13" x14ac:dyDescent="0.25">
      <c r="A683" s="4" t="s">
        <v>343</v>
      </c>
      <c r="B683" s="54" t="s">
        <v>195</v>
      </c>
      <c r="C683" s="5" t="s">
        <v>344</v>
      </c>
      <c r="D683" s="5" t="s">
        <v>197</v>
      </c>
      <c r="E683" s="5" t="s">
        <v>118</v>
      </c>
      <c r="F683" s="47">
        <v>80</v>
      </c>
      <c r="G683" s="47">
        <v>348</v>
      </c>
      <c r="H683" s="47">
        <v>5908</v>
      </c>
      <c r="I683" s="47">
        <v>1752</v>
      </c>
      <c r="J683" s="47">
        <v>149</v>
      </c>
      <c r="K683" s="47">
        <v>489</v>
      </c>
      <c r="L683" s="47">
        <f t="shared" si="0"/>
        <v>7660</v>
      </c>
      <c r="M683" s="47">
        <v>48285</v>
      </c>
    </row>
    <row r="684" spans="1:13" x14ac:dyDescent="0.25">
      <c r="A684" s="4" t="s">
        <v>345</v>
      </c>
      <c r="B684" s="54" t="s">
        <v>236</v>
      </c>
      <c r="C684" s="5" t="s">
        <v>346</v>
      </c>
      <c r="D684" s="5" t="s">
        <v>238</v>
      </c>
      <c r="E684" s="5" t="s">
        <v>118</v>
      </c>
      <c r="F684" s="47">
        <v>103</v>
      </c>
      <c r="G684" s="47">
        <v>560</v>
      </c>
      <c r="H684" s="47">
        <v>6843</v>
      </c>
      <c r="I684" s="47">
        <v>2140</v>
      </c>
      <c r="J684" s="47">
        <v>194</v>
      </c>
      <c r="K684" s="47">
        <v>489</v>
      </c>
      <c r="L684" s="47">
        <f t="shared" si="0"/>
        <v>8983</v>
      </c>
      <c r="M684" s="47">
        <v>41671</v>
      </c>
    </row>
    <row r="685" spans="1:13" x14ac:dyDescent="0.25">
      <c r="A685" s="4" t="s">
        <v>347</v>
      </c>
      <c r="B685" s="54" t="s">
        <v>218</v>
      </c>
      <c r="C685" s="5" t="s">
        <v>348</v>
      </c>
      <c r="D685" s="5" t="s">
        <v>220</v>
      </c>
      <c r="E685" s="5" t="s">
        <v>118</v>
      </c>
      <c r="F685" s="47">
        <v>30</v>
      </c>
      <c r="G685" s="47">
        <v>137</v>
      </c>
      <c r="H685" s="47">
        <v>1560</v>
      </c>
      <c r="I685" s="47">
        <v>516</v>
      </c>
      <c r="J685" s="47">
        <v>44</v>
      </c>
      <c r="K685" s="47">
        <v>212</v>
      </c>
      <c r="L685" s="47">
        <f t="shared" ref="L685:L722" si="1">H685+I685</f>
        <v>2076</v>
      </c>
      <c r="M685" s="47">
        <v>14839</v>
      </c>
    </row>
    <row r="686" spans="1:13" x14ac:dyDescent="0.25">
      <c r="A686" s="4" t="s">
        <v>349</v>
      </c>
      <c r="B686" s="54" t="s">
        <v>218</v>
      </c>
      <c r="C686" s="5" t="s">
        <v>350</v>
      </c>
      <c r="D686" s="5" t="s">
        <v>220</v>
      </c>
      <c r="E686" s="5" t="s">
        <v>118</v>
      </c>
      <c r="F686" s="47">
        <v>125</v>
      </c>
      <c r="G686" s="47">
        <v>672</v>
      </c>
      <c r="H686" s="47">
        <v>9498</v>
      </c>
      <c r="I686" s="47">
        <v>3065</v>
      </c>
      <c r="J686" s="47">
        <v>126</v>
      </c>
      <c r="K686" s="47">
        <v>285</v>
      </c>
      <c r="L686" s="47">
        <f t="shared" si="1"/>
        <v>12563</v>
      </c>
      <c r="M686" s="47">
        <v>38123</v>
      </c>
    </row>
    <row r="687" spans="1:13" x14ac:dyDescent="0.25">
      <c r="A687" s="4" t="s">
        <v>351</v>
      </c>
      <c r="B687" s="54" t="s">
        <v>214</v>
      </c>
      <c r="C687" s="5" t="s">
        <v>352</v>
      </c>
      <c r="D687" s="5" t="s">
        <v>216</v>
      </c>
      <c r="E687" s="5" t="s">
        <v>118</v>
      </c>
      <c r="F687" s="47">
        <v>35</v>
      </c>
      <c r="G687" s="47">
        <v>215</v>
      </c>
      <c r="H687" s="47">
        <v>4508</v>
      </c>
      <c r="I687" s="47">
        <v>447</v>
      </c>
      <c r="J687" s="47">
        <v>33</v>
      </c>
      <c r="K687" s="47">
        <v>733</v>
      </c>
      <c r="L687" s="47">
        <f t="shared" si="1"/>
        <v>4955</v>
      </c>
      <c r="M687" s="47">
        <v>96032</v>
      </c>
    </row>
    <row r="688" spans="1:13" x14ac:dyDescent="0.25">
      <c r="A688" s="4" t="s">
        <v>353</v>
      </c>
      <c r="B688" s="54" t="s">
        <v>214</v>
      </c>
      <c r="C688" s="5" t="s">
        <v>354</v>
      </c>
      <c r="D688" s="5" t="s">
        <v>216</v>
      </c>
      <c r="E688" s="5" t="s">
        <v>118</v>
      </c>
      <c r="F688" s="47">
        <v>82</v>
      </c>
      <c r="G688" s="47">
        <v>666</v>
      </c>
      <c r="H688" s="47">
        <v>9058</v>
      </c>
      <c r="I688" s="47">
        <v>813</v>
      </c>
      <c r="J688" s="47">
        <v>83</v>
      </c>
      <c r="K688" s="47">
        <v>510</v>
      </c>
      <c r="L688" s="47">
        <f t="shared" si="1"/>
        <v>9871</v>
      </c>
      <c r="M688" s="47">
        <v>64093</v>
      </c>
    </row>
    <row r="689" spans="1:13" x14ac:dyDescent="0.25">
      <c r="A689" s="4" t="s">
        <v>355</v>
      </c>
      <c r="B689" s="54" t="s">
        <v>195</v>
      </c>
      <c r="C689" s="5" t="s">
        <v>356</v>
      </c>
      <c r="D689" s="5" t="s">
        <v>197</v>
      </c>
      <c r="E689" s="5" t="s">
        <v>118</v>
      </c>
      <c r="F689" s="47">
        <v>275</v>
      </c>
      <c r="G689" s="47">
        <v>1624</v>
      </c>
      <c r="H689" s="47">
        <v>30973</v>
      </c>
      <c r="I689" s="47">
        <v>4407</v>
      </c>
      <c r="J689" s="47">
        <v>280</v>
      </c>
      <c r="K689" s="47">
        <v>858</v>
      </c>
      <c r="L689" s="47">
        <f t="shared" si="1"/>
        <v>35380</v>
      </c>
      <c r="M689" s="47">
        <v>159307</v>
      </c>
    </row>
    <row r="690" spans="1:13" x14ac:dyDescent="0.25">
      <c r="A690" s="4" t="s">
        <v>357</v>
      </c>
      <c r="B690" s="54" t="s">
        <v>248</v>
      </c>
      <c r="C690" s="5" t="s">
        <v>358</v>
      </c>
      <c r="D690" s="5" t="s">
        <v>250</v>
      </c>
      <c r="E690" s="5" t="s">
        <v>118</v>
      </c>
      <c r="F690" s="47">
        <v>27</v>
      </c>
      <c r="G690" s="47">
        <v>32</v>
      </c>
      <c r="H690" s="47">
        <v>1492</v>
      </c>
      <c r="I690" s="47">
        <v>485</v>
      </c>
      <c r="J690" s="47">
        <v>27</v>
      </c>
      <c r="K690" s="47">
        <v>199</v>
      </c>
      <c r="L690" s="47">
        <f t="shared" si="1"/>
        <v>1977</v>
      </c>
      <c r="M690" s="47">
        <v>18113</v>
      </c>
    </row>
    <row r="691" spans="1:13" x14ac:dyDescent="0.25">
      <c r="A691" s="4" t="s">
        <v>359</v>
      </c>
      <c r="B691" s="54" t="s">
        <v>248</v>
      </c>
      <c r="C691" s="5" t="s">
        <v>360</v>
      </c>
      <c r="D691" s="5" t="s">
        <v>250</v>
      </c>
      <c r="E691" s="5" t="s">
        <v>118</v>
      </c>
      <c r="F691" s="47">
        <v>17</v>
      </c>
      <c r="G691" s="47">
        <v>356</v>
      </c>
      <c r="H691" s="47">
        <v>4337</v>
      </c>
      <c r="I691" s="47">
        <v>1674</v>
      </c>
      <c r="J691" s="47">
        <v>94</v>
      </c>
      <c r="K691" s="47">
        <v>509</v>
      </c>
      <c r="L691" s="47">
        <f t="shared" si="1"/>
        <v>6011</v>
      </c>
      <c r="M691" s="47">
        <v>41385</v>
      </c>
    </row>
    <row r="692" spans="1:13" x14ac:dyDescent="0.25">
      <c r="A692" s="4" t="s">
        <v>361</v>
      </c>
      <c r="B692" s="54" t="s">
        <v>304</v>
      </c>
      <c r="C692" s="5" t="s">
        <v>362</v>
      </c>
      <c r="D692" s="5" t="s">
        <v>306</v>
      </c>
      <c r="E692" s="5" t="s">
        <v>118</v>
      </c>
      <c r="F692" s="47">
        <v>117</v>
      </c>
      <c r="G692" s="47">
        <v>435</v>
      </c>
      <c r="H692" s="47">
        <v>6553</v>
      </c>
      <c r="I692" s="47">
        <v>3556</v>
      </c>
      <c r="J692" s="47">
        <v>125</v>
      </c>
      <c r="K692" s="47">
        <v>397</v>
      </c>
      <c r="L692" s="47">
        <f t="shared" si="1"/>
        <v>10109</v>
      </c>
      <c r="M692" s="47">
        <v>43415</v>
      </c>
    </row>
    <row r="693" spans="1:13" x14ac:dyDescent="0.25">
      <c r="A693" s="4" t="s">
        <v>363</v>
      </c>
      <c r="B693" s="54" t="s">
        <v>195</v>
      </c>
      <c r="C693" s="5" t="s">
        <v>364</v>
      </c>
      <c r="D693" s="5" t="s">
        <v>197</v>
      </c>
      <c r="E693" s="5" t="s">
        <v>118</v>
      </c>
      <c r="F693" s="47">
        <v>97</v>
      </c>
      <c r="G693" s="47">
        <v>208</v>
      </c>
      <c r="H693" s="47">
        <v>2811</v>
      </c>
      <c r="I693" s="47">
        <v>1370</v>
      </c>
      <c r="J693" s="47">
        <v>90</v>
      </c>
      <c r="K693" s="47">
        <v>383</v>
      </c>
      <c r="L693" s="47">
        <f t="shared" si="1"/>
        <v>4181</v>
      </c>
      <c r="M693" s="47">
        <v>34790</v>
      </c>
    </row>
    <row r="694" spans="1:13" x14ac:dyDescent="0.25">
      <c r="A694" s="4" t="s">
        <v>365</v>
      </c>
      <c r="B694" s="54" t="s">
        <v>195</v>
      </c>
      <c r="C694" s="5" t="s">
        <v>366</v>
      </c>
      <c r="D694" s="5" t="s">
        <v>197</v>
      </c>
      <c r="E694" s="5" t="s">
        <v>118</v>
      </c>
      <c r="F694" s="47">
        <v>207</v>
      </c>
      <c r="G694" s="47">
        <v>891</v>
      </c>
      <c r="H694" s="47">
        <v>8301</v>
      </c>
      <c r="I694" s="47">
        <v>2417</v>
      </c>
      <c r="J694" s="47">
        <v>207</v>
      </c>
      <c r="K694" s="47">
        <v>442</v>
      </c>
      <c r="L694" s="47">
        <f t="shared" si="1"/>
        <v>10718</v>
      </c>
      <c r="M694" s="47">
        <v>75105</v>
      </c>
    </row>
    <row r="695" spans="1:13" x14ac:dyDescent="0.25">
      <c r="A695" s="4" t="s">
        <v>367</v>
      </c>
      <c r="B695" s="54" t="s">
        <v>368</v>
      </c>
      <c r="C695" s="5" t="s">
        <v>369</v>
      </c>
      <c r="D695" s="5" t="s">
        <v>370</v>
      </c>
      <c r="E695" s="5" t="s">
        <v>118</v>
      </c>
      <c r="F695" s="47">
        <v>122</v>
      </c>
      <c r="G695" s="47">
        <v>676</v>
      </c>
      <c r="H695" s="47">
        <v>9670</v>
      </c>
      <c r="I695" s="47">
        <v>1705</v>
      </c>
      <c r="J695" s="47">
        <v>165</v>
      </c>
      <c r="K695" s="47">
        <v>631</v>
      </c>
      <c r="L695" s="47">
        <f t="shared" si="1"/>
        <v>11375</v>
      </c>
      <c r="M695" s="47">
        <v>105848</v>
      </c>
    </row>
    <row r="696" spans="1:13" x14ac:dyDescent="0.25">
      <c r="A696" s="4" t="s">
        <v>371</v>
      </c>
      <c r="B696" s="54" t="s">
        <v>230</v>
      </c>
      <c r="C696" s="5" t="s">
        <v>372</v>
      </c>
      <c r="D696" s="5" t="s">
        <v>232</v>
      </c>
      <c r="E696" s="5" t="s">
        <v>118</v>
      </c>
      <c r="F696" s="47">
        <v>25</v>
      </c>
      <c r="G696" s="47">
        <v>169</v>
      </c>
      <c r="H696" s="47">
        <v>2336</v>
      </c>
      <c r="I696" s="47">
        <v>567</v>
      </c>
      <c r="J696" s="47">
        <v>40</v>
      </c>
      <c r="K696" s="47">
        <v>963</v>
      </c>
      <c r="L696" s="47">
        <f t="shared" si="1"/>
        <v>2903</v>
      </c>
      <c r="M696" s="47">
        <v>106679</v>
      </c>
    </row>
    <row r="697" spans="1:13" x14ac:dyDescent="0.25">
      <c r="A697" s="4" t="s">
        <v>373</v>
      </c>
      <c r="B697" s="54" t="s">
        <v>368</v>
      </c>
      <c r="C697" s="5" t="s">
        <v>374</v>
      </c>
      <c r="D697" s="5" t="s">
        <v>370</v>
      </c>
      <c r="E697" s="5" t="s">
        <v>118</v>
      </c>
      <c r="F697" s="47">
        <v>96</v>
      </c>
      <c r="G697" s="47">
        <v>557</v>
      </c>
      <c r="H697" s="47">
        <v>9200</v>
      </c>
      <c r="I697" s="47">
        <v>3648</v>
      </c>
      <c r="J697" s="47">
        <v>100</v>
      </c>
      <c r="K697" s="47">
        <v>1068</v>
      </c>
      <c r="L697" s="47">
        <f t="shared" si="1"/>
        <v>12848</v>
      </c>
      <c r="M697" s="47">
        <v>154968</v>
      </c>
    </row>
    <row r="698" spans="1:13" x14ac:dyDescent="0.25">
      <c r="A698" s="4" t="s">
        <v>375</v>
      </c>
      <c r="B698" s="54" t="s">
        <v>368</v>
      </c>
      <c r="C698" s="5" t="s">
        <v>376</v>
      </c>
      <c r="D698" s="5" t="s">
        <v>370</v>
      </c>
      <c r="E698" s="5" t="s">
        <v>118</v>
      </c>
      <c r="F698" s="47">
        <v>153</v>
      </c>
      <c r="G698" s="47">
        <v>786</v>
      </c>
      <c r="H698" s="47">
        <v>19105</v>
      </c>
      <c r="I698" s="47">
        <v>4138</v>
      </c>
      <c r="J698" s="47">
        <v>159</v>
      </c>
      <c r="K698" s="47">
        <v>934</v>
      </c>
      <c r="L698" s="47">
        <f t="shared" si="1"/>
        <v>23243</v>
      </c>
      <c r="M698" s="47">
        <v>144925</v>
      </c>
    </row>
    <row r="699" spans="1:13" x14ac:dyDescent="0.25">
      <c r="A699" s="4" t="s">
        <v>377</v>
      </c>
      <c r="B699" s="54" t="s">
        <v>236</v>
      </c>
      <c r="C699" s="5" t="s">
        <v>474</v>
      </c>
      <c r="D699" s="5" t="s">
        <v>238</v>
      </c>
      <c r="E699" s="5" t="s">
        <v>118</v>
      </c>
      <c r="F699" s="47">
        <v>175</v>
      </c>
      <c r="G699" s="47">
        <v>924</v>
      </c>
      <c r="H699" s="47">
        <v>9088</v>
      </c>
      <c r="I699" s="47">
        <v>3226</v>
      </c>
      <c r="J699" s="47">
        <v>193</v>
      </c>
      <c r="K699" s="47">
        <v>275</v>
      </c>
      <c r="L699" s="47">
        <f t="shared" si="1"/>
        <v>12314</v>
      </c>
      <c r="M699" s="47">
        <v>24880</v>
      </c>
    </row>
    <row r="700" spans="1:13" x14ac:dyDescent="0.25">
      <c r="A700" s="4" t="s">
        <v>379</v>
      </c>
      <c r="B700" s="54" t="s">
        <v>199</v>
      </c>
      <c r="C700" s="5" t="s">
        <v>380</v>
      </c>
      <c r="D700" s="5" t="s">
        <v>0</v>
      </c>
      <c r="E700" s="5" t="s">
        <v>118</v>
      </c>
      <c r="F700" s="47">
        <v>201</v>
      </c>
      <c r="G700" s="47">
        <v>1010</v>
      </c>
      <c r="H700" s="47">
        <v>9596</v>
      </c>
      <c r="I700" s="47">
        <v>4416</v>
      </c>
      <c r="J700" s="47">
        <v>187</v>
      </c>
      <c r="K700" s="47">
        <v>475</v>
      </c>
      <c r="L700" s="47">
        <f t="shared" si="1"/>
        <v>14012</v>
      </c>
      <c r="M700" s="47">
        <v>41843</v>
      </c>
    </row>
    <row r="701" spans="1:13" x14ac:dyDescent="0.25">
      <c r="A701" s="4" t="s">
        <v>381</v>
      </c>
      <c r="B701" s="54" t="s">
        <v>218</v>
      </c>
      <c r="C701" s="5" t="s">
        <v>382</v>
      </c>
      <c r="D701" s="5" t="s">
        <v>220</v>
      </c>
      <c r="E701" s="5" t="s">
        <v>118</v>
      </c>
      <c r="F701" s="47">
        <v>111</v>
      </c>
      <c r="G701" s="47">
        <v>483</v>
      </c>
      <c r="H701" s="47">
        <v>6964</v>
      </c>
      <c r="I701" s="47">
        <v>2211</v>
      </c>
      <c r="J701" s="47">
        <v>91</v>
      </c>
      <c r="K701" s="47">
        <v>271</v>
      </c>
      <c r="L701" s="47">
        <f t="shared" si="1"/>
        <v>9175</v>
      </c>
      <c r="M701" s="47">
        <v>26799</v>
      </c>
    </row>
    <row r="702" spans="1:13" x14ac:dyDescent="0.25">
      <c r="A702" s="4" t="s">
        <v>383</v>
      </c>
      <c r="B702" s="54" t="s">
        <v>218</v>
      </c>
      <c r="C702" s="5" t="s">
        <v>384</v>
      </c>
      <c r="D702" s="5" t="s">
        <v>220</v>
      </c>
      <c r="E702" s="5" t="s">
        <v>118</v>
      </c>
      <c r="F702" s="47">
        <v>84</v>
      </c>
      <c r="G702" s="47">
        <v>53</v>
      </c>
      <c r="H702" s="47">
        <v>5083</v>
      </c>
      <c r="I702" s="47">
        <v>3043</v>
      </c>
      <c r="J702" s="47">
        <v>86</v>
      </c>
      <c r="K702" s="47">
        <v>209</v>
      </c>
      <c r="L702" s="47">
        <f t="shared" si="1"/>
        <v>8126</v>
      </c>
      <c r="M702" s="47">
        <v>21531</v>
      </c>
    </row>
    <row r="703" spans="1:13" x14ac:dyDescent="0.25">
      <c r="A703" s="4" t="s">
        <v>385</v>
      </c>
      <c r="B703" s="54" t="s">
        <v>204</v>
      </c>
      <c r="C703" s="5" t="s">
        <v>386</v>
      </c>
      <c r="D703" s="5" t="s">
        <v>206</v>
      </c>
      <c r="E703" s="5" t="s">
        <v>118</v>
      </c>
      <c r="F703" s="47">
        <v>27</v>
      </c>
      <c r="G703" s="47">
        <v>158</v>
      </c>
      <c r="H703" s="47">
        <v>1142</v>
      </c>
      <c r="I703" s="47">
        <v>268</v>
      </c>
      <c r="J703" s="47">
        <v>32</v>
      </c>
      <c r="K703" s="47">
        <v>520</v>
      </c>
      <c r="L703" s="47">
        <f t="shared" si="1"/>
        <v>1410</v>
      </c>
      <c r="M703" s="47">
        <v>87990</v>
      </c>
    </row>
    <row r="704" spans="1:13" x14ac:dyDescent="0.25">
      <c r="A704" s="4" t="s">
        <v>387</v>
      </c>
      <c r="B704" s="54" t="s">
        <v>204</v>
      </c>
      <c r="C704" s="5" t="s">
        <v>388</v>
      </c>
      <c r="D704" s="5" t="s">
        <v>206</v>
      </c>
      <c r="E704" s="5" t="s">
        <v>118</v>
      </c>
      <c r="F704" s="47">
        <v>56</v>
      </c>
      <c r="G704" s="47">
        <v>188</v>
      </c>
      <c r="H704" s="47">
        <v>4154</v>
      </c>
      <c r="I704" s="47">
        <v>1225</v>
      </c>
      <c r="J704" s="47">
        <v>58</v>
      </c>
      <c r="K704" s="47">
        <v>356</v>
      </c>
      <c r="L704" s="47">
        <f t="shared" si="1"/>
        <v>5379</v>
      </c>
      <c r="M704" s="47">
        <v>49807</v>
      </c>
    </row>
    <row r="705" spans="1:13" x14ac:dyDescent="0.25">
      <c r="A705" s="4" t="s">
        <v>389</v>
      </c>
      <c r="B705" s="54" t="s">
        <v>304</v>
      </c>
      <c r="C705" s="5" t="s">
        <v>390</v>
      </c>
      <c r="D705" s="5" t="s">
        <v>306</v>
      </c>
      <c r="E705" s="5" t="s">
        <v>118</v>
      </c>
      <c r="F705" s="47">
        <v>44</v>
      </c>
      <c r="G705" s="47">
        <v>78</v>
      </c>
      <c r="H705" s="47">
        <v>1575</v>
      </c>
      <c r="I705" s="47">
        <v>906</v>
      </c>
      <c r="J705" s="47">
        <v>43</v>
      </c>
      <c r="K705" s="47">
        <v>297</v>
      </c>
      <c r="L705" s="47">
        <f t="shared" si="1"/>
        <v>2481</v>
      </c>
      <c r="M705" s="47">
        <v>29776</v>
      </c>
    </row>
    <row r="706" spans="1:13" x14ac:dyDescent="0.25">
      <c r="A706" s="4" t="s">
        <v>391</v>
      </c>
      <c r="B706" s="54" t="s">
        <v>236</v>
      </c>
      <c r="C706" s="5" t="s">
        <v>392</v>
      </c>
      <c r="D706" s="5" t="s">
        <v>238</v>
      </c>
      <c r="E706" s="5" t="s">
        <v>118</v>
      </c>
      <c r="F706" s="47">
        <v>57</v>
      </c>
      <c r="G706" s="47">
        <v>564</v>
      </c>
      <c r="H706" s="47">
        <v>6295</v>
      </c>
      <c r="I706" s="47">
        <v>2286</v>
      </c>
      <c r="J706" s="47">
        <v>128</v>
      </c>
      <c r="K706" s="47">
        <v>312</v>
      </c>
      <c r="L706" s="47">
        <f t="shared" si="1"/>
        <v>8581</v>
      </c>
      <c r="M706" s="47">
        <v>31405</v>
      </c>
    </row>
    <row r="707" spans="1:13" x14ac:dyDescent="0.25">
      <c r="A707" s="4" t="s">
        <v>393</v>
      </c>
      <c r="B707" s="54" t="s">
        <v>236</v>
      </c>
      <c r="C707" s="5" t="s">
        <v>394</v>
      </c>
      <c r="D707" s="5" t="s">
        <v>238</v>
      </c>
      <c r="E707" s="5" t="s">
        <v>118</v>
      </c>
      <c r="F707" s="47">
        <v>123</v>
      </c>
      <c r="G707" s="47">
        <v>431</v>
      </c>
      <c r="H707" s="47">
        <v>8769</v>
      </c>
      <c r="I707" s="47">
        <v>3898</v>
      </c>
      <c r="J707" s="47">
        <v>144</v>
      </c>
      <c r="K707" s="47">
        <v>246</v>
      </c>
      <c r="L707" s="47">
        <f t="shared" si="1"/>
        <v>12667</v>
      </c>
      <c r="M707" s="47">
        <v>27178</v>
      </c>
    </row>
    <row r="708" spans="1:13" x14ac:dyDescent="0.25">
      <c r="A708" s="4" t="s">
        <v>395</v>
      </c>
      <c r="B708" s="54" t="s">
        <v>214</v>
      </c>
      <c r="C708" s="5" t="s">
        <v>396</v>
      </c>
      <c r="D708" s="5" t="s">
        <v>216</v>
      </c>
      <c r="E708" s="5" t="s">
        <v>118</v>
      </c>
      <c r="F708" s="47">
        <v>66</v>
      </c>
      <c r="G708" s="47">
        <v>473</v>
      </c>
      <c r="H708" s="47">
        <v>5216</v>
      </c>
      <c r="I708" s="47">
        <v>2217</v>
      </c>
      <c r="J708" s="47">
        <v>96</v>
      </c>
      <c r="K708" s="47">
        <v>315</v>
      </c>
      <c r="L708" s="47">
        <f t="shared" si="1"/>
        <v>7433</v>
      </c>
      <c r="M708" s="47">
        <v>26515</v>
      </c>
    </row>
    <row r="709" spans="1:13" x14ac:dyDescent="0.25">
      <c r="A709" s="4" t="s">
        <v>397</v>
      </c>
      <c r="B709" s="54" t="s">
        <v>248</v>
      </c>
      <c r="C709" s="5" t="s">
        <v>398</v>
      </c>
      <c r="D709" s="5" t="s">
        <v>250</v>
      </c>
      <c r="E709" s="5" t="s">
        <v>118</v>
      </c>
      <c r="F709" s="47">
        <v>38</v>
      </c>
      <c r="G709" s="47">
        <v>325</v>
      </c>
      <c r="H709" s="47">
        <v>3178</v>
      </c>
      <c r="I709" s="47">
        <v>1745</v>
      </c>
      <c r="J709" s="47">
        <v>97</v>
      </c>
      <c r="K709" s="47">
        <v>354</v>
      </c>
      <c r="L709" s="47">
        <f t="shared" si="1"/>
        <v>4923</v>
      </c>
      <c r="M709" s="47">
        <v>25860</v>
      </c>
    </row>
    <row r="710" spans="1:13" x14ac:dyDescent="0.25">
      <c r="A710" s="4" t="s">
        <v>399</v>
      </c>
      <c r="B710" s="54" t="s">
        <v>248</v>
      </c>
      <c r="C710" s="5" t="s">
        <v>400</v>
      </c>
      <c r="D710" s="5" t="s">
        <v>250</v>
      </c>
      <c r="E710" s="5" t="s">
        <v>118</v>
      </c>
      <c r="F710" s="47">
        <v>33</v>
      </c>
      <c r="G710" s="47">
        <v>117</v>
      </c>
      <c r="H710" s="47">
        <v>2016</v>
      </c>
      <c r="I710" s="47">
        <v>828</v>
      </c>
      <c r="J710" s="47">
        <v>45</v>
      </c>
      <c r="K710" s="47">
        <v>131</v>
      </c>
      <c r="L710" s="47">
        <f t="shared" si="1"/>
        <v>2844</v>
      </c>
      <c r="M710" s="47">
        <v>11026</v>
      </c>
    </row>
    <row r="711" spans="1:13" x14ac:dyDescent="0.25">
      <c r="A711" s="4" t="s">
        <v>401</v>
      </c>
      <c r="B711" s="54" t="s">
        <v>368</v>
      </c>
      <c r="C711" s="5" t="s">
        <v>402</v>
      </c>
      <c r="D711" s="5" t="s">
        <v>370</v>
      </c>
      <c r="E711" s="5" t="s">
        <v>118</v>
      </c>
      <c r="F711" s="47">
        <v>205</v>
      </c>
      <c r="G711" s="47">
        <v>1125</v>
      </c>
      <c r="H711" s="47">
        <v>26182</v>
      </c>
      <c r="I711" s="47">
        <v>10091</v>
      </c>
      <c r="J711" s="47">
        <v>217</v>
      </c>
      <c r="K711" s="47">
        <v>812</v>
      </c>
      <c r="L711" s="47">
        <f t="shared" si="1"/>
        <v>36273</v>
      </c>
      <c r="M711" s="47">
        <v>145497</v>
      </c>
    </row>
    <row r="712" spans="1:13" x14ac:dyDescent="0.25">
      <c r="A712" s="4" t="s">
        <v>403</v>
      </c>
      <c r="B712" s="54" t="s">
        <v>368</v>
      </c>
      <c r="C712" s="5" t="s">
        <v>404</v>
      </c>
      <c r="D712" s="5" t="s">
        <v>370</v>
      </c>
      <c r="E712" s="5" t="s">
        <v>118</v>
      </c>
      <c r="F712" s="47">
        <v>17</v>
      </c>
      <c r="G712" s="47">
        <v>123</v>
      </c>
      <c r="H712" s="47">
        <v>2638</v>
      </c>
      <c r="I712" s="47">
        <v>460</v>
      </c>
      <c r="J712" s="47">
        <v>16</v>
      </c>
      <c r="K712" s="47">
        <v>580</v>
      </c>
      <c r="L712" s="47">
        <f t="shared" si="1"/>
        <v>3098</v>
      </c>
      <c r="M712" s="47">
        <v>133689</v>
      </c>
    </row>
    <row r="713" spans="1:13" x14ac:dyDescent="0.25">
      <c r="A713" s="4" t="s">
        <v>405</v>
      </c>
      <c r="B713" s="54" t="s">
        <v>368</v>
      </c>
      <c r="C713" s="5" t="s">
        <v>406</v>
      </c>
      <c r="D713" s="5" t="s">
        <v>370</v>
      </c>
      <c r="E713" s="5" t="s">
        <v>118</v>
      </c>
      <c r="F713" s="47">
        <v>137</v>
      </c>
      <c r="G713" s="47">
        <v>226</v>
      </c>
      <c r="H713" s="47">
        <v>8299</v>
      </c>
      <c r="I713" s="47">
        <v>1187</v>
      </c>
      <c r="J713" s="47">
        <v>137</v>
      </c>
      <c r="K713" s="47">
        <v>863</v>
      </c>
      <c r="L713" s="47">
        <f t="shared" si="1"/>
        <v>9486</v>
      </c>
      <c r="M713" s="47">
        <v>185782</v>
      </c>
    </row>
    <row r="714" spans="1:13" x14ac:dyDescent="0.25">
      <c r="A714" s="4" t="s">
        <v>407</v>
      </c>
      <c r="B714" s="54" t="s">
        <v>368</v>
      </c>
      <c r="C714" s="5" t="s">
        <v>408</v>
      </c>
      <c r="D714" s="5" t="s">
        <v>370</v>
      </c>
      <c r="E714" s="5" t="s">
        <v>118</v>
      </c>
      <c r="F714" s="47">
        <v>52</v>
      </c>
      <c r="G714" s="47">
        <v>304</v>
      </c>
      <c r="H714" s="47">
        <v>9735</v>
      </c>
      <c r="I714" s="47">
        <v>1334</v>
      </c>
      <c r="J714" s="47">
        <v>50</v>
      </c>
      <c r="K714" s="47">
        <v>613</v>
      </c>
      <c r="L714" s="47">
        <f t="shared" si="1"/>
        <v>11069</v>
      </c>
      <c r="M714" s="47">
        <v>131491</v>
      </c>
    </row>
    <row r="715" spans="1:13" x14ac:dyDescent="0.25">
      <c r="A715" s="4" t="s">
        <v>409</v>
      </c>
      <c r="B715" s="54" t="s">
        <v>368</v>
      </c>
      <c r="C715" s="5" t="s">
        <v>410</v>
      </c>
      <c r="D715" s="5" t="s">
        <v>370</v>
      </c>
      <c r="E715" s="5" t="s">
        <v>118</v>
      </c>
      <c r="F715" s="47">
        <v>63</v>
      </c>
      <c r="G715" s="47">
        <v>733</v>
      </c>
      <c r="H715" s="47">
        <v>8407</v>
      </c>
      <c r="I715" s="47">
        <v>2545</v>
      </c>
      <c r="J715" s="47">
        <v>63</v>
      </c>
      <c r="K715" s="47">
        <v>772</v>
      </c>
      <c r="L715" s="47">
        <f t="shared" si="1"/>
        <v>10952</v>
      </c>
      <c r="M715" s="47">
        <v>149129</v>
      </c>
    </row>
    <row r="716" spans="1:13" x14ac:dyDescent="0.25">
      <c r="A716" s="4" t="s">
        <v>411</v>
      </c>
      <c r="B716" s="54">
        <v>971</v>
      </c>
      <c r="C716" s="5" t="s">
        <v>412</v>
      </c>
      <c r="D716" s="5" t="s">
        <v>413</v>
      </c>
      <c r="E716" s="5" t="s">
        <v>118</v>
      </c>
      <c r="F716" s="47">
        <v>86</v>
      </c>
      <c r="G716" s="47">
        <v>1138</v>
      </c>
      <c r="H716" s="47">
        <v>5430</v>
      </c>
      <c r="I716" s="47">
        <v>2111</v>
      </c>
      <c r="J716" s="47">
        <v>94</v>
      </c>
      <c r="K716" s="47">
        <v>268</v>
      </c>
      <c r="L716" s="47">
        <f t="shared" si="1"/>
        <v>7541</v>
      </c>
      <c r="M716" s="47">
        <v>36067</v>
      </c>
    </row>
    <row r="717" spans="1:13" x14ac:dyDescent="0.25">
      <c r="A717" s="4" t="s">
        <v>414</v>
      </c>
      <c r="B717" s="54">
        <v>972</v>
      </c>
      <c r="C717" s="5" t="s">
        <v>415</v>
      </c>
      <c r="D717" s="5" t="s">
        <v>413</v>
      </c>
      <c r="E717" s="5" t="s">
        <v>118</v>
      </c>
      <c r="F717" s="47">
        <v>43</v>
      </c>
      <c r="G717" s="47">
        <v>161</v>
      </c>
      <c r="H717" s="47">
        <v>3391</v>
      </c>
      <c r="I717" s="47">
        <v>1351</v>
      </c>
      <c r="J717" s="47">
        <v>43</v>
      </c>
      <c r="K717" s="47">
        <v>217</v>
      </c>
      <c r="L717" s="47">
        <f t="shared" si="1"/>
        <v>4742</v>
      </c>
      <c r="M717" s="47">
        <v>27665</v>
      </c>
    </row>
    <row r="718" spans="1:13" x14ac:dyDescent="0.25">
      <c r="A718" s="4" t="s">
        <v>416</v>
      </c>
      <c r="B718" s="54">
        <v>973</v>
      </c>
      <c r="C718" s="5" t="s">
        <v>417</v>
      </c>
      <c r="D718" s="5" t="s">
        <v>413</v>
      </c>
      <c r="E718" s="5" t="s">
        <v>118</v>
      </c>
      <c r="F718" s="47">
        <v>8</v>
      </c>
      <c r="G718" s="47">
        <v>90</v>
      </c>
      <c r="H718" s="47">
        <v>1755</v>
      </c>
      <c r="I718" s="47">
        <v>210</v>
      </c>
      <c r="J718" s="47" t="s">
        <v>426</v>
      </c>
      <c r="K718" s="47">
        <v>175</v>
      </c>
      <c r="L718" s="47">
        <f t="shared" si="1"/>
        <v>1965</v>
      </c>
      <c r="M718" s="47">
        <v>45940</v>
      </c>
    </row>
    <row r="719" spans="1:13" x14ac:dyDescent="0.25">
      <c r="A719" s="4" t="s">
        <v>418</v>
      </c>
      <c r="B719" s="54">
        <v>974</v>
      </c>
      <c r="C719" s="5" t="s">
        <v>419</v>
      </c>
      <c r="D719" s="5" t="s">
        <v>413</v>
      </c>
      <c r="E719" s="5" t="s">
        <v>118</v>
      </c>
      <c r="F719" s="47">
        <v>145</v>
      </c>
      <c r="G719" s="47">
        <v>1155</v>
      </c>
      <c r="H719" s="47">
        <v>19028</v>
      </c>
      <c r="I719" s="47">
        <v>3577</v>
      </c>
      <c r="J719" s="47">
        <v>156</v>
      </c>
      <c r="K719" s="47">
        <v>492</v>
      </c>
      <c r="L719" s="47">
        <f t="shared" si="1"/>
        <v>22605</v>
      </c>
      <c r="M719" s="47">
        <v>103445</v>
      </c>
    </row>
    <row r="720" spans="1:13" x14ac:dyDescent="0.25">
      <c r="A720" s="4" t="s">
        <v>420</v>
      </c>
      <c r="B720" s="54">
        <v>976</v>
      </c>
      <c r="C720" s="5" t="s">
        <v>421</v>
      </c>
      <c r="D720" s="5" t="s">
        <v>413</v>
      </c>
      <c r="E720" s="5" t="s">
        <v>118</v>
      </c>
      <c r="F720" s="47">
        <v>38</v>
      </c>
      <c r="G720" s="47">
        <v>194</v>
      </c>
      <c r="H720" s="47">
        <v>5022</v>
      </c>
      <c r="I720" s="47">
        <v>511</v>
      </c>
      <c r="J720" s="47">
        <v>38</v>
      </c>
      <c r="K720" s="47">
        <v>201</v>
      </c>
      <c r="L720" s="47">
        <f t="shared" si="1"/>
        <v>5533</v>
      </c>
      <c r="M720" s="47">
        <v>62680</v>
      </c>
    </row>
    <row r="721" spans="1:13" x14ac:dyDescent="0.25">
      <c r="A721" s="4" t="s">
        <v>422</v>
      </c>
      <c r="B721" s="54">
        <v>987</v>
      </c>
      <c r="C721" s="5" t="s">
        <v>423</v>
      </c>
      <c r="D721" s="5" t="s">
        <v>413</v>
      </c>
      <c r="E721" s="5" t="s">
        <v>118</v>
      </c>
      <c r="F721" s="47">
        <v>97</v>
      </c>
      <c r="G721" s="47">
        <v>607</v>
      </c>
      <c r="H721" s="47">
        <v>11640</v>
      </c>
      <c r="I721" s="47">
        <v>2543</v>
      </c>
      <c r="J721" s="47">
        <v>105</v>
      </c>
      <c r="K721" s="47">
        <v>176</v>
      </c>
      <c r="L721" s="47">
        <f t="shared" si="1"/>
        <v>14183</v>
      </c>
      <c r="M721" s="47">
        <v>25184</v>
      </c>
    </row>
    <row r="722" spans="1:13" x14ac:dyDescent="0.25">
      <c r="A722" s="4" t="s">
        <v>424</v>
      </c>
      <c r="B722" s="54">
        <v>988</v>
      </c>
      <c r="C722" s="5" t="s">
        <v>425</v>
      </c>
      <c r="D722" s="5" t="s">
        <v>413</v>
      </c>
      <c r="E722" s="5" t="s">
        <v>118</v>
      </c>
      <c r="F722" s="47">
        <v>7</v>
      </c>
      <c r="G722" s="47">
        <v>272</v>
      </c>
      <c r="H722" s="47">
        <v>2840</v>
      </c>
      <c r="I722" s="47">
        <v>1110</v>
      </c>
      <c r="J722" s="47">
        <v>51</v>
      </c>
      <c r="K722" s="47">
        <v>182</v>
      </c>
      <c r="L722" s="47">
        <f t="shared" si="1"/>
        <v>3950</v>
      </c>
      <c r="M722" s="47">
        <v>26163</v>
      </c>
    </row>
    <row r="725" spans="1:13" x14ac:dyDescent="0.25">
      <c r="A725" t="s">
        <v>195</v>
      </c>
      <c r="D725" t="s">
        <v>197</v>
      </c>
      <c r="E725" t="s">
        <v>118</v>
      </c>
      <c r="F725" s="47">
        <f>SUMIFS(F$2:F$722,$B$2:$B$722,$A725,$E$2:$E$722,$E725)</f>
        <v>1299</v>
      </c>
      <c r="G725" s="47">
        <f t="shared" ref="G725:M740" si="2">SUMIFS(G$2:G$722,$B$2:$B$722,$A725,$E$2:$E$722,$E725)</f>
        <v>5770</v>
      </c>
      <c r="H725" s="47">
        <f t="shared" si="2"/>
        <v>77131</v>
      </c>
      <c r="I725" s="47">
        <f t="shared" si="2"/>
        <v>18662</v>
      </c>
      <c r="J725" s="47">
        <f t="shared" si="2"/>
        <v>1497</v>
      </c>
      <c r="K725" s="47">
        <f t="shared" si="2"/>
        <v>5305</v>
      </c>
      <c r="L725" s="47">
        <f t="shared" si="2"/>
        <v>95793</v>
      </c>
      <c r="M725" s="47">
        <f>SUMIFS(M$2:M$722,$B$2:$B$722,$A725,$E$2:$E$722,$E725)</f>
        <v>657340</v>
      </c>
    </row>
    <row r="726" spans="1:13" x14ac:dyDescent="0.25">
      <c r="A726" t="s">
        <v>195</v>
      </c>
      <c r="D726" t="s">
        <v>197</v>
      </c>
      <c r="E726" t="s">
        <v>5</v>
      </c>
      <c r="F726" s="47">
        <f>SUMIFS(F$2:F$722,$B$2:$B$722,$A726,$E$2:$E$722,$E726)</f>
        <v>1235</v>
      </c>
      <c r="G726" s="47">
        <f t="shared" si="2"/>
        <v>5197</v>
      </c>
      <c r="H726" s="47">
        <f t="shared" si="2"/>
        <v>71541</v>
      </c>
      <c r="I726" s="47">
        <f t="shared" si="2"/>
        <v>15989</v>
      </c>
      <c r="J726" s="47">
        <f t="shared" si="2"/>
        <v>1406</v>
      </c>
      <c r="K726" s="47">
        <f t="shared" si="2"/>
        <v>5340</v>
      </c>
      <c r="L726" s="47">
        <f t="shared" si="2"/>
        <v>87530</v>
      </c>
      <c r="M726" s="47">
        <f t="shared" si="2"/>
        <v>667352</v>
      </c>
    </row>
    <row r="727" spans="1:13" x14ac:dyDescent="0.25">
      <c r="A727" t="s">
        <v>195</v>
      </c>
      <c r="D727" t="s">
        <v>197</v>
      </c>
      <c r="E727" t="s">
        <v>19</v>
      </c>
      <c r="F727" s="47">
        <f t="shared" ref="F727:M758" si="3">SUMIFS(F$2:F$722,$B$2:$B$722,$A727,$E$2:$E$722,$E727)</f>
        <v>1039</v>
      </c>
      <c r="G727" s="47">
        <f t="shared" si="2"/>
        <v>4218</v>
      </c>
      <c r="H727" s="47">
        <f t="shared" si="2"/>
        <v>56751</v>
      </c>
      <c r="I727" s="47">
        <f t="shared" si="2"/>
        <v>10030</v>
      </c>
      <c r="J727" s="47">
        <f t="shared" si="2"/>
        <v>1051</v>
      </c>
      <c r="K727" s="47">
        <f t="shared" si="2"/>
        <v>5371</v>
      </c>
      <c r="L727" s="47">
        <f t="shared" si="2"/>
        <v>66781</v>
      </c>
      <c r="M727" s="47">
        <f t="shared" si="2"/>
        <v>671996</v>
      </c>
    </row>
    <row r="728" spans="1:13" x14ac:dyDescent="0.25">
      <c r="A728" t="s">
        <v>195</v>
      </c>
      <c r="D728" t="s">
        <v>197</v>
      </c>
      <c r="E728" t="s">
        <v>20</v>
      </c>
      <c r="F728" s="47">
        <f t="shared" si="3"/>
        <v>842</v>
      </c>
      <c r="G728" s="47">
        <f t="shared" si="2"/>
        <v>2970</v>
      </c>
      <c r="H728" s="47">
        <f t="shared" si="2"/>
        <v>37553</v>
      </c>
      <c r="I728" s="47">
        <f t="shared" si="2"/>
        <v>5128</v>
      </c>
      <c r="J728" s="47">
        <f t="shared" si="2"/>
        <v>950</v>
      </c>
      <c r="K728" s="47">
        <f t="shared" si="2"/>
        <v>5394</v>
      </c>
      <c r="L728" s="47">
        <f t="shared" si="2"/>
        <v>42681</v>
      </c>
      <c r="M728" s="47">
        <f t="shared" si="2"/>
        <v>681555</v>
      </c>
    </row>
    <row r="729" spans="1:13" x14ac:dyDescent="0.25">
      <c r="A729" t="s">
        <v>195</v>
      </c>
      <c r="D729" t="s">
        <v>197</v>
      </c>
      <c r="E729" t="s">
        <v>104</v>
      </c>
      <c r="F729" s="47">
        <f t="shared" si="3"/>
        <v>1271</v>
      </c>
      <c r="G729" s="47">
        <f t="shared" si="2"/>
        <v>5469</v>
      </c>
      <c r="H729" s="47">
        <f t="shared" si="2"/>
        <v>72584</v>
      </c>
      <c r="I729" s="47">
        <f t="shared" si="2"/>
        <v>14566</v>
      </c>
      <c r="J729" s="47">
        <f t="shared" si="2"/>
        <v>1464</v>
      </c>
      <c r="K729" s="47">
        <f t="shared" si="2"/>
        <v>5408</v>
      </c>
      <c r="L729" s="47">
        <f t="shared" si="2"/>
        <v>87150</v>
      </c>
      <c r="M729" s="47">
        <f t="shared" si="2"/>
        <v>689044</v>
      </c>
    </row>
    <row r="730" spans="1:13" x14ac:dyDescent="0.25">
      <c r="A730" t="s">
        <v>195</v>
      </c>
      <c r="D730" t="s">
        <v>197</v>
      </c>
      <c r="E730" t="s">
        <v>103</v>
      </c>
      <c r="F730" s="47">
        <f t="shared" si="3"/>
        <v>1356</v>
      </c>
      <c r="G730" s="47">
        <f t="shared" si="2"/>
        <v>6102</v>
      </c>
      <c r="H730" s="47">
        <f t="shared" si="2"/>
        <v>77335</v>
      </c>
      <c r="I730" s="47">
        <f t="shared" si="2"/>
        <v>15694</v>
      </c>
      <c r="J730" s="47">
        <f t="shared" si="2"/>
        <v>1570</v>
      </c>
      <c r="K730" s="47">
        <f t="shared" si="2"/>
        <v>5445</v>
      </c>
      <c r="L730" s="47">
        <f t="shared" si="2"/>
        <v>93029</v>
      </c>
      <c r="M730" s="47">
        <f t="shared" si="2"/>
        <v>691874</v>
      </c>
    </row>
    <row r="731" spans="1:13" x14ac:dyDescent="0.25">
      <c r="A731" t="s">
        <v>195</v>
      </c>
      <c r="D731" t="s">
        <v>197</v>
      </c>
      <c r="E731" t="s">
        <v>102</v>
      </c>
      <c r="F731" s="47">
        <f t="shared" si="3"/>
        <v>1337</v>
      </c>
      <c r="G731" s="47">
        <f t="shared" si="2"/>
        <v>6043</v>
      </c>
      <c r="H731" s="47">
        <f t="shared" si="2"/>
        <v>74063</v>
      </c>
      <c r="I731" s="47">
        <f t="shared" si="2"/>
        <v>16129</v>
      </c>
      <c r="J731" s="47">
        <f t="shared" si="2"/>
        <v>1574</v>
      </c>
      <c r="K731" s="47">
        <f t="shared" si="2"/>
        <v>5493</v>
      </c>
      <c r="L731" s="47">
        <f t="shared" si="2"/>
        <v>90192</v>
      </c>
      <c r="M731" s="47">
        <f t="shared" si="2"/>
        <v>692342</v>
      </c>
    </row>
    <row r="732" spans="1:13" x14ac:dyDescent="0.25">
      <c r="A732" t="s">
        <v>248</v>
      </c>
      <c r="D732" t="s">
        <v>250</v>
      </c>
      <c r="E732" t="s">
        <v>118</v>
      </c>
      <c r="F732" s="47">
        <f t="shared" si="3"/>
        <v>392</v>
      </c>
      <c r="G732" s="47">
        <f t="shared" si="2"/>
        <v>2650</v>
      </c>
      <c r="H732" s="47">
        <f t="shared" si="2"/>
        <v>28424</v>
      </c>
      <c r="I732" s="47">
        <f t="shared" si="2"/>
        <v>11910</v>
      </c>
      <c r="J732" s="47">
        <f t="shared" si="2"/>
        <v>623</v>
      </c>
      <c r="K732" s="47">
        <f t="shared" si="2"/>
        <v>2517</v>
      </c>
      <c r="L732" s="47">
        <f t="shared" si="2"/>
        <v>40334</v>
      </c>
      <c r="M732" s="47">
        <f t="shared" si="2"/>
        <v>214102</v>
      </c>
    </row>
    <row r="733" spans="1:13" x14ac:dyDescent="0.25">
      <c r="A733" t="s">
        <v>248</v>
      </c>
      <c r="D733" t="s">
        <v>250</v>
      </c>
      <c r="E733" t="s">
        <v>5</v>
      </c>
      <c r="F733" s="47">
        <f t="shared" si="3"/>
        <v>350</v>
      </c>
      <c r="G733" s="47">
        <f t="shared" si="2"/>
        <v>1973</v>
      </c>
      <c r="H733" s="47">
        <f t="shared" si="2"/>
        <v>23954</v>
      </c>
      <c r="I733" s="47">
        <f t="shared" si="2"/>
        <v>8830</v>
      </c>
      <c r="J733" s="47">
        <f t="shared" si="2"/>
        <v>597</v>
      </c>
      <c r="K733" s="47">
        <f t="shared" si="2"/>
        <v>2555</v>
      </c>
      <c r="L733" s="47">
        <f t="shared" si="2"/>
        <v>32784</v>
      </c>
      <c r="M733" s="47">
        <f t="shared" si="2"/>
        <v>218867</v>
      </c>
    </row>
    <row r="734" spans="1:13" x14ac:dyDescent="0.25">
      <c r="A734" t="s">
        <v>248</v>
      </c>
      <c r="D734" t="s">
        <v>250</v>
      </c>
      <c r="E734" t="s">
        <v>19</v>
      </c>
      <c r="F734" s="47">
        <f t="shared" si="3"/>
        <v>344</v>
      </c>
      <c r="G734" s="47">
        <f t="shared" si="2"/>
        <v>2141</v>
      </c>
      <c r="H734" s="47">
        <f t="shared" si="2"/>
        <v>22884</v>
      </c>
      <c r="I734" s="47">
        <f t="shared" si="2"/>
        <v>7738</v>
      </c>
      <c r="J734" s="47">
        <f t="shared" si="2"/>
        <v>499</v>
      </c>
      <c r="K734" s="47">
        <f t="shared" si="2"/>
        <v>2591</v>
      </c>
      <c r="L734" s="47">
        <f t="shared" si="2"/>
        <v>30622</v>
      </c>
      <c r="M734" s="47">
        <f t="shared" si="2"/>
        <v>222427</v>
      </c>
    </row>
    <row r="735" spans="1:13" x14ac:dyDescent="0.25">
      <c r="A735" t="s">
        <v>248</v>
      </c>
      <c r="D735" t="s">
        <v>250</v>
      </c>
      <c r="E735" t="s">
        <v>20</v>
      </c>
      <c r="F735" s="47">
        <f t="shared" si="3"/>
        <v>302</v>
      </c>
      <c r="G735" s="47">
        <f t="shared" si="2"/>
        <v>1549</v>
      </c>
      <c r="H735" s="47">
        <f t="shared" si="2"/>
        <v>16488</v>
      </c>
      <c r="I735" s="47">
        <f t="shared" si="2"/>
        <v>4903</v>
      </c>
      <c r="J735" s="47">
        <f t="shared" si="2"/>
        <v>447</v>
      </c>
      <c r="K735" s="47">
        <f t="shared" si="2"/>
        <v>2641</v>
      </c>
      <c r="L735" s="47">
        <f t="shared" si="2"/>
        <v>21391</v>
      </c>
      <c r="M735" s="47">
        <f t="shared" si="2"/>
        <v>226635</v>
      </c>
    </row>
    <row r="736" spans="1:13" x14ac:dyDescent="0.25">
      <c r="A736" t="s">
        <v>248</v>
      </c>
      <c r="D736" t="s">
        <v>250</v>
      </c>
      <c r="E736" t="s">
        <v>104</v>
      </c>
      <c r="F736" s="47">
        <f t="shared" si="3"/>
        <v>397</v>
      </c>
      <c r="G736" s="47">
        <f t="shared" si="2"/>
        <v>2105</v>
      </c>
      <c r="H736" s="47">
        <f t="shared" si="2"/>
        <v>25537</v>
      </c>
      <c r="I736" s="47">
        <f t="shared" si="2"/>
        <v>7877</v>
      </c>
      <c r="J736" s="47">
        <f t="shared" si="2"/>
        <v>578</v>
      </c>
      <c r="K736" s="47">
        <f t="shared" si="2"/>
        <v>2675</v>
      </c>
      <c r="L736" s="47">
        <f t="shared" si="2"/>
        <v>33414</v>
      </c>
      <c r="M736" s="47">
        <f t="shared" si="2"/>
        <v>230917</v>
      </c>
    </row>
    <row r="737" spans="1:13" x14ac:dyDescent="0.25">
      <c r="A737" t="s">
        <v>248</v>
      </c>
      <c r="D737" t="s">
        <v>250</v>
      </c>
      <c r="E737" t="s">
        <v>103</v>
      </c>
      <c r="F737" s="47">
        <f t="shared" si="3"/>
        <v>396</v>
      </c>
      <c r="G737" s="47">
        <f t="shared" si="2"/>
        <v>2234</v>
      </c>
      <c r="H737" s="47">
        <f t="shared" si="2"/>
        <v>26033</v>
      </c>
      <c r="I737" s="47">
        <f t="shared" si="2"/>
        <v>7363</v>
      </c>
      <c r="J737" s="47">
        <f t="shared" si="2"/>
        <v>589</v>
      </c>
      <c r="K737" s="47">
        <f t="shared" si="2"/>
        <v>2710</v>
      </c>
      <c r="L737" s="47">
        <f t="shared" si="2"/>
        <v>33396</v>
      </c>
      <c r="M737" s="47">
        <f t="shared" si="2"/>
        <v>234442</v>
      </c>
    </row>
    <row r="738" spans="1:13" x14ac:dyDescent="0.25">
      <c r="A738" t="s">
        <v>248</v>
      </c>
      <c r="D738" t="s">
        <v>250</v>
      </c>
      <c r="E738" t="s">
        <v>102</v>
      </c>
      <c r="F738" s="47">
        <f t="shared" si="3"/>
        <v>413</v>
      </c>
      <c r="G738" s="47">
        <f t="shared" si="2"/>
        <v>2737</v>
      </c>
      <c r="H738" s="47">
        <f t="shared" si="2"/>
        <v>27003</v>
      </c>
      <c r="I738" s="47">
        <f t="shared" si="2"/>
        <v>8310</v>
      </c>
      <c r="J738" s="47">
        <f t="shared" si="2"/>
        <v>710</v>
      </c>
      <c r="K738" s="47">
        <f t="shared" si="2"/>
        <v>2791</v>
      </c>
      <c r="L738" s="47">
        <f t="shared" si="2"/>
        <v>35313</v>
      </c>
      <c r="M738" s="47">
        <f t="shared" si="2"/>
        <v>238003</v>
      </c>
    </row>
    <row r="739" spans="1:13" x14ac:dyDescent="0.25">
      <c r="A739" t="s">
        <v>252</v>
      </c>
      <c r="D739" t="s">
        <v>254</v>
      </c>
      <c r="E739" t="s">
        <v>118</v>
      </c>
      <c r="F739" s="47">
        <f t="shared" si="3"/>
        <v>250</v>
      </c>
      <c r="G739" s="47">
        <f t="shared" si="2"/>
        <v>966</v>
      </c>
      <c r="H739" s="47">
        <f t="shared" si="2"/>
        <v>15176</v>
      </c>
      <c r="I739" s="47">
        <f t="shared" si="2"/>
        <v>9497</v>
      </c>
      <c r="J739" s="47">
        <f t="shared" si="2"/>
        <v>276</v>
      </c>
      <c r="K739" s="47">
        <f t="shared" si="2"/>
        <v>1439</v>
      </c>
      <c r="L739" s="47">
        <f t="shared" si="2"/>
        <v>24673</v>
      </c>
      <c r="M739" s="47">
        <f t="shared" si="2"/>
        <v>183929</v>
      </c>
    </row>
    <row r="740" spans="1:13" x14ac:dyDescent="0.25">
      <c r="A740" t="s">
        <v>252</v>
      </c>
      <c r="D740" t="s">
        <v>254</v>
      </c>
      <c r="E740" t="s">
        <v>5</v>
      </c>
      <c r="F740" s="47">
        <f t="shared" si="3"/>
        <v>242</v>
      </c>
      <c r="G740" s="47">
        <f t="shared" si="2"/>
        <v>864</v>
      </c>
      <c r="H740" s="47">
        <f t="shared" si="2"/>
        <v>15026</v>
      </c>
      <c r="I740" s="47">
        <f t="shared" si="2"/>
        <v>8921</v>
      </c>
      <c r="J740" s="47">
        <f t="shared" si="2"/>
        <v>268</v>
      </c>
      <c r="K740" s="47">
        <f t="shared" si="2"/>
        <v>1439</v>
      </c>
      <c r="L740" s="47">
        <f t="shared" si="2"/>
        <v>23947</v>
      </c>
      <c r="M740" s="47">
        <f t="shared" si="2"/>
        <v>186703</v>
      </c>
    </row>
    <row r="741" spans="1:13" x14ac:dyDescent="0.25">
      <c r="A741" t="s">
        <v>252</v>
      </c>
      <c r="D741" t="s">
        <v>254</v>
      </c>
      <c r="E741" t="s">
        <v>19</v>
      </c>
      <c r="F741" s="47">
        <f t="shared" si="3"/>
        <v>221</v>
      </c>
      <c r="G741" s="47">
        <f t="shared" si="3"/>
        <v>742</v>
      </c>
      <c r="H741" s="47">
        <f t="shared" si="3"/>
        <v>12690</v>
      </c>
      <c r="I741" s="47">
        <f t="shared" si="3"/>
        <v>7689</v>
      </c>
      <c r="J741" s="47">
        <f t="shared" si="3"/>
        <v>251</v>
      </c>
      <c r="K741" s="47">
        <f t="shared" si="3"/>
        <v>1445</v>
      </c>
      <c r="L741" s="47">
        <f t="shared" si="3"/>
        <v>20379</v>
      </c>
      <c r="M741" s="47">
        <f t="shared" si="3"/>
        <v>188745</v>
      </c>
    </row>
    <row r="742" spans="1:13" x14ac:dyDescent="0.25">
      <c r="A742" t="s">
        <v>252</v>
      </c>
      <c r="D742" t="s">
        <v>254</v>
      </c>
      <c r="E742" t="s">
        <v>20</v>
      </c>
      <c r="F742" s="47">
        <f t="shared" si="3"/>
        <v>192</v>
      </c>
      <c r="G742" s="47">
        <f t="shared" si="3"/>
        <v>687</v>
      </c>
      <c r="H742" s="47">
        <f t="shared" si="3"/>
        <v>9657</v>
      </c>
      <c r="I742" s="47">
        <f t="shared" si="3"/>
        <v>4622</v>
      </c>
      <c r="J742" s="47">
        <f t="shared" si="3"/>
        <v>219</v>
      </c>
      <c r="K742" s="47">
        <f t="shared" si="3"/>
        <v>1451</v>
      </c>
      <c r="L742" s="47">
        <f t="shared" si="3"/>
        <v>14279</v>
      </c>
      <c r="M742" s="47">
        <f t="shared" si="3"/>
        <v>191465</v>
      </c>
    </row>
    <row r="743" spans="1:13" x14ac:dyDescent="0.25">
      <c r="A743" t="s">
        <v>252</v>
      </c>
      <c r="D743" t="s">
        <v>254</v>
      </c>
      <c r="E743" t="s">
        <v>104</v>
      </c>
      <c r="F743" s="47">
        <f t="shared" si="3"/>
        <v>258</v>
      </c>
      <c r="G743" s="47">
        <f t="shared" si="3"/>
        <v>960</v>
      </c>
      <c r="H743" s="47">
        <f t="shared" si="3"/>
        <v>14256</v>
      </c>
      <c r="I743" s="47">
        <f t="shared" si="3"/>
        <v>7855</v>
      </c>
      <c r="J743" s="47">
        <f t="shared" si="3"/>
        <v>283</v>
      </c>
      <c r="K743" s="47">
        <f t="shared" si="3"/>
        <v>1457</v>
      </c>
      <c r="L743" s="47">
        <f t="shared" si="3"/>
        <v>22111</v>
      </c>
      <c r="M743" s="47">
        <f t="shared" si="3"/>
        <v>194650</v>
      </c>
    </row>
    <row r="744" spans="1:13" x14ac:dyDescent="0.25">
      <c r="A744" t="s">
        <v>252</v>
      </c>
      <c r="D744" t="s">
        <v>254</v>
      </c>
      <c r="E744" t="s">
        <v>103</v>
      </c>
      <c r="F744" s="47">
        <f t="shared" si="3"/>
        <v>272</v>
      </c>
      <c r="G744" s="47">
        <f t="shared" si="3"/>
        <v>939</v>
      </c>
      <c r="H744" s="47">
        <f t="shared" si="3"/>
        <v>16172</v>
      </c>
      <c r="I744" s="47">
        <f t="shared" si="3"/>
        <v>8355</v>
      </c>
      <c r="J744" s="47">
        <f t="shared" si="3"/>
        <v>296</v>
      </c>
      <c r="K744" s="47">
        <f t="shared" si="3"/>
        <v>1470</v>
      </c>
      <c r="L744" s="47">
        <f t="shared" si="3"/>
        <v>24527</v>
      </c>
      <c r="M744" s="47">
        <f t="shared" si="3"/>
        <v>197541</v>
      </c>
    </row>
    <row r="745" spans="1:13" x14ac:dyDescent="0.25">
      <c r="A745" t="s">
        <v>252</v>
      </c>
      <c r="D745" t="s">
        <v>254</v>
      </c>
      <c r="E745" t="s">
        <v>102</v>
      </c>
      <c r="F745" s="47">
        <f t="shared" si="3"/>
        <v>288</v>
      </c>
      <c r="G745" s="47">
        <f t="shared" si="3"/>
        <v>1088</v>
      </c>
      <c r="H745" s="47">
        <f t="shared" si="3"/>
        <v>16529</v>
      </c>
      <c r="I745" s="47">
        <f t="shared" si="3"/>
        <v>8066</v>
      </c>
      <c r="J745" s="47">
        <f t="shared" si="3"/>
        <v>301</v>
      </c>
      <c r="K745" s="47">
        <f t="shared" si="3"/>
        <v>1492</v>
      </c>
      <c r="L745" s="47">
        <f t="shared" si="3"/>
        <v>24595</v>
      </c>
      <c r="M745" s="47">
        <f t="shared" si="3"/>
        <v>199696</v>
      </c>
    </row>
    <row r="746" spans="1:13" x14ac:dyDescent="0.25">
      <c r="A746" t="s">
        <v>242</v>
      </c>
      <c r="D746" t="s">
        <v>244</v>
      </c>
      <c r="E746" t="s">
        <v>118</v>
      </c>
      <c r="F746" s="47">
        <f t="shared" si="3"/>
        <v>500</v>
      </c>
      <c r="G746" s="47">
        <f t="shared" si="3"/>
        <v>2227</v>
      </c>
      <c r="H746" s="47">
        <f t="shared" si="3"/>
        <v>33498</v>
      </c>
      <c r="I746" s="47">
        <f t="shared" si="3"/>
        <v>11895</v>
      </c>
      <c r="J746" s="47">
        <f t="shared" si="3"/>
        <v>744</v>
      </c>
      <c r="K746" s="47">
        <f t="shared" si="3"/>
        <v>1940</v>
      </c>
      <c r="L746" s="47">
        <f t="shared" si="3"/>
        <v>45393</v>
      </c>
      <c r="M746" s="47">
        <f t="shared" si="3"/>
        <v>208979</v>
      </c>
    </row>
    <row r="747" spans="1:13" x14ac:dyDescent="0.25">
      <c r="A747" t="s">
        <v>242</v>
      </c>
      <c r="D747" t="s">
        <v>244</v>
      </c>
      <c r="E747" t="s">
        <v>5</v>
      </c>
      <c r="F747" s="47">
        <f t="shared" si="3"/>
        <v>488</v>
      </c>
      <c r="G747" s="47">
        <f t="shared" si="3"/>
        <v>2045</v>
      </c>
      <c r="H747" s="47">
        <f t="shared" si="3"/>
        <v>30182</v>
      </c>
      <c r="I747" s="47">
        <f t="shared" si="3"/>
        <v>10048</v>
      </c>
      <c r="J747" s="47">
        <f t="shared" si="3"/>
        <v>702</v>
      </c>
      <c r="K747" s="47">
        <f t="shared" si="3"/>
        <v>1954</v>
      </c>
      <c r="L747" s="47">
        <f t="shared" si="3"/>
        <v>40230</v>
      </c>
      <c r="M747" s="47">
        <f t="shared" si="3"/>
        <v>213098</v>
      </c>
    </row>
    <row r="748" spans="1:13" x14ac:dyDescent="0.25">
      <c r="A748" t="s">
        <v>242</v>
      </c>
      <c r="D748" t="s">
        <v>244</v>
      </c>
      <c r="E748" t="s">
        <v>19</v>
      </c>
      <c r="F748" s="47">
        <f t="shared" si="3"/>
        <v>458</v>
      </c>
      <c r="G748" s="47">
        <f t="shared" si="3"/>
        <v>1889</v>
      </c>
      <c r="H748" s="47">
        <f t="shared" si="3"/>
        <v>26710</v>
      </c>
      <c r="I748" s="47">
        <f t="shared" si="3"/>
        <v>8318</v>
      </c>
      <c r="J748" s="47">
        <f t="shared" si="3"/>
        <v>602</v>
      </c>
      <c r="K748" s="47">
        <f t="shared" si="3"/>
        <v>1975</v>
      </c>
      <c r="L748" s="47">
        <f t="shared" si="3"/>
        <v>35028</v>
      </c>
      <c r="M748" s="47">
        <f t="shared" si="3"/>
        <v>215362</v>
      </c>
    </row>
    <row r="749" spans="1:13" x14ac:dyDescent="0.25">
      <c r="A749" t="s">
        <v>242</v>
      </c>
      <c r="D749" t="s">
        <v>244</v>
      </c>
      <c r="E749" t="s">
        <v>20</v>
      </c>
      <c r="F749" s="47">
        <f t="shared" si="3"/>
        <v>381</v>
      </c>
      <c r="G749" s="47">
        <f t="shared" si="3"/>
        <v>1351</v>
      </c>
      <c r="H749" s="47">
        <f t="shared" si="3"/>
        <v>17011</v>
      </c>
      <c r="I749" s="47">
        <f t="shared" si="3"/>
        <v>5008</v>
      </c>
      <c r="J749" s="47">
        <f t="shared" si="3"/>
        <v>488</v>
      </c>
      <c r="K749" s="47">
        <f t="shared" si="3"/>
        <v>1989</v>
      </c>
      <c r="L749" s="47">
        <f t="shared" si="3"/>
        <v>22019</v>
      </c>
      <c r="M749" s="47">
        <f t="shared" si="3"/>
        <v>219152</v>
      </c>
    </row>
    <row r="750" spans="1:13" x14ac:dyDescent="0.25">
      <c r="A750" t="s">
        <v>242</v>
      </c>
      <c r="D750" t="s">
        <v>244</v>
      </c>
      <c r="E750" t="s">
        <v>104</v>
      </c>
      <c r="F750" s="47">
        <f t="shared" si="3"/>
        <v>494</v>
      </c>
      <c r="G750" s="47">
        <f t="shared" si="3"/>
        <v>1786</v>
      </c>
      <c r="H750" s="47">
        <f t="shared" si="3"/>
        <v>21924</v>
      </c>
      <c r="I750" s="47">
        <f t="shared" si="3"/>
        <v>7217</v>
      </c>
      <c r="J750" s="47">
        <f t="shared" si="3"/>
        <v>710</v>
      </c>
      <c r="K750" s="47">
        <f t="shared" si="3"/>
        <v>1995</v>
      </c>
      <c r="L750" s="47">
        <f t="shared" si="3"/>
        <v>29141</v>
      </c>
      <c r="M750" s="47">
        <f t="shared" si="3"/>
        <v>222734</v>
      </c>
    </row>
    <row r="751" spans="1:13" x14ac:dyDescent="0.25">
      <c r="A751" t="s">
        <v>242</v>
      </c>
      <c r="D751" t="s">
        <v>244</v>
      </c>
      <c r="E751" t="s">
        <v>103</v>
      </c>
      <c r="F751" s="47">
        <f t="shared" si="3"/>
        <v>535</v>
      </c>
      <c r="G751" s="47">
        <f t="shared" si="3"/>
        <v>1996</v>
      </c>
      <c r="H751" s="47">
        <f t="shared" si="3"/>
        <v>25580</v>
      </c>
      <c r="I751" s="47">
        <f t="shared" si="3"/>
        <v>7727</v>
      </c>
      <c r="J751" s="47">
        <f t="shared" si="3"/>
        <v>781</v>
      </c>
      <c r="K751" s="47">
        <f t="shared" si="3"/>
        <v>2016</v>
      </c>
      <c r="L751" s="47">
        <f t="shared" si="3"/>
        <v>33307</v>
      </c>
      <c r="M751" s="47">
        <f t="shared" si="3"/>
        <v>225598</v>
      </c>
    </row>
    <row r="752" spans="1:13" x14ac:dyDescent="0.25">
      <c r="A752" t="s">
        <v>242</v>
      </c>
      <c r="D752" t="s">
        <v>244</v>
      </c>
      <c r="E752" t="s">
        <v>102</v>
      </c>
      <c r="F752" s="47">
        <f t="shared" si="3"/>
        <v>544</v>
      </c>
      <c r="G752" s="47">
        <f t="shared" si="3"/>
        <v>2173</v>
      </c>
      <c r="H752" s="47">
        <f t="shared" si="3"/>
        <v>26660</v>
      </c>
      <c r="I752" s="47">
        <f t="shared" si="3"/>
        <v>7681</v>
      </c>
      <c r="J752" s="47">
        <f t="shared" si="3"/>
        <v>774</v>
      </c>
      <c r="K752" s="47">
        <f t="shared" si="3"/>
        <v>2028</v>
      </c>
      <c r="L752" s="47">
        <f t="shared" si="3"/>
        <v>34341</v>
      </c>
      <c r="M752" s="47">
        <f t="shared" si="3"/>
        <v>228006</v>
      </c>
    </row>
    <row r="753" spans="1:13" x14ac:dyDescent="0.25">
      <c r="A753" t="s">
        <v>270</v>
      </c>
      <c r="D753" t="s">
        <v>272</v>
      </c>
      <c r="E753" t="s">
        <v>118</v>
      </c>
      <c r="F753" s="47">
        <f t="shared" si="3"/>
        <v>26</v>
      </c>
      <c r="G753" s="47">
        <f t="shared" si="3"/>
        <v>232</v>
      </c>
      <c r="H753" s="47">
        <f t="shared" si="3"/>
        <v>5514</v>
      </c>
      <c r="I753" s="47">
        <f t="shared" si="3"/>
        <v>2319</v>
      </c>
      <c r="J753" s="47">
        <f t="shared" si="3"/>
        <v>126</v>
      </c>
      <c r="K753" s="47">
        <f t="shared" si="3"/>
        <v>243</v>
      </c>
      <c r="L753" s="47">
        <f t="shared" si="3"/>
        <v>7833</v>
      </c>
      <c r="M753" s="47">
        <f t="shared" si="3"/>
        <v>23151</v>
      </c>
    </row>
    <row r="754" spans="1:13" x14ac:dyDescent="0.25">
      <c r="A754" t="s">
        <v>270</v>
      </c>
      <c r="D754" t="s">
        <v>272</v>
      </c>
      <c r="E754" t="s">
        <v>5</v>
      </c>
      <c r="F754" s="47">
        <f t="shared" si="3"/>
        <v>27</v>
      </c>
      <c r="G754" s="47">
        <f t="shared" si="3"/>
        <v>256</v>
      </c>
      <c r="H754" s="47">
        <f t="shared" si="3"/>
        <v>5489</v>
      </c>
      <c r="I754" s="47">
        <f t="shared" si="3"/>
        <v>1496</v>
      </c>
      <c r="J754" s="47">
        <f t="shared" si="3"/>
        <v>112</v>
      </c>
      <c r="K754" s="47">
        <f t="shared" si="3"/>
        <v>244</v>
      </c>
      <c r="L754" s="47">
        <f t="shared" si="3"/>
        <v>6985</v>
      </c>
      <c r="M754" s="47">
        <f t="shared" si="3"/>
        <v>23584</v>
      </c>
    </row>
    <row r="755" spans="1:13" x14ac:dyDescent="0.25">
      <c r="A755" t="s">
        <v>270</v>
      </c>
      <c r="D755" t="s">
        <v>272</v>
      </c>
      <c r="E755" t="s">
        <v>19</v>
      </c>
      <c r="F755" s="47">
        <f t="shared" si="3"/>
        <v>23</v>
      </c>
      <c r="G755" s="47">
        <f t="shared" si="3"/>
        <v>201</v>
      </c>
      <c r="H755" s="47">
        <f t="shared" si="3"/>
        <v>4841</v>
      </c>
      <c r="I755" s="47">
        <f t="shared" si="3"/>
        <v>710</v>
      </c>
      <c r="J755" s="47">
        <f t="shared" si="3"/>
        <v>90</v>
      </c>
      <c r="K755" s="47">
        <f t="shared" si="3"/>
        <v>249</v>
      </c>
      <c r="L755" s="47">
        <f t="shared" si="3"/>
        <v>5551</v>
      </c>
      <c r="M755" s="47">
        <f t="shared" si="3"/>
        <v>23761</v>
      </c>
    </row>
    <row r="756" spans="1:13" x14ac:dyDescent="0.25">
      <c r="A756" t="s">
        <v>270</v>
      </c>
      <c r="D756" t="s">
        <v>272</v>
      </c>
      <c r="E756" t="s">
        <v>20</v>
      </c>
      <c r="F756" s="47">
        <f t="shared" si="3"/>
        <v>25</v>
      </c>
      <c r="G756" s="47">
        <f t="shared" si="3"/>
        <v>126</v>
      </c>
      <c r="H756" s="47">
        <f t="shared" si="3"/>
        <v>2928</v>
      </c>
      <c r="I756" s="47">
        <f t="shared" si="3"/>
        <v>619</v>
      </c>
      <c r="J756" s="47">
        <f t="shared" si="3"/>
        <v>61</v>
      </c>
      <c r="K756" s="47">
        <f t="shared" si="3"/>
        <v>248</v>
      </c>
      <c r="L756" s="47">
        <f t="shared" si="3"/>
        <v>3547</v>
      </c>
      <c r="M756" s="47">
        <f t="shared" si="3"/>
        <v>23964</v>
      </c>
    </row>
    <row r="757" spans="1:13" x14ac:dyDescent="0.25">
      <c r="A757" t="s">
        <v>270</v>
      </c>
      <c r="D757" t="s">
        <v>272</v>
      </c>
      <c r="E757" t="s">
        <v>104</v>
      </c>
      <c r="F757" s="47">
        <f t="shared" si="3"/>
        <v>31</v>
      </c>
      <c r="G757" s="47">
        <f t="shared" si="3"/>
        <v>85</v>
      </c>
      <c r="H757" s="47">
        <f t="shared" si="3"/>
        <v>4080</v>
      </c>
      <c r="I757" s="47">
        <f t="shared" si="3"/>
        <v>1168</v>
      </c>
      <c r="J757" s="47">
        <f t="shared" si="3"/>
        <v>70</v>
      </c>
      <c r="K757" s="47">
        <f t="shared" si="3"/>
        <v>248</v>
      </c>
      <c r="L757" s="47">
        <f t="shared" si="3"/>
        <v>5248</v>
      </c>
      <c r="M757" s="47">
        <f t="shared" si="3"/>
        <v>24382</v>
      </c>
    </row>
    <row r="758" spans="1:13" x14ac:dyDescent="0.25">
      <c r="A758" t="s">
        <v>270</v>
      </c>
      <c r="D758" t="s">
        <v>272</v>
      </c>
      <c r="E758" t="s">
        <v>103</v>
      </c>
      <c r="F758" s="47">
        <f t="shared" si="3"/>
        <v>32</v>
      </c>
      <c r="G758" s="47">
        <f t="shared" si="3"/>
        <v>109</v>
      </c>
      <c r="H758" s="47">
        <f t="shared" si="3"/>
        <v>4850</v>
      </c>
      <c r="I758" s="47">
        <f t="shared" si="3"/>
        <v>1199</v>
      </c>
      <c r="J758" s="47">
        <f t="shared" si="3"/>
        <v>81</v>
      </c>
      <c r="K758" s="47">
        <f t="shared" si="3"/>
        <v>248</v>
      </c>
      <c r="L758" s="47">
        <f t="shared" si="3"/>
        <v>6049</v>
      </c>
      <c r="M758" s="47">
        <f t="shared" si="3"/>
        <v>24695</v>
      </c>
    </row>
    <row r="759" spans="1:13" x14ac:dyDescent="0.25">
      <c r="A759" t="s">
        <v>270</v>
      </c>
      <c r="D759" t="s">
        <v>272</v>
      </c>
      <c r="E759" t="s">
        <v>102</v>
      </c>
      <c r="F759" s="47">
        <f t="shared" ref="F759:M790" si="4">SUMIFS(F$2:F$722,$B$2:$B$722,$A759,$E$2:$E$722,$E759)</f>
        <v>27</v>
      </c>
      <c r="G759" s="47">
        <f t="shared" si="4"/>
        <v>86</v>
      </c>
      <c r="H759" s="47">
        <f t="shared" si="4"/>
        <v>3658</v>
      </c>
      <c r="I759" s="47">
        <f t="shared" si="4"/>
        <v>657</v>
      </c>
      <c r="J759" s="47">
        <f t="shared" si="4"/>
        <v>65</v>
      </c>
      <c r="K759" s="47">
        <f t="shared" si="4"/>
        <v>249</v>
      </c>
      <c r="L759" s="47">
        <f t="shared" si="4"/>
        <v>4315</v>
      </c>
      <c r="M759" s="47">
        <f t="shared" si="4"/>
        <v>24726</v>
      </c>
    </row>
    <row r="760" spans="1:13" x14ac:dyDescent="0.25">
      <c r="A760" t="s">
        <v>214</v>
      </c>
      <c r="D760" t="s">
        <v>216</v>
      </c>
      <c r="E760" t="s">
        <v>118</v>
      </c>
      <c r="F760" s="47">
        <f t="shared" si="4"/>
        <v>633</v>
      </c>
      <c r="G760" s="47">
        <f t="shared" si="4"/>
        <v>3375</v>
      </c>
      <c r="H760" s="47">
        <f t="shared" si="4"/>
        <v>58257</v>
      </c>
      <c r="I760" s="47">
        <f t="shared" si="4"/>
        <v>10070</v>
      </c>
      <c r="J760" s="47">
        <f t="shared" si="4"/>
        <v>800</v>
      </c>
      <c r="K760" s="47">
        <f t="shared" si="4"/>
        <v>4107</v>
      </c>
      <c r="L760" s="47">
        <f t="shared" si="4"/>
        <v>68327</v>
      </c>
      <c r="M760" s="47">
        <f t="shared" si="4"/>
        <v>448469</v>
      </c>
    </row>
    <row r="761" spans="1:13" x14ac:dyDescent="0.25">
      <c r="A761" t="s">
        <v>214</v>
      </c>
      <c r="D761" t="s">
        <v>216</v>
      </c>
      <c r="E761" t="s">
        <v>5</v>
      </c>
      <c r="F761" s="47">
        <f t="shared" si="4"/>
        <v>623</v>
      </c>
      <c r="G761" s="47">
        <f t="shared" si="4"/>
        <v>3284</v>
      </c>
      <c r="H761" s="47">
        <f t="shared" si="4"/>
        <v>55209</v>
      </c>
      <c r="I761" s="47">
        <f t="shared" si="4"/>
        <v>8685</v>
      </c>
      <c r="J761" s="47">
        <f t="shared" si="4"/>
        <v>810</v>
      </c>
      <c r="K761" s="47">
        <f t="shared" si="4"/>
        <v>4193</v>
      </c>
      <c r="L761" s="47">
        <f t="shared" si="4"/>
        <v>63894</v>
      </c>
      <c r="M761" s="47">
        <f t="shared" si="4"/>
        <v>456333</v>
      </c>
    </row>
    <row r="762" spans="1:13" x14ac:dyDescent="0.25">
      <c r="A762" t="s">
        <v>214</v>
      </c>
      <c r="D762" t="s">
        <v>216</v>
      </c>
      <c r="E762" t="s">
        <v>19</v>
      </c>
      <c r="F762" s="47">
        <f t="shared" si="4"/>
        <v>558</v>
      </c>
      <c r="G762" s="47">
        <f t="shared" si="4"/>
        <v>2902</v>
      </c>
      <c r="H762" s="47">
        <f t="shared" si="4"/>
        <v>44988</v>
      </c>
      <c r="I762" s="47">
        <f t="shared" si="4"/>
        <v>6479</v>
      </c>
      <c r="J762" s="47">
        <f t="shared" si="4"/>
        <v>656</v>
      </c>
      <c r="K762" s="47">
        <f t="shared" si="4"/>
        <v>4267</v>
      </c>
      <c r="L762" s="47">
        <f t="shared" si="4"/>
        <v>51467</v>
      </c>
      <c r="M762" s="47">
        <f t="shared" si="4"/>
        <v>461549</v>
      </c>
    </row>
    <row r="763" spans="1:13" x14ac:dyDescent="0.25">
      <c r="A763" t="s">
        <v>214</v>
      </c>
      <c r="D763" t="s">
        <v>216</v>
      </c>
      <c r="E763" t="s">
        <v>20</v>
      </c>
      <c r="F763" s="47">
        <f t="shared" si="4"/>
        <v>512</v>
      </c>
      <c r="G763" s="47">
        <f t="shared" si="4"/>
        <v>2529</v>
      </c>
      <c r="H763" s="47">
        <f t="shared" si="4"/>
        <v>38872</v>
      </c>
      <c r="I763" s="47">
        <f t="shared" si="4"/>
        <v>4857</v>
      </c>
      <c r="J763" s="47">
        <f t="shared" si="4"/>
        <v>564</v>
      </c>
      <c r="K763" s="47">
        <f t="shared" si="4"/>
        <v>4340</v>
      </c>
      <c r="L763" s="47">
        <f t="shared" si="4"/>
        <v>43729</v>
      </c>
      <c r="M763" s="47">
        <f t="shared" si="4"/>
        <v>469548</v>
      </c>
    </row>
    <row r="764" spans="1:13" x14ac:dyDescent="0.25">
      <c r="A764" t="s">
        <v>214</v>
      </c>
      <c r="D764" t="s">
        <v>216</v>
      </c>
      <c r="E764" t="s">
        <v>104</v>
      </c>
      <c r="F764" s="47">
        <f t="shared" si="4"/>
        <v>645</v>
      </c>
      <c r="G764" s="47">
        <f t="shared" si="4"/>
        <v>3616</v>
      </c>
      <c r="H764" s="47">
        <f t="shared" si="4"/>
        <v>60482</v>
      </c>
      <c r="I764" s="47">
        <f t="shared" si="4"/>
        <v>9768</v>
      </c>
      <c r="J764" s="47">
        <f t="shared" si="4"/>
        <v>834</v>
      </c>
      <c r="K764" s="47">
        <f t="shared" si="4"/>
        <v>4380</v>
      </c>
      <c r="L764" s="47">
        <f t="shared" si="4"/>
        <v>70250</v>
      </c>
      <c r="M764" s="47">
        <f t="shared" si="4"/>
        <v>478164</v>
      </c>
    </row>
    <row r="765" spans="1:13" x14ac:dyDescent="0.25">
      <c r="A765" t="s">
        <v>214</v>
      </c>
      <c r="D765" t="s">
        <v>216</v>
      </c>
      <c r="E765" t="s">
        <v>103</v>
      </c>
      <c r="F765" s="47">
        <f t="shared" si="4"/>
        <v>691</v>
      </c>
      <c r="G765" s="47">
        <f t="shared" si="4"/>
        <v>3944</v>
      </c>
      <c r="H765" s="47">
        <f t="shared" si="4"/>
        <v>64759</v>
      </c>
      <c r="I765" s="47">
        <f t="shared" si="4"/>
        <v>10179</v>
      </c>
      <c r="J765" s="47">
        <f t="shared" si="4"/>
        <v>858</v>
      </c>
      <c r="K765" s="47">
        <f t="shared" si="4"/>
        <v>4488</v>
      </c>
      <c r="L765" s="47">
        <f t="shared" si="4"/>
        <v>74938</v>
      </c>
      <c r="M765" s="47">
        <f t="shared" si="4"/>
        <v>483628</v>
      </c>
    </row>
    <row r="766" spans="1:13" x14ac:dyDescent="0.25">
      <c r="A766" t="s">
        <v>214</v>
      </c>
      <c r="D766" t="s">
        <v>216</v>
      </c>
      <c r="E766" t="s">
        <v>102</v>
      </c>
      <c r="F766" s="47">
        <f t="shared" si="4"/>
        <v>708</v>
      </c>
      <c r="G766" s="47">
        <f t="shared" si="4"/>
        <v>4281</v>
      </c>
      <c r="H766" s="47">
        <f t="shared" si="4"/>
        <v>68366</v>
      </c>
      <c r="I766" s="47">
        <f t="shared" si="4"/>
        <v>9817</v>
      </c>
      <c r="J766" s="47">
        <f t="shared" si="4"/>
        <v>975</v>
      </c>
      <c r="K766" s="47">
        <f t="shared" si="4"/>
        <v>4587</v>
      </c>
      <c r="L766" s="47">
        <f t="shared" si="4"/>
        <v>78183</v>
      </c>
      <c r="M766" s="47">
        <f t="shared" si="4"/>
        <v>488245</v>
      </c>
    </row>
    <row r="767" spans="1:13" x14ac:dyDescent="0.25">
      <c r="A767" t="s">
        <v>199</v>
      </c>
      <c r="D767" t="s">
        <v>0</v>
      </c>
      <c r="E767" t="s">
        <v>118</v>
      </c>
      <c r="F767" s="47">
        <f t="shared" si="4"/>
        <v>650</v>
      </c>
      <c r="G767" s="47">
        <f t="shared" si="4"/>
        <v>3472</v>
      </c>
      <c r="H767" s="47">
        <f t="shared" si="4"/>
        <v>37976</v>
      </c>
      <c r="I767" s="47">
        <f t="shared" si="4"/>
        <v>14544</v>
      </c>
      <c r="J767" s="47">
        <f t="shared" si="4"/>
        <v>774</v>
      </c>
      <c r="K767" s="47">
        <f t="shared" si="4"/>
        <v>4515</v>
      </c>
      <c r="L767" s="47">
        <f t="shared" si="4"/>
        <v>52520</v>
      </c>
      <c r="M767" s="47">
        <f t="shared" si="4"/>
        <v>495725</v>
      </c>
    </row>
    <row r="768" spans="1:13" x14ac:dyDescent="0.25">
      <c r="A768" t="s">
        <v>199</v>
      </c>
      <c r="D768" t="s">
        <v>0</v>
      </c>
      <c r="E768" t="s">
        <v>5</v>
      </c>
      <c r="F768" s="47">
        <f t="shared" si="4"/>
        <v>631</v>
      </c>
      <c r="G768" s="47">
        <f t="shared" si="4"/>
        <v>3175</v>
      </c>
      <c r="H768" s="47">
        <f t="shared" si="4"/>
        <v>37567</v>
      </c>
      <c r="I768" s="47">
        <f t="shared" si="4"/>
        <v>12691</v>
      </c>
      <c r="J768" s="47">
        <f t="shared" si="4"/>
        <v>787</v>
      </c>
      <c r="K768" s="47">
        <f t="shared" si="4"/>
        <v>4558</v>
      </c>
      <c r="L768" s="47">
        <f t="shared" si="4"/>
        <v>50258</v>
      </c>
      <c r="M768" s="47">
        <f t="shared" si="4"/>
        <v>507321</v>
      </c>
    </row>
    <row r="769" spans="1:13" x14ac:dyDescent="0.25">
      <c r="A769" t="s">
        <v>199</v>
      </c>
      <c r="D769" t="s">
        <v>0</v>
      </c>
      <c r="E769" t="s">
        <v>19</v>
      </c>
      <c r="F769" s="47">
        <f t="shared" si="4"/>
        <v>535</v>
      </c>
      <c r="G769" s="47">
        <f t="shared" si="4"/>
        <v>2505</v>
      </c>
      <c r="H769" s="47">
        <f t="shared" si="4"/>
        <v>28127</v>
      </c>
      <c r="I769" s="47">
        <f t="shared" si="4"/>
        <v>10871</v>
      </c>
      <c r="J769" s="47">
        <f t="shared" si="4"/>
        <v>573</v>
      </c>
      <c r="K769" s="47">
        <f t="shared" si="4"/>
        <v>4595</v>
      </c>
      <c r="L769" s="47">
        <f t="shared" si="4"/>
        <v>38998</v>
      </c>
      <c r="M769" s="47">
        <f t="shared" si="4"/>
        <v>518776</v>
      </c>
    </row>
    <row r="770" spans="1:13" x14ac:dyDescent="0.25">
      <c r="A770" t="s">
        <v>199</v>
      </c>
      <c r="D770" t="s">
        <v>0</v>
      </c>
      <c r="E770" t="s">
        <v>20</v>
      </c>
      <c r="F770" s="47">
        <f t="shared" si="4"/>
        <v>479</v>
      </c>
      <c r="G770" s="47">
        <f t="shared" si="4"/>
        <v>1778</v>
      </c>
      <c r="H770" s="47">
        <f t="shared" si="4"/>
        <v>18848</v>
      </c>
      <c r="I770" s="47">
        <f t="shared" si="4"/>
        <v>6105</v>
      </c>
      <c r="J770" s="47">
        <f t="shared" si="4"/>
        <v>500</v>
      </c>
      <c r="K770" s="47">
        <f t="shared" si="4"/>
        <v>4645</v>
      </c>
      <c r="L770" s="47">
        <f t="shared" si="4"/>
        <v>24953</v>
      </c>
      <c r="M770" s="47">
        <f t="shared" si="4"/>
        <v>527911</v>
      </c>
    </row>
    <row r="771" spans="1:13" x14ac:dyDescent="0.25">
      <c r="A771" t="s">
        <v>199</v>
      </c>
      <c r="D771" t="s">
        <v>0</v>
      </c>
      <c r="E771" t="s">
        <v>104</v>
      </c>
      <c r="F771" s="47">
        <f t="shared" si="4"/>
        <v>755</v>
      </c>
      <c r="G771" s="47">
        <f t="shared" si="4"/>
        <v>3712</v>
      </c>
      <c r="H771" s="47">
        <f t="shared" si="4"/>
        <v>42713</v>
      </c>
      <c r="I771" s="47">
        <f t="shared" si="4"/>
        <v>15739</v>
      </c>
      <c r="J771" s="47">
        <f t="shared" si="4"/>
        <v>826</v>
      </c>
      <c r="K771" s="47">
        <f t="shared" si="4"/>
        <v>4678</v>
      </c>
      <c r="L771" s="47">
        <f t="shared" si="4"/>
        <v>58452</v>
      </c>
      <c r="M771" s="47">
        <f t="shared" si="4"/>
        <v>537463</v>
      </c>
    </row>
    <row r="772" spans="1:13" x14ac:dyDescent="0.25">
      <c r="A772" t="s">
        <v>199</v>
      </c>
      <c r="D772" t="s">
        <v>0</v>
      </c>
      <c r="E772" t="s">
        <v>103</v>
      </c>
      <c r="F772" s="47">
        <f t="shared" si="4"/>
        <v>790</v>
      </c>
      <c r="G772" s="47">
        <f t="shared" si="4"/>
        <v>3962</v>
      </c>
      <c r="H772" s="47">
        <f t="shared" si="4"/>
        <v>46448</v>
      </c>
      <c r="I772" s="47">
        <f t="shared" si="4"/>
        <v>16634</v>
      </c>
      <c r="J772" s="47">
        <f t="shared" si="4"/>
        <v>900</v>
      </c>
      <c r="K772" s="47">
        <f t="shared" si="4"/>
        <v>4734</v>
      </c>
      <c r="L772" s="47">
        <f t="shared" si="4"/>
        <v>63082</v>
      </c>
      <c r="M772" s="47">
        <f t="shared" si="4"/>
        <v>545733</v>
      </c>
    </row>
    <row r="773" spans="1:13" x14ac:dyDescent="0.25">
      <c r="A773" t="s">
        <v>199</v>
      </c>
      <c r="D773" t="s">
        <v>0</v>
      </c>
      <c r="E773" t="s">
        <v>102</v>
      </c>
      <c r="F773" s="47">
        <f t="shared" si="4"/>
        <v>874</v>
      </c>
      <c r="G773" s="47">
        <f t="shared" si="4"/>
        <v>4205</v>
      </c>
      <c r="H773" s="47">
        <f t="shared" si="4"/>
        <v>49996</v>
      </c>
      <c r="I773" s="47">
        <f t="shared" si="4"/>
        <v>18476</v>
      </c>
      <c r="J773" s="47">
        <f t="shared" si="4"/>
        <v>1007</v>
      </c>
      <c r="K773" s="47">
        <f t="shared" si="4"/>
        <v>4799</v>
      </c>
      <c r="L773" s="47">
        <f t="shared" si="4"/>
        <v>68472</v>
      </c>
      <c r="M773" s="47">
        <f t="shared" si="4"/>
        <v>553769</v>
      </c>
    </row>
    <row r="774" spans="1:13" x14ac:dyDescent="0.25">
      <c r="A774" t="s">
        <v>368</v>
      </c>
      <c r="D774" t="s">
        <v>370</v>
      </c>
      <c r="E774" t="s">
        <v>118</v>
      </c>
      <c r="F774" s="47">
        <f t="shared" si="4"/>
        <v>845</v>
      </c>
      <c r="G774" s="47">
        <f t="shared" si="4"/>
        <v>4530</v>
      </c>
      <c r="H774" s="47">
        <f t="shared" si="4"/>
        <v>93236</v>
      </c>
      <c r="I774" s="47">
        <f t="shared" si="4"/>
        <v>25108</v>
      </c>
      <c r="J774" s="47">
        <f t="shared" si="4"/>
        <v>907</v>
      </c>
      <c r="K774" s="47">
        <f t="shared" si="4"/>
        <v>6273</v>
      </c>
      <c r="L774" s="47">
        <f t="shared" si="4"/>
        <v>118344</v>
      </c>
      <c r="M774" s="47">
        <f t="shared" si="4"/>
        <v>1151329</v>
      </c>
    </row>
    <row r="775" spans="1:13" x14ac:dyDescent="0.25">
      <c r="A775" t="s">
        <v>368</v>
      </c>
      <c r="D775" t="s">
        <v>370</v>
      </c>
      <c r="E775" t="s">
        <v>5</v>
      </c>
      <c r="F775" s="47">
        <f t="shared" si="4"/>
        <v>825</v>
      </c>
      <c r="G775" s="47">
        <f t="shared" si="4"/>
        <v>4288</v>
      </c>
      <c r="H775" s="47">
        <f t="shared" si="4"/>
        <v>92616</v>
      </c>
      <c r="I775" s="47">
        <f t="shared" si="4"/>
        <v>22630</v>
      </c>
      <c r="J775" s="47">
        <f t="shared" si="4"/>
        <v>921</v>
      </c>
      <c r="K775" s="47">
        <f t="shared" si="4"/>
        <v>6303</v>
      </c>
      <c r="L775" s="47">
        <f t="shared" si="4"/>
        <v>115246</v>
      </c>
      <c r="M775" s="47">
        <f t="shared" si="4"/>
        <v>1161514</v>
      </c>
    </row>
    <row r="776" spans="1:13" x14ac:dyDescent="0.25">
      <c r="A776" t="s">
        <v>368</v>
      </c>
      <c r="D776" t="s">
        <v>370</v>
      </c>
      <c r="E776" t="s">
        <v>19</v>
      </c>
      <c r="F776" s="47">
        <f t="shared" si="4"/>
        <v>783</v>
      </c>
      <c r="G776" s="47">
        <f t="shared" si="4"/>
        <v>4065</v>
      </c>
      <c r="H776" s="47">
        <f t="shared" si="4"/>
        <v>85283</v>
      </c>
      <c r="I776" s="47">
        <f t="shared" si="4"/>
        <v>19555</v>
      </c>
      <c r="J776" s="47">
        <f t="shared" si="4"/>
        <v>817</v>
      </c>
      <c r="K776" s="47">
        <f t="shared" si="4"/>
        <v>6311</v>
      </c>
      <c r="L776" s="47">
        <f t="shared" si="4"/>
        <v>104838</v>
      </c>
      <c r="M776" s="47">
        <f t="shared" si="4"/>
        <v>1171590</v>
      </c>
    </row>
    <row r="777" spans="1:13" x14ac:dyDescent="0.25">
      <c r="A777" t="s">
        <v>368</v>
      </c>
      <c r="D777" t="s">
        <v>370</v>
      </c>
      <c r="E777" t="s">
        <v>20</v>
      </c>
      <c r="F777" s="47">
        <f t="shared" si="4"/>
        <v>625</v>
      </c>
      <c r="G777" s="47">
        <f t="shared" si="4"/>
        <v>3558</v>
      </c>
      <c r="H777" s="47">
        <f t="shared" si="4"/>
        <v>62824</v>
      </c>
      <c r="I777" s="47">
        <f t="shared" si="4"/>
        <v>12977</v>
      </c>
      <c r="J777" s="47">
        <f t="shared" si="4"/>
        <v>822</v>
      </c>
      <c r="K777" s="47">
        <f t="shared" si="4"/>
        <v>6327</v>
      </c>
      <c r="L777" s="47">
        <f t="shared" si="4"/>
        <v>75801</v>
      </c>
      <c r="M777" s="47">
        <f t="shared" si="4"/>
        <v>1192856</v>
      </c>
    </row>
    <row r="778" spans="1:13" x14ac:dyDescent="0.25">
      <c r="A778" t="s">
        <v>368</v>
      </c>
      <c r="D778" t="s">
        <v>370</v>
      </c>
      <c r="E778" t="s">
        <v>104</v>
      </c>
      <c r="F778" s="47">
        <f t="shared" si="4"/>
        <v>772</v>
      </c>
      <c r="G778" s="47">
        <f t="shared" si="4"/>
        <v>4620</v>
      </c>
      <c r="H778" s="47">
        <f t="shared" si="4"/>
        <v>82816</v>
      </c>
      <c r="I778" s="47">
        <f t="shared" si="4"/>
        <v>19135</v>
      </c>
      <c r="J778" s="47">
        <f t="shared" si="4"/>
        <v>900</v>
      </c>
      <c r="K778" s="47">
        <f t="shared" si="4"/>
        <v>6330</v>
      </c>
      <c r="L778" s="47">
        <f t="shared" si="4"/>
        <v>101951</v>
      </c>
      <c r="M778" s="47">
        <f t="shared" si="4"/>
        <v>1200050</v>
      </c>
    </row>
    <row r="779" spans="1:13" x14ac:dyDescent="0.25">
      <c r="A779" t="s">
        <v>368</v>
      </c>
      <c r="D779" t="s">
        <v>370</v>
      </c>
      <c r="E779" t="s">
        <v>103</v>
      </c>
      <c r="F779" s="47">
        <f t="shared" si="4"/>
        <v>781</v>
      </c>
      <c r="G779" s="47">
        <f t="shared" si="4"/>
        <v>4814</v>
      </c>
      <c r="H779" s="47">
        <f t="shared" si="4"/>
        <v>81476</v>
      </c>
      <c r="I779" s="47">
        <f t="shared" si="4"/>
        <v>18640</v>
      </c>
      <c r="J779" s="47">
        <f t="shared" si="4"/>
        <v>831</v>
      </c>
      <c r="K779" s="47">
        <f t="shared" si="4"/>
        <v>6337</v>
      </c>
      <c r="L779" s="47">
        <f t="shared" si="4"/>
        <v>100116</v>
      </c>
      <c r="M779" s="47">
        <f t="shared" si="4"/>
        <v>1200759</v>
      </c>
    </row>
    <row r="780" spans="1:13" x14ac:dyDescent="0.25">
      <c r="A780" t="s">
        <v>368</v>
      </c>
      <c r="D780" t="s">
        <v>370</v>
      </c>
      <c r="E780" t="s">
        <v>102</v>
      </c>
      <c r="F780" s="47">
        <f t="shared" si="4"/>
        <v>808</v>
      </c>
      <c r="G780" s="47">
        <f t="shared" si="4"/>
        <v>4938</v>
      </c>
      <c r="H780" s="47">
        <f t="shared" si="4"/>
        <v>82436</v>
      </c>
      <c r="I780" s="47">
        <f t="shared" si="4"/>
        <v>19934</v>
      </c>
      <c r="J780" s="47">
        <f t="shared" si="4"/>
        <v>1079</v>
      </c>
      <c r="K780" s="47">
        <f t="shared" si="4"/>
        <v>6339</v>
      </c>
      <c r="L780" s="47">
        <f t="shared" si="4"/>
        <v>102370</v>
      </c>
      <c r="M780" s="47">
        <f t="shared" si="4"/>
        <v>1201808</v>
      </c>
    </row>
    <row r="781" spans="1:13" x14ac:dyDescent="0.25">
      <c r="A781" t="s">
        <v>230</v>
      </c>
      <c r="D781" t="s">
        <v>232</v>
      </c>
      <c r="E781" t="s">
        <v>118</v>
      </c>
      <c r="F781" s="47">
        <f t="shared" si="4"/>
        <v>171</v>
      </c>
      <c r="G781" s="47">
        <f t="shared" si="4"/>
        <v>893</v>
      </c>
      <c r="H781" s="47">
        <f t="shared" si="4"/>
        <v>13686</v>
      </c>
      <c r="I781" s="47">
        <f t="shared" si="4"/>
        <v>4238</v>
      </c>
      <c r="J781" s="47">
        <f t="shared" si="4"/>
        <v>273</v>
      </c>
      <c r="K781" s="47">
        <f t="shared" si="4"/>
        <v>2272</v>
      </c>
      <c r="L781" s="47">
        <f t="shared" si="4"/>
        <v>17924</v>
      </c>
      <c r="M781" s="47">
        <f t="shared" si="4"/>
        <v>261009</v>
      </c>
    </row>
    <row r="782" spans="1:13" x14ac:dyDescent="0.25">
      <c r="A782" t="s">
        <v>230</v>
      </c>
      <c r="D782" t="s">
        <v>232</v>
      </c>
      <c r="E782" t="s">
        <v>5</v>
      </c>
      <c r="F782" s="47">
        <f t="shared" si="4"/>
        <v>177</v>
      </c>
      <c r="G782" s="47">
        <f t="shared" si="4"/>
        <v>849</v>
      </c>
      <c r="H782" s="47">
        <f t="shared" si="4"/>
        <v>12707</v>
      </c>
      <c r="I782" s="47">
        <f t="shared" si="4"/>
        <v>2929</v>
      </c>
      <c r="J782" s="47">
        <f t="shared" si="4"/>
        <v>275</v>
      </c>
      <c r="K782" s="47">
        <f t="shared" si="4"/>
        <v>2329</v>
      </c>
      <c r="L782" s="47">
        <f t="shared" si="4"/>
        <v>15636</v>
      </c>
      <c r="M782" s="47">
        <f t="shared" si="4"/>
        <v>266442</v>
      </c>
    </row>
    <row r="783" spans="1:13" x14ac:dyDescent="0.25">
      <c r="A783" t="s">
        <v>230</v>
      </c>
      <c r="D783" t="s">
        <v>232</v>
      </c>
      <c r="E783" t="s">
        <v>19</v>
      </c>
      <c r="F783" s="47">
        <f t="shared" si="4"/>
        <v>155</v>
      </c>
      <c r="G783" s="47">
        <f t="shared" si="4"/>
        <v>740</v>
      </c>
      <c r="H783" s="47">
        <f t="shared" si="4"/>
        <v>11187</v>
      </c>
      <c r="I783" s="47">
        <f t="shared" si="4"/>
        <v>2478</v>
      </c>
      <c r="J783" s="47">
        <f t="shared" si="4"/>
        <v>232</v>
      </c>
      <c r="K783" s="47">
        <f t="shared" si="4"/>
        <v>2376</v>
      </c>
      <c r="L783" s="47">
        <f t="shared" si="4"/>
        <v>13665</v>
      </c>
      <c r="M783" s="47">
        <f t="shared" si="4"/>
        <v>270655</v>
      </c>
    </row>
    <row r="784" spans="1:13" x14ac:dyDescent="0.25">
      <c r="A784" t="s">
        <v>230</v>
      </c>
      <c r="D784" t="s">
        <v>232</v>
      </c>
      <c r="E784" t="s">
        <v>20</v>
      </c>
      <c r="F784" s="47">
        <f t="shared" si="4"/>
        <v>146</v>
      </c>
      <c r="G784" s="47">
        <f t="shared" si="4"/>
        <v>617</v>
      </c>
      <c r="H784" s="47">
        <f t="shared" si="4"/>
        <v>8956</v>
      </c>
      <c r="I784" s="47">
        <f t="shared" si="4"/>
        <v>2503</v>
      </c>
      <c r="J784" s="47">
        <f t="shared" si="4"/>
        <v>225</v>
      </c>
      <c r="K784" s="47">
        <f t="shared" si="4"/>
        <v>2417</v>
      </c>
      <c r="L784" s="47">
        <f t="shared" si="4"/>
        <v>11459</v>
      </c>
      <c r="M784" s="47">
        <f t="shared" si="4"/>
        <v>274725</v>
      </c>
    </row>
    <row r="785" spans="1:13" x14ac:dyDescent="0.25">
      <c r="A785" t="s">
        <v>230</v>
      </c>
      <c r="D785" t="s">
        <v>232</v>
      </c>
      <c r="E785" t="s">
        <v>104</v>
      </c>
      <c r="F785" s="47">
        <f t="shared" si="4"/>
        <v>167</v>
      </c>
      <c r="G785" s="47">
        <f t="shared" si="4"/>
        <v>832</v>
      </c>
      <c r="H785" s="47">
        <f t="shared" si="4"/>
        <v>12028</v>
      </c>
      <c r="I785" s="47">
        <f t="shared" si="4"/>
        <v>2971</v>
      </c>
      <c r="J785" s="47">
        <f t="shared" si="4"/>
        <v>284</v>
      </c>
      <c r="K785" s="47">
        <f t="shared" si="4"/>
        <v>2442</v>
      </c>
      <c r="L785" s="47">
        <f t="shared" si="4"/>
        <v>14999</v>
      </c>
      <c r="M785" s="47">
        <f t="shared" si="4"/>
        <v>279437</v>
      </c>
    </row>
    <row r="786" spans="1:13" x14ac:dyDescent="0.25">
      <c r="A786" t="s">
        <v>230</v>
      </c>
      <c r="D786" t="s">
        <v>232</v>
      </c>
      <c r="E786" t="s">
        <v>103</v>
      </c>
      <c r="F786" s="47">
        <f t="shared" si="4"/>
        <v>148</v>
      </c>
      <c r="G786" s="47">
        <f t="shared" si="4"/>
        <v>788</v>
      </c>
      <c r="H786" s="47">
        <f t="shared" si="4"/>
        <v>11482</v>
      </c>
      <c r="I786" s="47">
        <f t="shared" si="4"/>
        <v>2682</v>
      </c>
      <c r="J786" s="47">
        <f t="shared" si="4"/>
        <v>251</v>
      </c>
      <c r="K786" s="47">
        <f t="shared" si="4"/>
        <v>2499</v>
      </c>
      <c r="L786" s="47">
        <f t="shared" si="4"/>
        <v>14164</v>
      </c>
      <c r="M786" s="47">
        <f t="shared" si="4"/>
        <v>283589</v>
      </c>
    </row>
    <row r="787" spans="1:13" x14ac:dyDescent="0.25">
      <c r="A787" t="s">
        <v>230</v>
      </c>
      <c r="D787" t="s">
        <v>232</v>
      </c>
      <c r="E787" t="s">
        <v>102</v>
      </c>
      <c r="F787" s="47">
        <f t="shared" si="4"/>
        <v>142</v>
      </c>
      <c r="G787" s="47">
        <f t="shared" si="4"/>
        <v>829</v>
      </c>
      <c r="H787" s="47">
        <f t="shared" si="4"/>
        <v>13055</v>
      </c>
      <c r="I787" s="47">
        <f t="shared" si="4"/>
        <v>2707</v>
      </c>
      <c r="J787" s="47">
        <f t="shared" si="4"/>
        <v>264</v>
      </c>
      <c r="K787" s="47">
        <f t="shared" si="4"/>
        <v>2563</v>
      </c>
      <c r="L787" s="47">
        <f t="shared" si="4"/>
        <v>15762</v>
      </c>
      <c r="M787" s="47">
        <f t="shared" si="4"/>
        <v>286483</v>
      </c>
    </row>
    <row r="788" spans="1:13" x14ac:dyDescent="0.25">
      <c r="A788" t="s">
        <v>236</v>
      </c>
      <c r="D788" t="s">
        <v>238</v>
      </c>
      <c r="E788" t="s">
        <v>118</v>
      </c>
      <c r="F788" s="47">
        <f t="shared" si="4"/>
        <v>1190</v>
      </c>
      <c r="G788" s="47">
        <f t="shared" si="4"/>
        <v>6130</v>
      </c>
      <c r="H788" s="47">
        <f t="shared" si="4"/>
        <v>76157</v>
      </c>
      <c r="I788" s="47">
        <f t="shared" si="4"/>
        <v>25008</v>
      </c>
      <c r="J788" s="47">
        <f t="shared" si="4"/>
        <v>1510</v>
      </c>
      <c r="K788" s="47">
        <f t="shared" si="4"/>
        <v>4370</v>
      </c>
      <c r="L788" s="47">
        <f t="shared" si="4"/>
        <v>101165</v>
      </c>
      <c r="M788" s="47">
        <f t="shared" si="4"/>
        <v>436299</v>
      </c>
    </row>
    <row r="789" spans="1:13" x14ac:dyDescent="0.25">
      <c r="A789" t="s">
        <v>236</v>
      </c>
      <c r="D789" t="s">
        <v>238</v>
      </c>
      <c r="E789" t="s">
        <v>5</v>
      </c>
      <c r="F789" s="47">
        <f t="shared" si="4"/>
        <v>1132</v>
      </c>
      <c r="G789" s="47">
        <f t="shared" si="4"/>
        <v>5858</v>
      </c>
      <c r="H789" s="47">
        <f t="shared" si="4"/>
        <v>73587</v>
      </c>
      <c r="I789" s="47">
        <f t="shared" si="4"/>
        <v>21530</v>
      </c>
      <c r="J789" s="47">
        <f t="shared" si="4"/>
        <v>1444</v>
      </c>
      <c r="K789" s="47">
        <f t="shared" si="4"/>
        <v>4412</v>
      </c>
      <c r="L789" s="47">
        <f t="shared" si="4"/>
        <v>95117</v>
      </c>
      <c r="M789" s="47">
        <f t="shared" si="4"/>
        <v>444003</v>
      </c>
    </row>
    <row r="790" spans="1:13" x14ac:dyDescent="0.25">
      <c r="A790" t="s">
        <v>236</v>
      </c>
      <c r="D790" t="s">
        <v>238</v>
      </c>
      <c r="E790" t="s">
        <v>19</v>
      </c>
      <c r="F790" s="47">
        <f t="shared" si="4"/>
        <v>1022</v>
      </c>
      <c r="G790" s="47">
        <f t="shared" si="4"/>
        <v>5417</v>
      </c>
      <c r="H790" s="47">
        <f t="shared" si="4"/>
        <v>64341</v>
      </c>
      <c r="I790" s="47">
        <f t="shared" si="4"/>
        <v>18555</v>
      </c>
      <c r="J790" s="47">
        <f t="shared" si="4"/>
        <v>1276</v>
      </c>
      <c r="K790" s="47">
        <f t="shared" si="4"/>
        <v>4444</v>
      </c>
      <c r="L790" s="47">
        <f t="shared" si="4"/>
        <v>82896</v>
      </c>
      <c r="M790" s="47">
        <f t="shared" ref="G790:M815" si="5">SUMIFS(M$2:M$722,$B$2:$B$722,$A790,$E$2:$E$722,$E790)</f>
        <v>448021</v>
      </c>
    </row>
    <row r="791" spans="1:13" x14ac:dyDescent="0.25">
      <c r="A791" t="s">
        <v>236</v>
      </c>
      <c r="D791" t="s">
        <v>238</v>
      </c>
      <c r="E791" t="s">
        <v>20</v>
      </c>
      <c r="F791" s="47">
        <f t="shared" ref="F791:F815" si="6">SUMIFS(F$2:F$722,$B$2:$B$722,$A791,$E$2:$E$722,$E791)</f>
        <v>883</v>
      </c>
      <c r="G791" s="47">
        <f t="shared" si="5"/>
        <v>3851</v>
      </c>
      <c r="H791" s="47">
        <f t="shared" si="5"/>
        <v>46892</v>
      </c>
      <c r="I791" s="47">
        <f t="shared" si="5"/>
        <v>12374</v>
      </c>
      <c r="J791" s="47">
        <f t="shared" si="5"/>
        <v>1131</v>
      </c>
      <c r="K791" s="47">
        <f t="shared" si="5"/>
        <v>4490</v>
      </c>
      <c r="L791" s="47">
        <f t="shared" si="5"/>
        <v>59266</v>
      </c>
      <c r="M791" s="47">
        <f t="shared" si="5"/>
        <v>454267</v>
      </c>
    </row>
    <row r="792" spans="1:13" x14ac:dyDescent="0.25">
      <c r="A792" t="s">
        <v>236</v>
      </c>
      <c r="D792" t="s">
        <v>238</v>
      </c>
      <c r="E792" t="s">
        <v>104</v>
      </c>
      <c r="F792" s="47">
        <f t="shared" si="6"/>
        <v>1101</v>
      </c>
      <c r="G792" s="47">
        <f t="shared" si="5"/>
        <v>5571</v>
      </c>
      <c r="H792" s="47">
        <f t="shared" si="5"/>
        <v>67337</v>
      </c>
      <c r="I792" s="47">
        <f t="shared" si="5"/>
        <v>20600</v>
      </c>
      <c r="J792" s="47">
        <f t="shared" si="5"/>
        <v>1489</v>
      </c>
      <c r="K792" s="47">
        <f t="shared" si="5"/>
        <v>4502</v>
      </c>
      <c r="L792" s="47">
        <f t="shared" si="5"/>
        <v>87937</v>
      </c>
      <c r="M792" s="47">
        <f t="shared" si="5"/>
        <v>462677</v>
      </c>
    </row>
    <row r="793" spans="1:13" x14ac:dyDescent="0.25">
      <c r="A793" t="s">
        <v>236</v>
      </c>
      <c r="D793" t="s">
        <v>238</v>
      </c>
      <c r="E793" t="s">
        <v>103</v>
      </c>
      <c r="F793" s="47">
        <f t="shared" si="6"/>
        <v>1106</v>
      </c>
      <c r="G793" s="47">
        <f t="shared" si="5"/>
        <v>5665</v>
      </c>
      <c r="H793" s="47">
        <f t="shared" si="5"/>
        <v>65867</v>
      </c>
      <c r="I793" s="47">
        <f t="shared" si="5"/>
        <v>19095</v>
      </c>
      <c r="J793" s="47">
        <f t="shared" si="5"/>
        <v>1403</v>
      </c>
      <c r="K793" s="47">
        <f t="shared" si="5"/>
        <v>4550</v>
      </c>
      <c r="L793" s="47">
        <f t="shared" si="5"/>
        <v>84962</v>
      </c>
      <c r="M793" s="47">
        <f t="shared" si="5"/>
        <v>466914</v>
      </c>
    </row>
    <row r="794" spans="1:13" x14ac:dyDescent="0.25">
      <c r="A794" t="s">
        <v>236</v>
      </c>
      <c r="D794" t="s">
        <v>238</v>
      </c>
      <c r="E794" t="s">
        <v>102</v>
      </c>
      <c r="F794" s="47">
        <f t="shared" si="6"/>
        <v>1124</v>
      </c>
      <c r="G794" s="47">
        <f t="shared" si="5"/>
        <v>5453</v>
      </c>
      <c r="H794" s="47">
        <f t="shared" si="5"/>
        <v>65605</v>
      </c>
      <c r="I794" s="47">
        <f t="shared" si="5"/>
        <v>18248</v>
      </c>
      <c r="J794" s="47">
        <f t="shared" si="5"/>
        <v>1443</v>
      </c>
      <c r="K794" s="47">
        <f t="shared" si="5"/>
        <v>4596</v>
      </c>
      <c r="L794" s="47">
        <f t="shared" si="5"/>
        <v>83853</v>
      </c>
      <c r="M794" s="47">
        <f t="shared" si="5"/>
        <v>469492</v>
      </c>
    </row>
    <row r="795" spans="1:13" x14ac:dyDescent="0.25">
      <c r="A795" t="s">
        <v>218</v>
      </c>
      <c r="D795" t="s">
        <v>220</v>
      </c>
      <c r="E795" t="s">
        <v>118</v>
      </c>
      <c r="F795" s="47">
        <f t="shared" si="6"/>
        <v>961</v>
      </c>
      <c r="G795" s="47">
        <f t="shared" si="5"/>
        <v>3822</v>
      </c>
      <c r="H795" s="47">
        <f t="shared" si="5"/>
        <v>53608</v>
      </c>
      <c r="I795" s="47">
        <f t="shared" si="5"/>
        <v>18087</v>
      </c>
      <c r="J795" s="47">
        <f t="shared" si="5"/>
        <v>1119</v>
      </c>
      <c r="K795" s="47">
        <f t="shared" si="5"/>
        <v>4125</v>
      </c>
      <c r="L795" s="47">
        <f t="shared" si="5"/>
        <v>71695</v>
      </c>
      <c r="M795" s="47">
        <f t="shared" si="5"/>
        <v>460864</v>
      </c>
    </row>
    <row r="796" spans="1:13" x14ac:dyDescent="0.25">
      <c r="A796" t="s">
        <v>218</v>
      </c>
      <c r="D796" t="s">
        <v>220</v>
      </c>
      <c r="E796" t="s">
        <v>5</v>
      </c>
      <c r="F796" s="47">
        <f t="shared" si="6"/>
        <v>932</v>
      </c>
      <c r="G796" s="47">
        <f t="shared" si="5"/>
        <v>3650</v>
      </c>
      <c r="H796" s="47">
        <f t="shared" si="5"/>
        <v>51285</v>
      </c>
      <c r="I796" s="47">
        <f t="shared" si="5"/>
        <v>15580</v>
      </c>
      <c r="J796" s="47">
        <f t="shared" si="5"/>
        <v>1052</v>
      </c>
      <c r="K796" s="47">
        <f t="shared" si="5"/>
        <v>4160</v>
      </c>
      <c r="L796" s="47">
        <f t="shared" si="5"/>
        <v>66865</v>
      </c>
      <c r="M796" s="47">
        <f t="shared" si="5"/>
        <v>466031</v>
      </c>
    </row>
    <row r="797" spans="1:13" x14ac:dyDescent="0.25">
      <c r="A797" t="s">
        <v>218</v>
      </c>
      <c r="D797" t="s">
        <v>220</v>
      </c>
      <c r="E797" t="s">
        <v>19</v>
      </c>
      <c r="F797" s="47">
        <f t="shared" si="6"/>
        <v>798</v>
      </c>
      <c r="G797" s="47">
        <f t="shared" si="5"/>
        <v>3331</v>
      </c>
      <c r="H797" s="47">
        <f t="shared" si="5"/>
        <v>42862</v>
      </c>
      <c r="I797" s="47">
        <f t="shared" si="5"/>
        <v>12197</v>
      </c>
      <c r="J797" s="47">
        <f t="shared" si="5"/>
        <v>897</v>
      </c>
      <c r="K797" s="47">
        <f t="shared" si="5"/>
        <v>4175</v>
      </c>
      <c r="L797" s="47">
        <f t="shared" si="5"/>
        <v>55059</v>
      </c>
      <c r="M797" s="47">
        <f t="shared" si="5"/>
        <v>468246</v>
      </c>
    </row>
    <row r="798" spans="1:13" x14ac:dyDescent="0.25">
      <c r="A798" t="s">
        <v>218</v>
      </c>
      <c r="D798" t="s">
        <v>220</v>
      </c>
      <c r="E798" t="s">
        <v>20</v>
      </c>
      <c r="F798" s="47">
        <f t="shared" si="6"/>
        <v>621</v>
      </c>
      <c r="G798" s="47">
        <f t="shared" si="5"/>
        <v>2293</v>
      </c>
      <c r="H798" s="47">
        <f t="shared" si="5"/>
        <v>27797</v>
      </c>
      <c r="I798" s="47">
        <f t="shared" si="5"/>
        <v>7639</v>
      </c>
      <c r="J798" s="47">
        <f t="shared" si="5"/>
        <v>669</v>
      </c>
      <c r="K798" s="47">
        <f t="shared" si="5"/>
        <v>4190</v>
      </c>
      <c r="L798" s="47">
        <f t="shared" si="5"/>
        <v>35436</v>
      </c>
      <c r="M798" s="47">
        <f t="shared" si="5"/>
        <v>473100</v>
      </c>
    </row>
    <row r="799" spans="1:13" x14ac:dyDescent="0.25">
      <c r="A799" t="s">
        <v>218</v>
      </c>
      <c r="D799" t="s">
        <v>220</v>
      </c>
      <c r="E799" t="s">
        <v>104</v>
      </c>
      <c r="F799" s="47">
        <f t="shared" si="6"/>
        <v>902</v>
      </c>
      <c r="G799" s="47">
        <f t="shared" si="5"/>
        <v>3699</v>
      </c>
      <c r="H799" s="47">
        <f t="shared" si="5"/>
        <v>45082</v>
      </c>
      <c r="I799" s="47">
        <f t="shared" si="5"/>
        <v>14776</v>
      </c>
      <c r="J799" s="47">
        <f t="shared" si="5"/>
        <v>1016</v>
      </c>
      <c r="K799" s="47">
        <f t="shared" si="5"/>
        <v>4203</v>
      </c>
      <c r="L799" s="47">
        <f t="shared" si="5"/>
        <v>59858</v>
      </c>
      <c r="M799" s="47">
        <f t="shared" si="5"/>
        <v>479051</v>
      </c>
    </row>
    <row r="800" spans="1:13" x14ac:dyDescent="0.25">
      <c r="A800" t="s">
        <v>218</v>
      </c>
      <c r="D800" t="s">
        <v>220</v>
      </c>
      <c r="E800" t="s">
        <v>103</v>
      </c>
      <c r="F800" s="47">
        <f t="shared" si="6"/>
        <v>893</v>
      </c>
      <c r="G800" s="47">
        <f t="shared" si="5"/>
        <v>3690</v>
      </c>
      <c r="H800" s="47">
        <f t="shared" si="5"/>
        <v>45060</v>
      </c>
      <c r="I800" s="47">
        <f t="shared" si="5"/>
        <v>13366</v>
      </c>
      <c r="J800" s="47">
        <f t="shared" si="5"/>
        <v>1009</v>
      </c>
      <c r="K800" s="47">
        <f t="shared" si="5"/>
        <v>4240</v>
      </c>
      <c r="L800" s="47">
        <f t="shared" si="5"/>
        <v>58426</v>
      </c>
      <c r="M800" s="47">
        <f t="shared" si="5"/>
        <v>481397</v>
      </c>
    </row>
    <row r="801" spans="1:13" x14ac:dyDescent="0.25">
      <c r="A801" t="s">
        <v>218</v>
      </c>
      <c r="D801" t="s">
        <v>220</v>
      </c>
      <c r="E801" t="s">
        <v>102</v>
      </c>
      <c r="F801" s="47">
        <f t="shared" si="6"/>
        <v>943</v>
      </c>
      <c r="G801" s="47">
        <f t="shared" si="5"/>
        <v>3683</v>
      </c>
      <c r="H801" s="47">
        <f t="shared" si="5"/>
        <v>46307</v>
      </c>
      <c r="I801" s="47">
        <f t="shared" si="5"/>
        <v>13783</v>
      </c>
      <c r="J801" s="47">
        <f t="shared" si="5"/>
        <v>1071</v>
      </c>
      <c r="K801" s="47">
        <f t="shared" si="5"/>
        <v>4274</v>
      </c>
      <c r="L801" s="47">
        <f t="shared" si="5"/>
        <v>60090</v>
      </c>
      <c r="M801" s="47">
        <f t="shared" si="5"/>
        <v>481431</v>
      </c>
    </row>
    <row r="802" spans="1:13" x14ac:dyDescent="0.25">
      <c r="A802" t="s">
        <v>304</v>
      </c>
      <c r="D802" t="s">
        <v>306</v>
      </c>
      <c r="E802" t="s">
        <v>118</v>
      </c>
      <c r="F802" s="47">
        <f t="shared" si="6"/>
        <v>538</v>
      </c>
      <c r="G802" s="47">
        <f t="shared" si="5"/>
        <v>1953</v>
      </c>
      <c r="H802" s="47">
        <f t="shared" si="5"/>
        <v>28727</v>
      </c>
      <c r="I802" s="47">
        <f t="shared" si="5"/>
        <v>11042</v>
      </c>
      <c r="J802" s="47">
        <f t="shared" si="5"/>
        <v>541</v>
      </c>
      <c r="K802" s="47">
        <f t="shared" si="5"/>
        <v>1866</v>
      </c>
      <c r="L802" s="47">
        <f t="shared" si="5"/>
        <v>39769</v>
      </c>
      <c r="M802" s="47">
        <f t="shared" si="5"/>
        <v>234663</v>
      </c>
    </row>
    <row r="803" spans="1:13" x14ac:dyDescent="0.25">
      <c r="A803" t="s">
        <v>304</v>
      </c>
      <c r="D803" t="s">
        <v>306</v>
      </c>
      <c r="E803" t="s">
        <v>5</v>
      </c>
      <c r="F803" s="47">
        <f t="shared" si="6"/>
        <v>492</v>
      </c>
      <c r="G803" s="47">
        <f t="shared" si="5"/>
        <v>1676</v>
      </c>
      <c r="H803" s="47">
        <f t="shared" si="5"/>
        <v>25559</v>
      </c>
      <c r="I803" s="47">
        <f t="shared" si="5"/>
        <v>9031</v>
      </c>
      <c r="J803" s="47">
        <f t="shared" si="5"/>
        <v>490</v>
      </c>
      <c r="K803" s="47">
        <f t="shared" si="5"/>
        <v>1880</v>
      </c>
      <c r="L803" s="47">
        <f t="shared" si="5"/>
        <v>34590</v>
      </c>
      <c r="M803" s="47">
        <f t="shared" si="5"/>
        <v>239676</v>
      </c>
    </row>
    <row r="804" spans="1:13" x14ac:dyDescent="0.25">
      <c r="A804" t="s">
        <v>304</v>
      </c>
      <c r="D804" t="s">
        <v>306</v>
      </c>
      <c r="E804" t="s">
        <v>19</v>
      </c>
      <c r="F804" s="47">
        <f t="shared" si="6"/>
        <v>380</v>
      </c>
      <c r="G804" s="47">
        <f t="shared" si="5"/>
        <v>1187</v>
      </c>
      <c r="H804" s="47">
        <f t="shared" si="5"/>
        <v>17538</v>
      </c>
      <c r="I804" s="47">
        <f t="shared" si="5"/>
        <v>6451</v>
      </c>
      <c r="J804" s="47">
        <f t="shared" si="5"/>
        <v>372</v>
      </c>
      <c r="K804" s="47">
        <f t="shared" si="5"/>
        <v>1889</v>
      </c>
      <c r="L804" s="47">
        <f t="shared" si="5"/>
        <v>23989</v>
      </c>
      <c r="M804" s="47">
        <f t="shared" si="5"/>
        <v>242263</v>
      </c>
    </row>
    <row r="805" spans="1:13" x14ac:dyDescent="0.25">
      <c r="A805" t="s">
        <v>304</v>
      </c>
      <c r="D805" t="s">
        <v>306</v>
      </c>
      <c r="E805" t="s">
        <v>20</v>
      </c>
      <c r="F805" s="47">
        <f t="shared" si="6"/>
        <v>297</v>
      </c>
      <c r="G805" s="47">
        <f t="shared" si="5"/>
        <v>789</v>
      </c>
      <c r="H805" s="47">
        <f t="shared" si="5"/>
        <v>12208</v>
      </c>
      <c r="I805" s="47">
        <f t="shared" si="5"/>
        <v>3425</v>
      </c>
      <c r="J805" s="47">
        <f t="shared" si="5"/>
        <v>297</v>
      </c>
      <c r="K805" s="47">
        <f t="shared" si="5"/>
        <v>1899</v>
      </c>
      <c r="L805" s="47">
        <f t="shared" si="5"/>
        <v>15633</v>
      </c>
      <c r="M805" s="47">
        <f t="shared" si="5"/>
        <v>245958</v>
      </c>
    </row>
    <row r="806" spans="1:13" x14ac:dyDescent="0.25">
      <c r="A806" t="s">
        <v>304</v>
      </c>
      <c r="D806" t="s">
        <v>306</v>
      </c>
      <c r="E806" t="s">
        <v>104</v>
      </c>
      <c r="F806" s="47">
        <f t="shared" si="6"/>
        <v>398</v>
      </c>
      <c r="G806" s="47">
        <f t="shared" si="5"/>
        <v>1323</v>
      </c>
      <c r="H806" s="47">
        <f t="shared" si="5"/>
        <v>20156</v>
      </c>
      <c r="I806" s="47">
        <f t="shared" si="5"/>
        <v>4920</v>
      </c>
      <c r="J806" s="47">
        <f t="shared" si="5"/>
        <v>411</v>
      </c>
      <c r="K806" s="47">
        <f t="shared" si="5"/>
        <v>1903</v>
      </c>
      <c r="L806" s="47">
        <f t="shared" si="5"/>
        <v>25076</v>
      </c>
      <c r="M806" s="47">
        <f t="shared" si="5"/>
        <v>250384</v>
      </c>
    </row>
    <row r="807" spans="1:13" x14ac:dyDescent="0.25">
      <c r="A807" t="s">
        <v>304</v>
      </c>
      <c r="D807" t="s">
        <v>306</v>
      </c>
      <c r="E807" t="s">
        <v>103</v>
      </c>
      <c r="F807" s="47">
        <f t="shared" si="6"/>
        <v>461</v>
      </c>
      <c r="G807" s="47">
        <f t="shared" si="5"/>
        <v>1581</v>
      </c>
      <c r="H807" s="47">
        <f t="shared" si="5"/>
        <v>23973</v>
      </c>
      <c r="I807" s="47">
        <f t="shared" si="5"/>
        <v>6210</v>
      </c>
      <c r="J807" s="47">
        <f t="shared" si="5"/>
        <v>478</v>
      </c>
      <c r="K807" s="47">
        <f t="shared" si="5"/>
        <v>1918</v>
      </c>
      <c r="L807" s="47">
        <f t="shared" si="5"/>
        <v>30183</v>
      </c>
      <c r="M807" s="47">
        <f t="shared" si="5"/>
        <v>252766</v>
      </c>
    </row>
    <row r="808" spans="1:13" x14ac:dyDescent="0.25">
      <c r="A808" t="s">
        <v>304</v>
      </c>
      <c r="D808" t="s">
        <v>306</v>
      </c>
      <c r="E808" t="s">
        <v>102</v>
      </c>
      <c r="F808" s="47">
        <f t="shared" si="6"/>
        <v>522</v>
      </c>
      <c r="G808" s="47">
        <f t="shared" si="5"/>
        <v>1640</v>
      </c>
      <c r="H808" s="47">
        <f t="shared" si="5"/>
        <v>24985</v>
      </c>
      <c r="I808" s="47">
        <f t="shared" si="5"/>
        <v>6599</v>
      </c>
      <c r="J808" s="47">
        <f t="shared" si="5"/>
        <v>538</v>
      </c>
      <c r="K808" s="47">
        <f t="shared" si="5"/>
        <v>1929</v>
      </c>
      <c r="L808" s="47">
        <f t="shared" si="5"/>
        <v>31584</v>
      </c>
      <c r="M808" s="47">
        <f t="shared" si="5"/>
        <v>254733</v>
      </c>
    </row>
    <row r="809" spans="1:13" x14ac:dyDescent="0.25">
      <c r="A809" t="s">
        <v>204</v>
      </c>
      <c r="D809" t="s">
        <v>206</v>
      </c>
      <c r="E809" t="s">
        <v>118</v>
      </c>
      <c r="F809" s="47">
        <f t="shared" si="6"/>
        <v>371</v>
      </c>
      <c r="G809" s="47">
        <f t="shared" si="5"/>
        <v>2198</v>
      </c>
      <c r="H809" s="47">
        <f t="shared" si="5"/>
        <v>28174</v>
      </c>
      <c r="I809" s="47">
        <f t="shared" si="5"/>
        <v>10491</v>
      </c>
      <c r="J809" s="47">
        <f t="shared" si="5"/>
        <v>388</v>
      </c>
      <c r="K809" s="47">
        <f t="shared" si="5"/>
        <v>2838</v>
      </c>
      <c r="L809" s="47">
        <f t="shared" si="5"/>
        <v>38665</v>
      </c>
      <c r="M809" s="47">
        <f t="shared" si="5"/>
        <v>434804</v>
      </c>
    </row>
    <row r="810" spans="1:13" x14ac:dyDescent="0.25">
      <c r="A810" t="s">
        <v>204</v>
      </c>
      <c r="D810" t="s">
        <v>206</v>
      </c>
      <c r="E810" t="s">
        <v>5</v>
      </c>
      <c r="F810" s="47">
        <f t="shared" si="6"/>
        <v>360</v>
      </c>
      <c r="G810" s="47">
        <f t="shared" si="5"/>
        <v>2079</v>
      </c>
      <c r="H810" s="47">
        <f t="shared" si="5"/>
        <v>27182</v>
      </c>
      <c r="I810" s="47">
        <f t="shared" si="5"/>
        <v>10013</v>
      </c>
      <c r="J810" s="47">
        <f t="shared" si="5"/>
        <v>417</v>
      </c>
      <c r="K810" s="47">
        <f t="shared" si="5"/>
        <v>2858</v>
      </c>
      <c r="L810" s="47">
        <f t="shared" si="5"/>
        <v>37195</v>
      </c>
      <c r="M810" s="47">
        <f t="shared" si="5"/>
        <v>438940</v>
      </c>
    </row>
    <row r="811" spans="1:13" x14ac:dyDescent="0.25">
      <c r="A811" t="s">
        <v>204</v>
      </c>
      <c r="D811" t="s">
        <v>206</v>
      </c>
      <c r="E811" t="s">
        <v>19</v>
      </c>
      <c r="F811" s="47">
        <f t="shared" si="6"/>
        <v>320</v>
      </c>
      <c r="G811" s="47">
        <f t="shared" si="5"/>
        <v>1809</v>
      </c>
      <c r="H811" s="47">
        <f t="shared" si="5"/>
        <v>21830</v>
      </c>
      <c r="I811" s="47">
        <f t="shared" si="5"/>
        <v>6076</v>
      </c>
      <c r="J811" s="47">
        <f t="shared" si="5"/>
        <v>314</v>
      </c>
      <c r="K811" s="47">
        <f t="shared" si="5"/>
        <v>2870</v>
      </c>
      <c r="L811" s="47">
        <f t="shared" si="5"/>
        <v>27906</v>
      </c>
      <c r="M811" s="47">
        <f t="shared" si="5"/>
        <v>438858</v>
      </c>
    </row>
    <row r="812" spans="1:13" x14ac:dyDescent="0.25">
      <c r="A812" t="s">
        <v>204</v>
      </c>
      <c r="D812" t="s">
        <v>206</v>
      </c>
      <c r="E812" t="s">
        <v>20</v>
      </c>
      <c r="F812" s="47">
        <f t="shared" si="6"/>
        <v>291</v>
      </c>
      <c r="G812" s="47">
        <f t="shared" si="5"/>
        <v>1408</v>
      </c>
      <c r="H812" s="47">
        <f t="shared" si="5"/>
        <v>16443</v>
      </c>
      <c r="I812" s="47">
        <f t="shared" si="5"/>
        <v>4176</v>
      </c>
      <c r="J812" s="47">
        <f t="shared" si="5"/>
        <v>320</v>
      </c>
      <c r="K812" s="47">
        <f t="shared" si="5"/>
        <v>2880</v>
      </c>
      <c r="L812" s="47">
        <f t="shared" si="5"/>
        <v>20619</v>
      </c>
      <c r="M812" s="47">
        <f t="shared" si="5"/>
        <v>442066</v>
      </c>
    </row>
    <row r="813" spans="1:13" x14ac:dyDescent="0.25">
      <c r="A813" t="s">
        <v>204</v>
      </c>
      <c r="D813" t="s">
        <v>206</v>
      </c>
      <c r="E813" t="s">
        <v>104</v>
      </c>
      <c r="F813" s="47">
        <f t="shared" si="6"/>
        <v>399</v>
      </c>
      <c r="G813" s="47">
        <f t="shared" si="5"/>
        <v>2443</v>
      </c>
      <c r="H813" s="47">
        <f t="shared" si="5"/>
        <v>27798</v>
      </c>
      <c r="I813" s="47">
        <f t="shared" si="5"/>
        <v>9687</v>
      </c>
      <c r="J813" s="47">
        <f t="shared" si="5"/>
        <v>388</v>
      </c>
      <c r="K813" s="47">
        <f t="shared" si="5"/>
        <v>2884</v>
      </c>
      <c r="L813" s="47">
        <f t="shared" si="5"/>
        <v>37485</v>
      </c>
      <c r="M813" s="47">
        <f t="shared" si="5"/>
        <v>444807</v>
      </c>
    </row>
    <row r="814" spans="1:13" x14ac:dyDescent="0.25">
      <c r="A814" t="s">
        <v>204</v>
      </c>
      <c r="D814" t="s">
        <v>206</v>
      </c>
      <c r="E814" t="s">
        <v>103</v>
      </c>
      <c r="F814" s="47">
        <f t="shared" si="6"/>
        <v>417</v>
      </c>
      <c r="G814" s="47">
        <f t="shared" si="5"/>
        <v>2514</v>
      </c>
      <c r="H814" s="47">
        <f t="shared" si="5"/>
        <v>29377</v>
      </c>
      <c r="I814" s="47">
        <f t="shared" si="5"/>
        <v>9756</v>
      </c>
      <c r="J814" s="47">
        <f t="shared" si="5"/>
        <v>429</v>
      </c>
      <c r="K814" s="47">
        <f t="shared" si="5"/>
        <v>2889</v>
      </c>
      <c r="L814" s="47">
        <f t="shared" si="5"/>
        <v>39133</v>
      </c>
      <c r="M814" s="47">
        <f t="shared" si="5"/>
        <v>445548</v>
      </c>
    </row>
    <row r="815" spans="1:13" x14ac:dyDescent="0.25">
      <c r="A815" t="s">
        <v>204</v>
      </c>
      <c r="D815" t="s">
        <v>206</v>
      </c>
      <c r="E815" t="s">
        <v>102</v>
      </c>
      <c r="F815" s="47">
        <f t="shared" si="6"/>
        <v>430</v>
      </c>
      <c r="G815" s="47">
        <f t="shared" si="5"/>
        <v>2719</v>
      </c>
      <c r="H815" s="47">
        <f t="shared" si="5"/>
        <v>31304</v>
      </c>
      <c r="I815" s="47">
        <f t="shared" si="5"/>
        <v>11434</v>
      </c>
      <c r="J815" s="47">
        <f t="shared" si="5"/>
        <v>484</v>
      </c>
      <c r="K815" s="47">
        <f t="shared" si="5"/>
        <v>2897</v>
      </c>
      <c r="L815" s="47">
        <f t="shared" si="5"/>
        <v>42738</v>
      </c>
      <c r="M815" s="47">
        <f t="shared" si="5"/>
        <v>445077</v>
      </c>
    </row>
  </sheetData>
  <autoFilter ref="A1:M516" xr:uid="{A67EAC9C-6CE0-4297-B820-10B00147C800}"/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A4CDA-A72A-450C-9616-92CFC6A9746A}">
  <sheetPr codeName="Feuil4"/>
  <dimension ref="A1:S803"/>
  <sheetViews>
    <sheetView workbookViewId="0">
      <pane xSplit="5" ySplit="1" topLeftCell="F715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14" ht="61.5" x14ac:dyDescent="0.25">
      <c r="A1" s="1" t="s">
        <v>182</v>
      </c>
      <c r="B1" s="3" t="s">
        <v>183</v>
      </c>
      <c r="C1" s="2"/>
      <c r="D1" s="3" t="s">
        <v>184</v>
      </c>
      <c r="E1" s="7" t="s">
        <v>185</v>
      </c>
      <c r="F1" s="15" t="s">
        <v>427</v>
      </c>
      <c r="G1" s="15" t="s">
        <v>428</v>
      </c>
      <c r="H1" s="15" t="s">
        <v>429</v>
      </c>
      <c r="I1" s="15" t="s">
        <v>430</v>
      </c>
      <c r="J1" s="15"/>
      <c r="K1" s="15" t="s">
        <v>427</v>
      </c>
      <c r="L1" s="15" t="s">
        <v>428</v>
      </c>
      <c r="M1" s="15" t="s">
        <v>429</v>
      </c>
      <c r="N1" s="15" t="s">
        <v>430</v>
      </c>
    </row>
    <row r="2" spans="1:14" x14ac:dyDescent="0.25">
      <c r="A2" s="4" t="s">
        <v>194</v>
      </c>
      <c r="B2" s="5" t="s">
        <v>195</v>
      </c>
      <c r="C2" s="5" t="s">
        <v>196</v>
      </c>
      <c r="D2" s="5" t="s">
        <v>197</v>
      </c>
      <c r="E2" s="5" t="s">
        <v>103</v>
      </c>
    </row>
    <row r="3" spans="1:14" x14ac:dyDescent="0.25">
      <c r="A3" s="4" t="s">
        <v>198</v>
      </c>
      <c r="B3" s="5" t="s">
        <v>199</v>
      </c>
      <c r="C3" s="5" t="s">
        <v>200</v>
      </c>
      <c r="D3" s="5" t="s">
        <v>0</v>
      </c>
      <c r="E3" s="5" t="s">
        <v>103</v>
      </c>
    </row>
    <row r="4" spans="1:14" x14ac:dyDescent="0.25">
      <c r="A4" s="4" t="s">
        <v>201</v>
      </c>
      <c r="B4" s="5" t="s">
        <v>195</v>
      </c>
      <c r="C4" s="5" t="s">
        <v>202</v>
      </c>
      <c r="D4" s="5" t="s">
        <v>197</v>
      </c>
      <c r="E4" s="5" t="s">
        <v>103</v>
      </c>
    </row>
    <row r="5" spans="1:14" x14ac:dyDescent="0.25">
      <c r="A5" s="4" t="s">
        <v>203</v>
      </c>
      <c r="B5" s="5" t="s">
        <v>204</v>
      </c>
      <c r="C5" s="5" t="s">
        <v>205</v>
      </c>
      <c r="D5" s="5" t="s">
        <v>206</v>
      </c>
      <c r="E5" s="5" t="s">
        <v>103</v>
      </c>
    </row>
    <row r="6" spans="1:14" x14ac:dyDescent="0.25">
      <c r="A6" s="4" t="s">
        <v>207</v>
      </c>
      <c r="B6" s="5" t="s">
        <v>204</v>
      </c>
      <c r="C6" s="5" t="s">
        <v>208</v>
      </c>
      <c r="D6" s="5" t="s">
        <v>206</v>
      </c>
      <c r="E6" s="5" t="s">
        <v>103</v>
      </c>
    </row>
    <row r="7" spans="1:14" x14ac:dyDescent="0.25">
      <c r="A7" s="4" t="s">
        <v>209</v>
      </c>
      <c r="B7" s="5" t="s">
        <v>204</v>
      </c>
      <c r="C7" s="5" t="s">
        <v>210</v>
      </c>
      <c r="D7" s="5" t="s">
        <v>206</v>
      </c>
      <c r="E7" s="5" t="s">
        <v>103</v>
      </c>
    </row>
    <row r="8" spans="1:14" x14ac:dyDescent="0.25">
      <c r="A8" s="4" t="s">
        <v>211</v>
      </c>
      <c r="B8" s="5" t="s">
        <v>195</v>
      </c>
      <c r="C8" s="5" t="s">
        <v>212</v>
      </c>
      <c r="D8" s="5" t="s">
        <v>197</v>
      </c>
      <c r="E8" s="5" t="s">
        <v>103</v>
      </c>
    </row>
    <row r="9" spans="1:14" x14ac:dyDescent="0.25">
      <c r="A9" s="4" t="s">
        <v>213</v>
      </c>
      <c r="B9" s="5" t="s">
        <v>214</v>
      </c>
      <c r="C9" s="5" t="s">
        <v>215</v>
      </c>
      <c r="D9" s="5" t="s">
        <v>216</v>
      </c>
      <c r="E9" s="5" t="s">
        <v>103</v>
      </c>
    </row>
    <row r="10" spans="1:14" x14ac:dyDescent="0.25">
      <c r="A10" s="4" t="s">
        <v>217</v>
      </c>
      <c r="B10" s="5" t="s">
        <v>218</v>
      </c>
      <c r="C10" s="5" t="s">
        <v>219</v>
      </c>
      <c r="D10" s="5" t="s">
        <v>220</v>
      </c>
      <c r="E10" s="5" t="s">
        <v>103</v>
      </c>
    </row>
    <row r="11" spans="1:14" x14ac:dyDescent="0.25">
      <c r="A11" s="4" t="s">
        <v>221</v>
      </c>
      <c r="B11" s="5" t="s">
        <v>214</v>
      </c>
      <c r="C11" s="5" t="s">
        <v>222</v>
      </c>
      <c r="D11" s="5" t="s">
        <v>216</v>
      </c>
      <c r="E11" s="5" t="s">
        <v>103</v>
      </c>
    </row>
    <row r="12" spans="1:14" x14ac:dyDescent="0.25">
      <c r="A12" s="4" t="s">
        <v>223</v>
      </c>
      <c r="B12" s="5" t="s">
        <v>218</v>
      </c>
      <c r="C12" s="5" t="s">
        <v>224</v>
      </c>
      <c r="D12" s="5" t="s">
        <v>220</v>
      </c>
      <c r="E12" s="5" t="s">
        <v>103</v>
      </c>
    </row>
    <row r="13" spans="1:14" x14ac:dyDescent="0.25">
      <c r="A13" s="4" t="s">
        <v>225</v>
      </c>
      <c r="B13" s="5" t="s">
        <v>218</v>
      </c>
      <c r="C13" s="5" t="s">
        <v>226</v>
      </c>
      <c r="D13" s="5" t="s">
        <v>220</v>
      </c>
      <c r="E13" s="5" t="s">
        <v>103</v>
      </c>
    </row>
    <row r="14" spans="1:14" x14ac:dyDescent="0.25">
      <c r="A14" s="4" t="s">
        <v>227</v>
      </c>
      <c r="B14" s="5" t="s">
        <v>204</v>
      </c>
      <c r="C14" s="5" t="s">
        <v>228</v>
      </c>
      <c r="D14" s="5" t="s">
        <v>206</v>
      </c>
      <c r="E14" s="5" t="s">
        <v>103</v>
      </c>
    </row>
    <row r="15" spans="1:14" x14ac:dyDescent="0.25">
      <c r="A15" s="4" t="s">
        <v>229</v>
      </c>
      <c r="B15" s="5" t="s">
        <v>230</v>
      </c>
      <c r="C15" s="5" t="s">
        <v>231</v>
      </c>
      <c r="D15" s="5" t="s">
        <v>232</v>
      </c>
      <c r="E15" s="5" t="s">
        <v>103</v>
      </c>
    </row>
    <row r="16" spans="1:14" x14ac:dyDescent="0.25">
      <c r="A16" s="4" t="s">
        <v>233</v>
      </c>
      <c r="B16" s="5" t="s">
        <v>195</v>
      </c>
      <c r="C16" s="5" t="s">
        <v>234</v>
      </c>
      <c r="D16" s="5" t="s">
        <v>197</v>
      </c>
      <c r="E16" s="5" t="s">
        <v>103</v>
      </c>
    </row>
    <row r="17" spans="1:5" x14ac:dyDescent="0.25">
      <c r="A17" s="4" t="s">
        <v>235</v>
      </c>
      <c r="B17" s="5" t="s">
        <v>236</v>
      </c>
      <c r="C17" s="5" t="s">
        <v>237</v>
      </c>
      <c r="D17" s="5" t="s">
        <v>238</v>
      </c>
      <c r="E17" s="5" t="s">
        <v>103</v>
      </c>
    </row>
    <row r="18" spans="1:5" x14ac:dyDescent="0.25">
      <c r="A18" s="4" t="s">
        <v>239</v>
      </c>
      <c r="B18" s="5" t="s">
        <v>236</v>
      </c>
      <c r="C18" s="5" t="s">
        <v>240</v>
      </c>
      <c r="D18" s="5" t="s">
        <v>238</v>
      </c>
      <c r="E18" s="5" t="s">
        <v>103</v>
      </c>
    </row>
    <row r="19" spans="1:5" x14ac:dyDescent="0.25">
      <c r="A19" s="4" t="s">
        <v>241</v>
      </c>
      <c r="B19" s="5" t="s">
        <v>242</v>
      </c>
      <c r="C19" s="5" t="s">
        <v>243</v>
      </c>
      <c r="D19" s="5" t="s">
        <v>244</v>
      </c>
      <c r="E19" s="5" t="s">
        <v>103</v>
      </c>
    </row>
    <row r="20" spans="1:5" x14ac:dyDescent="0.25">
      <c r="A20" s="4" t="s">
        <v>245</v>
      </c>
      <c r="B20" s="5" t="s">
        <v>236</v>
      </c>
      <c r="C20" s="5" t="s">
        <v>246</v>
      </c>
      <c r="D20" s="5" t="s">
        <v>238</v>
      </c>
      <c r="E20" s="5" t="s">
        <v>103</v>
      </c>
    </row>
    <row r="21" spans="1:5" x14ac:dyDescent="0.25">
      <c r="A21" s="4" t="s">
        <v>247</v>
      </c>
      <c r="B21" s="49" t="s">
        <v>248</v>
      </c>
      <c r="C21" s="5" t="s">
        <v>249</v>
      </c>
      <c r="D21" s="5" t="s">
        <v>250</v>
      </c>
      <c r="E21" s="5" t="s">
        <v>103</v>
      </c>
    </row>
    <row r="22" spans="1:5" x14ac:dyDescent="0.25">
      <c r="A22" s="4" t="s">
        <v>251</v>
      </c>
      <c r="B22" s="49" t="s">
        <v>252</v>
      </c>
      <c r="C22" s="5" t="s">
        <v>253</v>
      </c>
      <c r="D22" s="5" t="s">
        <v>254</v>
      </c>
      <c r="E22" s="5" t="s">
        <v>103</v>
      </c>
    </row>
    <row r="23" spans="1:5" x14ac:dyDescent="0.25">
      <c r="A23" s="4" t="s">
        <v>255</v>
      </c>
      <c r="B23" s="5" t="s">
        <v>236</v>
      </c>
      <c r="C23" s="5" t="s">
        <v>256</v>
      </c>
      <c r="D23" s="5" t="s">
        <v>238</v>
      </c>
      <c r="E23" s="5" t="s">
        <v>103</v>
      </c>
    </row>
    <row r="24" spans="1:5" x14ac:dyDescent="0.25">
      <c r="A24" s="4" t="s">
        <v>257</v>
      </c>
      <c r="B24" s="5" t="s">
        <v>236</v>
      </c>
      <c r="C24" s="5" t="s">
        <v>258</v>
      </c>
      <c r="D24" s="5" t="s">
        <v>238</v>
      </c>
      <c r="E24" s="5" t="s">
        <v>103</v>
      </c>
    </row>
    <row r="25" spans="1:5" x14ac:dyDescent="0.25">
      <c r="A25" s="4" t="s">
        <v>259</v>
      </c>
      <c r="B25" s="5" t="s">
        <v>248</v>
      </c>
      <c r="C25" s="5" t="s">
        <v>260</v>
      </c>
      <c r="D25" s="5" t="s">
        <v>250</v>
      </c>
      <c r="E25" s="5" t="s">
        <v>103</v>
      </c>
    </row>
    <row r="26" spans="1:5" x14ac:dyDescent="0.25">
      <c r="A26" s="4" t="s">
        <v>261</v>
      </c>
      <c r="B26" s="5" t="s">
        <v>195</v>
      </c>
      <c r="C26" s="5" t="s">
        <v>262</v>
      </c>
      <c r="D26" s="5" t="s">
        <v>197</v>
      </c>
      <c r="E26" s="5" t="s">
        <v>103</v>
      </c>
    </row>
    <row r="27" spans="1:5" x14ac:dyDescent="0.25">
      <c r="A27" s="4" t="s">
        <v>263</v>
      </c>
      <c r="B27" s="5" t="s">
        <v>230</v>
      </c>
      <c r="C27" s="5" t="s">
        <v>264</v>
      </c>
      <c r="D27" s="5" t="s">
        <v>232</v>
      </c>
      <c r="E27" s="5" t="s">
        <v>103</v>
      </c>
    </row>
    <row r="28" spans="1:5" x14ac:dyDescent="0.25">
      <c r="A28" s="4" t="s">
        <v>265</v>
      </c>
      <c r="B28" s="5" t="s">
        <v>242</v>
      </c>
      <c r="C28" s="5" t="s">
        <v>266</v>
      </c>
      <c r="D28" s="5" t="s">
        <v>244</v>
      </c>
      <c r="E28" s="5" t="s">
        <v>103</v>
      </c>
    </row>
    <row r="29" spans="1:5" x14ac:dyDescent="0.25">
      <c r="A29" s="4" t="s">
        <v>267</v>
      </c>
      <c r="B29" s="5" t="s">
        <v>252</v>
      </c>
      <c r="C29" s="5" t="s">
        <v>268</v>
      </c>
      <c r="D29" s="5" t="s">
        <v>254</v>
      </c>
      <c r="E29" s="5" t="s">
        <v>103</v>
      </c>
    </row>
    <row r="30" spans="1:5" x14ac:dyDescent="0.25">
      <c r="A30" s="4" t="s">
        <v>269</v>
      </c>
      <c r="B30" s="49" t="s">
        <v>270</v>
      </c>
      <c r="C30" s="5" t="s">
        <v>271</v>
      </c>
      <c r="D30" s="5" t="s">
        <v>272</v>
      </c>
      <c r="E30" s="5" t="s">
        <v>103</v>
      </c>
    </row>
    <row r="31" spans="1:5" x14ac:dyDescent="0.25">
      <c r="A31" s="4" t="s">
        <v>273</v>
      </c>
      <c r="B31" s="49" t="s">
        <v>270</v>
      </c>
      <c r="C31" s="5" t="s">
        <v>274</v>
      </c>
      <c r="D31" s="5" t="s">
        <v>272</v>
      </c>
      <c r="E31" s="5" t="s">
        <v>103</v>
      </c>
    </row>
    <row r="32" spans="1:5" x14ac:dyDescent="0.25">
      <c r="A32" s="4" t="s">
        <v>275</v>
      </c>
      <c r="B32" s="5" t="s">
        <v>218</v>
      </c>
      <c r="C32" s="5" t="s">
        <v>276</v>
      </c>
      <c r="D32" s="5" t="s">
        <v>220</v>
      </c>
      <c r="E32" s="5" t="s">
        <v>103</v>
      </c>
    </row>
    <row r="33" spans="1:5" x14ac:dyDescent="0.25">
      <c r="A33" s="4" t="s">
        <v>277</v>
      </c>
      <c r="B33" s="5" t="s">
        <v>218</v>
      </c>
      <c r="C33" s="5" t="s">
        <v>278</v>
      </c>
      <c r="D33" s="5" t="s">
        <v>220</v>
      </c>
      <c r="E33" s="5" t="s">
        <v>103</v>
      </c>
    </row>
    <row r="34" spans="1:5" x14ac:dyDescent="0.25">
      <c r="A34" s="4" t="s">
        <v>279</v>
      </c>
      <c r="B34" s="5" t="s">
        <v>218</v>
      </c>
      <c r="C34" s="5" t="s">
        <v>280</v>
      </c>
      <c r="D34" s="5" t="s">
        <v>220</v>
      </c>
      <c r="E34" s="5" t="s">
        <v>103</v>
      </c>
    </row>
    <row r="35" spans="1:5" x14ac:dyDescent="0.25">
      <c r="A35" s="4" t="s">
        <v>281</v>
      </c>
      <c r="B35" s="5" t="s">
        <v>236</v>
      </c>
      <c r="C35" s="5" t="s">
        <v>282</v>
      </c>
      <c r="D35" s="5" t="s">
        <v>238</v>
      </c>
      <c r="E35" s="5" t="s">
        <v>103</v>
      </c>
    </row>
    <row r="36" spans="1:5" x14ac:dyDescent="0.25">
      <c r="A36" s="4" t="s">
        <v>283</v>
      </c>
      <c r="B36" s="5" t="s">
        <v>218</v>
      </c>
      <c r="C36" s="5" t="s">
        <v>284</v>
      </c>
      <c r="D36" s="5" t="s">
        <v>220</v>
      </c>
      <c r="E36" s="5" t="s">
        <v>103</v>
      </c>
    </row>
    <row r="37" spans="1:5" x14ac:dyDescent="0.25">
      <c r="A37" s="4" t="s">
        <v>285</v>
      </c>
      <c r="B37" s="5" t="s">
        <v>252</v>
      </c>
      <c r="C37" s="5" t="s">
        <v>286</v>
      </c>
      <c r="D37" s="5" t="s">
        <v>254</v>
      </c>
      <c r="E37" s="5" t="s">
        <v>103</v>
      </c>
    </row>
    <row r="38" spans="1:5" x14ac:dyDescent="0.25">
      <c r="A38" s="4" t="s">
        <v>287</v>
      </c>
      <c r="B38" s="5" t="s">
        <v>242</v>
      </c>
      <c r="C38" s="5" t="s">
        <v>288</v>
      </c>
      <c r="D38" s="5" t="s">
        <v>244</v>
      </c>
      <c r="E38" s="5" t="s">
        <v>103</v>
      </c>
    </row>
    <row r="39" spans="1:5" x14ac:dyDescent="0.25">
      <c r="A39" s="4" t="s">
        <v>289</v>
      </c>
      <c r="B39" s="5" t="s">
        <v>242</v>
      </c>
      <c r="C39" s="5" t="s">
        <v>290</v>
      </c>
      <c r="D39" s="5" t="s">
        <v>244</v>
      </c>
      <c r="E39" s="5" t="s">
        <v>103</v>
      </c>
    </row>
    <row r="40" spans="1:5" x14ac:dyDescent="0.25">
      <c r="A40" s="4" t="s">
        <v>291</v>
      </c>
      <c r="B40" s="5" t="s">
        <v>195</v>
      </c>
      <c r="C40" s="5" t="s">
        <v>292</v>
      </c>
      <c r="D40" s="5" t="s">
        <v>197</v>
      </c>
      <c r="E40" s="5" t="s">
        <v>103</v>
      </c>
    </row>
    <row r="41" spans="1:5" x14ac:dyDescent="0.25">
      <c r="A41" s="4" t="s">
        <v>293</v>
      </c>
      <c r="B41" s="5" t="s">
        <v>248</v>
      </c>
      <c r="C41" s="5" t="s">
        <v>294</v>
      </c>
      <c r="D41" s="5" t="s">
        <v>250</v>
      </c>
      <c r="E41" s="5" t="s">
        <v>103</v>
      </c>
    </row>
    <row r="42" spans="1:5" x14ac:dyDescent="0.25">
      <c r="A42" s="4" t="s">
        <v>295</v>
      </c>
      <c r="B42" s="5" t="s">
        <v>236</v>
      </c>
      <c r="C42" s="5" t="s">
        <v>296</v>
      </c>
      <c r="D42" s="5" t="s">
        <v>238</v>
      </c>
      <c r="E42" s="5" t="s">
        <v>103</v>
      </c>
    </row>
    <row r="43" spans="1:5" x14ac:dyDescent="0.25">
      <c r="A43" s="4" t="s">
        <v>297</v>
      </c>
      <c r="B43" s="5" t="s">
        <v>242</v>
      </c>
      <c r="C43" s="5" t="s">
        <v>298</v>
      </c>
      <c r="D43" s="5" t="s">
        <v>244</v>
      </c>
      <c r="E43" s="5" t="s">
        <v>103</v>
      </c>
    </row>
    <row r="44" spans="1:5" x14ac:dyDescent="0.25">
      <c r="A44" s="4" t="s">
        <v>299</v>
      </c>
      <c r="B44" s="5" t="s">
        <v>195</v>
      </c>
      <c r="C44" s="5" t="s">
        <v>300</v>
      </c>
      <c r="D44" s="5" t="s">
        <v>197</v>
      </c>
      <c r="E44" s="5" t="s">
        <v>103</v>
      </c>
    </row>
    <row r="45" spans="1:5" x14ac:dyDescent="0.25">
      <c r="A45" s="4" t="s">
        <v>301</v>
      </c>
      <c r="B45" s="5" t="s">
        <v>195</v>
      </c>
      <c r="C45" s="5" t="s">
        <v>302</v>
      </c>
      <c r="D45" s="5" t="s">
        <v>197</v>
      </c>
      <c r="E45" s="5" t="s">
        <v>103</v>
      </c>
    </row>
    <row r="46" spans="1:5" x14ac:dyDescent="0.25">
      <c r="A46" s="4" t="s">
        <v>303</v>
      </c>
      <c r="B46" s="5" t="s">
        <v>304</v>
      </c>
      <c r="C46" s="5" t="s">
        <v>305</v>
      </c>
      <c r="D46" s="5" t="s">
        <v>306</v>
      </c>
      <c r="E46" s="5" t="s">
        <v>103</v>
      </c>
    </row>
    <row r="47" spans="1:5" x14ac:dyDescent="0.25">
      <c r="A47" s="4" t="s">
        <v>307</v>
      </c>
      <c r="B47" s="5" t="s">
        <v>242</v>
      </c>
      <c r="C47" s="5" t="s">
        <v>308</v>
      </c>
      <c r="D47" s="5" t="s">
        <v>244</v>
      </c>
      <c r="E47" s="5" t="s">
        <v>103</v>
      </c>
    </row>
    <row r="48" spans="1:5" x14ac:dyDescent="0.25">
      <c r="A48" s="4" t="s">
        <v>309</v>
      </c>
      <c r="B48" s="5" t="s">
        <v>218</v>
      </c>
      <c r="C48" s="5" t="s">
        <v>310</v>
      </c>
      <c r="D48" s="5" t="s">
        <v>220</v>
      </c>
      <c r="E48" s="5" t="s">
        <v>103</v>
      </c>
    </row>
    <row r="49" spans="1:5" x14ac:dyDescent="0.25">
      <c r="A49" s="4" t="s">
        <v>311</v>
      </c>
      <c r="B49" s="5" t="s">
        <v>236</v>
      </c>
      <c r="C49" s="5" t="s">
        <v>312</v>
      </c>
      <c r="D49" s="5" t="s">
        <v>238</v>
      </c>
      <c r="E49" s="5" t="s">
        <v>103</v>
      </c>
    </row>
    <row r="50" spans="1:5" x14ac:dyDescent="0.25">
      <c r="A50" s="4" t="s">
        <v>313</v>
      </c>
      <c r="B50" s="5" t="s">
        <v>218</v>
      </c>
      <c r="C50" s="5" t="s">
        <v>314</v>
      </c>
      <c r="D50" s="5" t="s">
        <v>220</v>
      </c>
      <c r="E50" s="5" t="s">
        <v>103</v>
      </c>
    </row>
    <row r="51" spans="1:5" x14ac:dyDescent="0.25">
      <c r="A51" s="4" t="s">
        <v>315</v>
      </c>
      <c r="B51" s="5" t="s">
        <v>304</v>
      </c>
      <c r="C51" s="5" t="s">
        <v>316</v>
      </c>
      <c r="D51" s="5" t="s">
        <v>306</v>
      </c>
      <c r="E51" s="5" t="s">
        <v>103</v>
      </c>
    </row>
    <row r="52" spans="1:5" x14ac:dyDescent="0.25">
      <c r="A52" s="4" t="s">
        <v>317</v>
      </c>
      <c r="B52" s="5" t="s">
        <v>230</v>
      </c>
      <c r="C52" s="5" t="s">
        <v>318</v>
      </c>
      <c r="D52" s="5" t="s">
        <v>232</v>
      </c>
      <c r="E52" s="5" t="s">
        <v>103</v>
      </c>
    </row>
    <row r="53" spans="1:5" x14ac:dyDescent="0.25">
      <c r="A53" s="4" t="s">
        <v>319</v>
      </c>
      <c r="B53" s="5" t="s">
        <v>214</v>
      </c>
      <c r="C53" s="5" t="s">
        <v>320</v>
      </c>
      <c r="D53" s="5" t="s">
        <v>216</v>
      </c>
      <c r="E53" s="5" t="s">
        <v>103</v>
      </c>
    </row>
    <row r="54" spans="1:5" x14ac:dyDescent="0.25">
      <c r="A54" s="4" t="s">
        <v>321</v>
      </c>
      <c r="B54" s="5" t="s">
        <v>214</v>
      </c>
      <c r="C54" s="5" t="s">
        <v>322</v>
      </c>
      <c r="D54" s="5" t="s">
        <v>216</v>
      </c>
      <c r="E54" s="5" t="s">
        <v>103</v>
      </c>
    </row>
    <row r="55" spans="1:5" x14ac:dyDescent="0.25">
      <c r="A55" s="4" t="s">
        <v>323</v>
      </c>
      <c r="B55" s="5" t="s">
        <v>304</v>
      </c>
      <c r="C55" s="5" t="s">
        <v>324</v>
      </c>
      <c r="D55" s="5" t="s">
        <v>306</v>
      </c>
      <c r="E55" s="5" t="s">
        <v>103</v>
      </c>
    </row>
    <row r="56" spans="1:5" x14ac:dyDescent="0.25">
      <c r="A56" s="4" t="s">
        <v>325</v>
      </c>
      <c r="B56" s="5" t="s">
        <v>214</v>
      </c>
      <c r="C56" s="5" t="s">
        <v>326</v>
      </c>
      <c r="D56" s="5" t="s">
        <v>216</v>
      </c>
      <c r="E56" s="5" t="s">
        <v>103</v>
      </c>
    </row>
    <row r="57" spans="1:5" x14ac:dyDescent="0.25">
      <c r="A57" s="4" t="s">
        <v>327</v>
      </c>
      <c r="B57" s="5" t="s">
        <v>214</v>
      </c>
      <c r="C57" s="5" t="s">
        <v>328</v>
      </c>
      <c r="D57" s="5" t="s">
        <v>216</v>
      </c>
      <c r="E57" s="5" t="s">
        <v>103</v>
      </c>
    </row>
    <row r="58" spans="1:5" x14ac:dyDescent="0.25">
      <c r="A58" s="4" t="s">
        <v>329</v>
      </c>
      <c r="B58" s="5" t="s">
        <v>252</v>
      </c>
      <c r="C58" s="5" t="s">
        <v>330</v>
      </c>
      <c r="D58" s="5" t="s">
        <v>254</v>
      </c>
      <c r="E58" s="5" t="s">
        <v>103</v>
      </c>
    </row>
    <row r="59" spans="1:5" x14ac:dyDescent="0.25">
      <c r="A59" s="4" t="s">
        <v>331</v>
      </c>
      <c r="B59" s="5" t="s">
        <v>214</v>
      </c>
      <c r="C59" s="5" t="s">
        <v>332</v>
      </c>
      <c r="D59" s="5" t="s">
        <v>216</v>
      </c>
      <c r="E59" s="5" t="s">
        <v>103</v>
      </c>
    </row>
    <row r="60" spans="1:5" x14ac:dyDescent="0.25">
      <c r="A60" s="4" t="s">
        <v>333</v>
      </c>
      <c r="B60" s="5" t="s">
        <v>248</v>
      </c>
      <c r="C60" s="5" t="s">
        <v>334</v>
      </c>
      <c r="D60" s="5" t="s">
        <v>250</v>
      </c>
      <c r="E60" s="5" t="s">
        <v>103</v>
      </c>
    </row>
    <row r="61" spans="1:5" x14ac:dyDescent="0.25">
      <c r="A61" s="4" t="s">
        <v>335</v>
      </c>
      <c r="B61" s="5" t="s">
        <v>199</v>
      </c>
      <c r="C61" s="5" t="s">
        <v>336</v>
      </c>
      <c r="D61" s="5" t="s">
        <v>0</v>
      </c>
      <c r="E61" s="5" t="s">
        <v>103</v>
      </c>
    </row>
    <row r="62" spans="1:5" x14ac:dyDescent="0.25">
      <c r="A62" s="4" t="s">
        <v>337</v>
      </c>
      <c r="B62" s="5" t="s">
        <v>199</v>
      </c>
      <c r="C62" s="5" t="s">
        <v>338</v>
      </c>
      <c r="D62" s="5" t="s">
        <v>0</v>
      </c>
      <c r="E62" s="5" t="s">
        <v>103</v>
      </c>
    </row>
    <row r="63" spans="1:5" x14ac:dyDescent="0.25">
      <c r="A63" s="4" t="s">
        <v>339</v>
      </c>
      <c r="B63" s="5" t="s">
        <v>230</v>
      </c>
      <c r="C63" s="5" t="s">
        <v>340</v>
      </c>
      <c r="D63" s="5" t="s">
        <v>232</v>
      </c>
      <c r="E63" s="5" t="s">
        <v>103</v>
      </c>
    </row>
    <row r="64" spans="1:5" x14ac:dyDescent="0.25">
      <c r="A64" s="4" t="s">
        <v>341</v>
      </c>
      <c r="B64" s="5" t="s">
        <v>199</v>
      </c>
      <c r="C64" s="5" t="s">
        <v>342</v>
      </c>
      <c r="D64" s="5" t="s">
        <v>0</v>
      </c>
      <c r="E64" s="5" t="s">
        <v>103</v>
      </c>
    </row>
    <row r="65" spans="1:5" x14ac:dyDescent="0.25">
      <c r="A65" s="4" t="s">
        <v>343</v>
      </c>
      <c r="B65" s="5" t="s">
        <v>195</v>
      </c>
      <c r="C65" s="5" t="s">
        <v>344</v>
      </c>
      <c r="D65" s="5" t="s">
        <v>197</v>
      </c>
      <c r="E65" s="5" t="s">
        <v>103</v>
      </c>
    </row>
    <row r="66" spans="1:5" x14ac:dyDescent="0.25">
      <c r="A66" s="4" t="s">
        <v>345</v>
      </c>
      <c r="B66" s="5" t="s">
        <v>236</v>
      </c>
      <c r="C66" s="5" t="s">
        <v>346</v>
      </c>
      <c r="D66" s="5" t="s">
        <v>238</v>
      </c>
      <c r="E66" s="5" t="s">
        <v>103</v>
      </c>
    </row>
    <row r="67" spans="1:5" x14ac:dyDescent="0.25">
      <c r="A67" s="4" t="s">
        <v>347</v>
      </c>
      <c r="B67" s="5" t="s">
        <v>218</v>
      </c>
      <c r="C67" s="5" t="s">
        <v>348</v>
      </c>
      <c r="D67" s="5" t="s">
        <v>220</v>
      </c>
      <c r="E67" s="5" t="s">
        <v>103</v>
      </c>
    </row>
    <row r="68" spans="1:5" x14ac:dyDescent="0.25">
      <c r="A68" s="4" t="s">
        <v>349</v>
      </c>
      <c r="B68" s="5" t="s">
        <v>218</v>
      </c>
      <c r="C68" s="5" t="s">
        <v>350</v>
      </c>
      <c r="D68" s="5" t="s">
        <v>220</v>
      </c>
      <c r="E68" s="5" t="s">
        <v>103</v>
      </c>
    </row>
    <row r="69" spans="1:5" x14ac:dyDescent="0.25">
      <c r="A69" s="4" t="s">
        <v>351</v>
      </c>
      <c r="B69" s="5" t="s">
        <v>214</v>
      </c>
      <c r="C69" s="5" t="s">
        <v>352</v>
      </c>
      <c r="D69" s="5" t="s">
        <v>216</v>
      </c>
      <c r="E69" s="5" t="s">
        <v>103</v>
      </c>
    </row>
    <row r="70" spans="1:5" x14ac:dyDescent="0.25">
      <c r="A70" s="4" t="s">
        <v>353</v>
      </c>
      <c r="B70" s="5" t="s">
        <v>214</v>
      </c>
      <c r="C70" s="5" t="s">
        <v>354</v>
      </c>
      <c r="D70" s="5" t="s">
        <v>216</v>
      </c>
      <c r="E70" s="5" t="s">
        <v>103</v>
      </c>
    </row>
    <row r="71" spans="1:5" x14ac:dyDescent="0.25">
      <c r="A71" s="4" t="s">
        <v>355</v>
      </c>
      <c r="B71" s="5" t="s">
        <v>195</v>
      </c>
      <c r="C71" s="5" t="s">
        <v>356</v>
      </c>
      <c r="D71" s="5" t="s">
        <v>197</v>
      </c>
      <c r="E71" s="5" t="s">
        <v>103</v>
      </c>
    </row>
    <row r="72" spans="1:5" x14ac:dyDescent="0.25">
      <c r="A72" s="4" t="s">
        <v>357</v>
      </c>
      <c r="B72" s="5" t="s">
        <v>248</v>
      </c>
      <c r="C72" s="5" t="s">
        <v>358</v>
      </c>
      <c r="D72" s="5" t="s">
        <v>250</v>
      </c>
      <c r="E72" s="5" t="s">
        <v>103</v>
      </c>
    </row>
    <row r="73" spans="1:5" x14ac:dyDescent="0.25">
      <c r="A73" s="4" t="s">
        <v>359</v>
      </c>
      <c r="B73" s="5" t="s">
        <v>248</v>
      </c>
      <c r="C73" s="5" t="s">
        <v>360</v>
      </c>
      <c r="D73" s="5" t="s">
        <v>250</v>
      </c>
      <c r="E73" s="5" t="s">
        <v>103</v>
      </c>
    </row>
    <row r="74" spans="1:5" x14ac:dyDescent="0.25">
      <c r="A74" s="4" t="s">
        <v>361</v>
      </c>
      <c r="B74" s="5" t="s">
        <v>304</v>
      </c>
      <c r="C74" s="5" t="s">
        <v>362</v>
      </c>
      <c r="D74" s="5" t="s">
        <v>306</v>
      </c>
      <c r="E74" s="5" t="s">
        <v>103</v>
      </c>
    </row>
    <row r="75" spans="1:5" x14ac:dyDescent="0.25">
      <c r="A75" s="4" t="s">
        <v>363</v>
      </c>
      <c r="B75" s="5" t="s">
        <v>195</v>
      </c>
      <c r="C75" s="5" t="s">
        <v>364</v>
      </c>
      <c r="D75" s="5" t="s">
        <v>197</v>
      </c>
      <c r="E75" s="5" t="s">
        <v>103</v>
      </c>
    </row>
    <row r="76" spans="1:5" x14ac:dyDescent="0.25">
      <c r="A76" s="4" t="s">
        <v>365</v>
      </c>
      <c r="B76" s="5" t="s">
        <v>195</v>
      </c>
      <c r="C76" s="5" t="s">
        <v>366</v>
      </c>
      <c r="D76" s="5" t="s">
        <v>197</v>
      </c>
      <c r="E76" s="5" t="s">
        <v>103</v>
      </c>
    </row>
    <row r="77" spans="1:5" x14ac:dyDescent="0.25">
      <c r="A77" s="4" t="s">
        <v>367</v>
      </c>
      <c r="B77" s="5" t="s">
        <v>368</v>
      </c>
      <c r="C77" s="5" t="s">
        <v>369</v>
      </c>
      <c r="D77" s="5" t="s">
        <v>370</v>
      </c>
      <c r="E77" s="5" t="s">
        <v>103</v>
      </c>
    </row>
    <row r="78" spans="1:5" x14ac:dyDescent="0.25">
      <c r="A78" s="4" t="s">
        <v>371</v>
      </c>
      <c r="B78" s="5" t="s">
        <v>230</v>
      </c>
      <c r="C78" s="5" t="s">
        <v>372</v>
      </c>
      <c r="D78" s="5" t="s">
        <v>232</v>
      </c>
      <c r="E78" s="5" t="s">
        <v>103</v>
      </c>
    </row>
    <row r="79" spans="1:5" x14ac:dyDescent="0.25">
      <c r="A79" s="4" t="s">
        <v>373</v>
      </c>
      <c r="B79" s="5" t="s">
        <v>368</v>
      </c>
      <c r="C79" s="5" t="s">
        <v>374</v>
      </c>
      <c r="D79" s="5" t="s">
        <v>370</v>
      </c>
      <c r="E79" s="5" t="s">
        <v>103</v>
      </c>
    </row>
    <row r="80" spans="1:5" x14ac:dyDescent="0.25">
      <c r="A80" s="4" t="s">
        <v>375</v>
      </c>
      <c r="B80" s="5" t="s">
        <v>368</v>
      </c>
      <c r="C80" s="5" t="s">
        <v>376</v>
      </c>
      <c r="D80" s="5" t="s">
        <v>370</v>
      </c>
      <c r="E80" s="5" t="s">
        <v>103</v>
      </c>
    </row>
    <row r="81" spans="1:5" x14ac:dyDescent="0.25">
      <c r="A81" s="4" t="s">
        <v>377</v>
      </c>
      <c r="B81" s="5" t="s">
        <v>236</v>
      </c>
      <c r="C81" s="5" t="s">
        <v>378</v>
      </c>
      <c r="D81" s="5" t="s">
        <v>238</v>
      </c>
      <c r="E81" s="5" t="s">
        <v>103</v>
      </c>
    </row>
    <row r="82" spans="1:5" x14ac:dyDescent="0.25">
      <c r="A82" s="4" t="s">
        <v>379</v>
      </c>
      <c r="B82" s="5" t="s">
        <v>199</v>
      </c>
      <c r="C82" s="5" t="s">
        <v>380</v>
      </c>
      <c r="D82" s="5" t="s">
        <v>0</v>
      </c>
      <c r="E82" s="5" t="s">
        <v>103</v>
      </c>
    </row>
    <row r="83" spans="1:5" x14ac:dyDescent="0.25">
      <c r="A83" s="4" t="s">
        <v>381</v>
      </c>
      <c r="B83" s="5" t="s">
        <v>218</v>
      </c>
      <c r="C83" s="5" t="s">
        <v>382</v>
      </c>
      <c r="D83" s="5" t="s">
        <v>220</v>
      </c>
      <c r="E83" s="5" t="s">
        <v>103</v>
      </c>
    </row>
    <row r="84" spans="1:5" x14ac:dyDescent="0.25">
      <c r="A84" s="4" t="s">
        <v>383</v>
      </c>
      <c r="B84" s="5" t="s">
        <v>218</v>
      </c>
      <c r="C84" s="5" t="s">
        <v>384</v>
      </c>
      <c r="D84" s="5" t="s">
        <v>220</v>
      </c>
      <c r="E84" s="5" t="s">
        <v>103</v>
      </c>
    </row>
    <row r="85" spans="1:5" x14ac:dyDescent="0.25">
      <c r="A85" s="4" t="s">
        <v>385</v>
      </c>
      <c r="B85" s="5" t="s">
        <v>204</v>
      </c>
      <c r="C85" s="5" t="s">
        <v>386</v>
      </c>
      <c r="D85" s="5" t="s">
        <v>206</v>
      </c>
      <c r="E85" s="5" t="s">
        <v>103</v>
      </c>
    </row>
    <row r="86" spans="1:5" x14ac:dyDescent="0.25">
      <c r="A86" s="4" t="s">
        <v>387</v>
      </c>
      <c r="B86" s="5" t="s">
        <v>204</v>
      </c>
      <c r="C86" s="5" t="s">
        <v>388</v>
      </c>
      <c r="D86" s="5" t="s">
        <v>206</v>
      </c>
      <c r="E86" s="5" t="s">
        <v>103</v>
      </c>
    </row>
    <row r="87" spans="1:5" x14ac:dyDescent="0.25">
      <c r="A87" s="4" t="s">
        <v>389</v>
      </c>
      <c r="B87" s="5" t="s">
        <v>304</v>
      </c>
      <c r="C87" s="5" t="s">
        <v>390</v>
      </c>
      <c r="D87" s="5" t="s">
        <v>306</v>
      </c>
      <c r="E87" s="5" t="s">
        <v>103</v>
      </c>
    </row>
    <row r="88" spans="1:5" x14ac:dyDescent="0.25">
      <c r="A88" s="4" t="s">
        <v>391</v>
      </c>
      <c r="B88" s="5" t="s">
        <v>236</v>
      </c>
      <c r="C88" s="5" t="s">
        <v>392</v>
      </c>
      <c r="D88" s="5" t="s">
        <v>238</v>
      </c>
      <c r="E88" s="5" t="s">
        <v>103</v>
      </c>
    </row>
    <row r="89" spans="1:5" x14ac:dyDescent="0.25">
      <c r="A89" s="4" t="s">
        <v>393</v>
      </c>
      <c r="B89" s="5" t="s">
        <v>236</v>
      </c>
      <c r="C89" s="5" t="s">
        <v>394</v>
      </c>
      <c r="D89" s="5" t="s">
        <v>238</v>
      </c>
      <c r="E89" s="5" t="s">
        <v>103</v>
      </c>
    </row>
    <row r="90" spans="1:5" x14ac:dyDescent="0.25">
      <c r="A90" s="4" t="s">
        <v>395</v>
      </c>
      <c r="B90" s="5" t="s">
        <v>214</v>
      </c>
      <c r="C90" s="5" t="s">
        <v>396</v>
      </c>
      <c r="D90" s="5" t="s">
        <v>216</v>
      </c>
      <c r="E90" s="5" t="s">
        <v>103</v>
      </c>
    </row>
    <row r="91" spans="1:5" x14ac:dyDescent="0.25">
      <c r="A91" s="4" t="s">
        <v>397</v>
      </c>
      <c r="B91" s="5" t="s">
        <v>248</v>
      </c>
      <c r="C91" s="5" t="s">
        <v>398</v>
      </c>
      <c r="D91" s="5" t="s">
        <v>250</v>
      </c>
      <c r="E91" s="5" t="s">
        <v>103</v>
      </c>
    </row>
    <row r="92" spans="1:5" x14ac:dyDescent="0.25">
      <c r="A92" s="4" t="s">
        <v>399</v>
      </c>
      <c r="B92" s="5" t="s">
        <v>248</v>
      </c>
      <c r="C92" s="5" t="s">
        <v>400</v>
      </c>
      <c r="D92" s="5" t="s">
        <v>250</v>
      </c>
      <c r="E92" s="5" t="s">
        <v>103</v>
      </c>
    </row>
    <row r="93" spans="1:5" x14ac:dyDescent="0.25">
      <c r="A93" s="4" t="s">
        <v>401</v>
      </c>
      <c r="B93" s="5" t="s">
        <v>368</v>
      </c>
      <c r="C93" s="5" t="s">
        <v>402</v>
      </c>
      <c r="D93" s="5" t="s">
        <v>370</v>
      </c>
      <c r="E93" s="5" t="s">
        <v>103</v>
      </c>
    </row>
    <row r="94" spans="1:5" x14ac:dyDescent="0.25">
      <c r="A94" s="4" t="s">
        <v>403</v>
      </c>
      <c r="B94" s="5" t="s">
        <v>368</v>
      </c>
      <c r="C94" s="5" t="s">
        <v>404</v>
      </c>
      <c r="D94" s="5" t="s">
        <v>370</v>
      </c>
      <c r="E94" s="5" t="s">
        <v>103</v>
      </c>
    </row>
    <row r="95" spans="1:5" x14ac:dyDescent="0.25">
      <c r="A95" s="4" t="s">
        <v>405</v>
      </c>
      <c r="B95" s="5" t="s">
        <v>368</v>
      </c>
      <c r="C95" s="5" t="s">
        <v>406</v>
      </c>
      <c r="D95" s="5" t="s">
        <v>370</v>
      </c>
      <c r="E95" s="5" t="s">
        <v>103</v>
      </c>
    </row>
    <row r="96" spans="1:5" x14ac:dyDescent="0.25">
      <c r="A96" s="4" t="s">
        <v>407</v>
      </c>
      <c r="B96" s="5" t="s">
        <v>368</v>
      </c>
      <c r="C96" s="5" t="s">
        <v>408</v>
      </c>
      <c r="D96" s="5" t="s">
        <v>370</v>
      </c>
      <c r="E96" s="5" t="s">
        <v>103</v>
      </c>
    </row>
    <row r="97" spans="1:14" x14ac:dyDescent="0.25">
      <c r="A97" s="4" t="s">
        <v>409</v>
      </c>
      <c r="B97" s="5" t="s">
        <v>368</v>
      </c>
      <c r="C97" s="5" t="s">
        <v>410</v>
      </c>
      <c r="D97" s="5" t="s">
        <v>370</v>
      </c>
      <c r="E97" s="5" t="s">
        <v>103</v>
      </c>
    </row>
    <row r="98" spans="1:14" x14ac:dyDescent="0.25">
      <c r="A98" s="4" t="s">
        <v>411</v>
      </c>
      <c r="B98" s="5">
        <v>971</v>
      </c>
      <c r="C98" s="5" t="s">
        <v>412</v>
      </c>
      <c r="D98" s="5" t="s">
        <v>413</v>
      </c>
      <c r="E98" s="5" t="s">
        <v>103</v>
      </c>
    </row>
    <row r="99" spans="1:14" x14ac:dyDescent="0.25">
      <c r="A99" s="4" t="s">
        <v>414</v>
      </c>
      <c r="B99" s="5">
        <v>972</v>
      </c>
      <c r="C99" s="5" t="s">
        <v>415</v>
      </c>
      <c r="D99" s="5" t="s">
        <v>413</v>
      </c>
      <c r="E99" s="5" t="s">
        <v>103</v>
      </c>
    </row>
    <row r="100" spans="1:14" x14ac:dyDescent="0.25">
      <c r="A100" s="4" t="s">
        <v>416</v>
      </c>
      <c r="B100" s="5">
        <v>973</v>
      </c>
      <c r="C100" s="5" t="s">
        <v>417</v>
      </c>
      <c r="D100" s="5" t="s">
        <v>413</v>
      </c>
      <c r="E100" s="5" t="s">
        <v>103</v>
      </c>
    </row>
    <row r="101" spans="1:14" x14ac:dyDescent="0.25">
      <c r="A101" s="4" t="s">
        <v>418</v>
      </c>
      <c r="B101" s="5">
        <v>974</v>
      </c>
      <c r="C101" s="5" t="s">
        <v>419</v>
      </c>
      <c r="D101" s="5" t="s">
        <v>413</v>
      </c>
      <c r="E101" s="5" t="s">
        <v>103</v>
      </c>
    </row>
    <row r="102" spans="1:14" x14ac:dyDescent="0.25">
      <c r="A102" s="4" t="s">
        <v>420</v>
      </c>
      <c r="B102" s="5">
        <v>976</v>
      </c>
      <c r="C102" s="5" t="s">
        <v>421</v>
      </c>
      <c r="D102" s="5" t="s">
        <v>413</v>
      </c>
      <c r="E102" s="5" t="s">
        <v>103</v>
      </c>
    </row>
    <row r="103" spans="1:14" x14ac:dyDescent="0.25">
      <c r="A103" s="4" t="s">
        <v>422</v>
      </c>
      <c r="B103" s="5">
        <v>987</v>
      </c>
      <c r="C103" s="5" t="s">
        <v>423</v>
      </c>
      <c r="D103" s="5" t="s">
        <v>413</v>
      </c>
      <c r="E103" s="5" t="s">
        <v>103</v>
      </c>
    </row>
    <row r="104" spans="1:14" x14ac:dyDescent="0.25">
      <c r="A104" s="4" t="s">
        <v>424</v>
      </c>
      <c r="B104" s="5">
        <v>988</v>
      </c>
      <c r="C104" s="5" t="s">
        <v>425</v>
      </c>
      <c r="D104" s="5" t="s">
        <v>413</v>
      </c>
      <c r="E104" s="5" t="s">
        <v>103</v>
      </c>
    </row>
    <row r="105" spans="1:14" x14ac:dyDescent="0.25">
      <c r="A105" s="4" t="s">
        <v>194</v>
      </c>
      <c r="B105" s="5" t="s">
        <v>195</v>
      </c>
      <c r="C105" s="5" t="s">
        <v>196</v>
      </c>
      <c r="D105" s="5" t="s">
        <v>197</v>
      </c>
      <c r="E105" s="5" t="s">
        <v>104</v>
      </c>
      <c r="F105">
        <v>52</v>
      </c>
      <c r="G105">
        <v>19.100000000000001</v>
      </c>
      <c r="H105">
        <v>7</v>
      </c>
      <c r="I105">
        <v>7</v>
      </c>
      <c r="K105">
        <v>52</v>
      </c>
      <c r="L105">
        <v>19.100000000000001</v>
      </c>
      <c r="M105">
        <v>7</v>
      </c>
      <c r="N105">
        <v>7</v>
      </c>
    </row>
    <row r="106" spans="1:14" x14ac:dyDescent="0.25">
      <c r="A106" s="4" t="s">
        <v>198</v>
      </c>
      <c r="B106" s="5" t="s">
        <v>199</v>
      </c>
      <c r="C106" s="5" t="s">
        <v>200</v>
      </c>
      <c r="D106" s="5" t="s">
        <v>0</v>
      </c>
      <c r="E106" s="5" t="s">
        <v>104</v>
      </c>
      <c r="F106">
        <v>63.6</v>
      </c>
      <c r="G106">
        <v>20.82</v>
      </c>
      <c r="H106">
        <v>7.66</v>
      </c>
      <c r="I106">
        <v>7.66</v>
      </c>
      <c r="K106">
        <v>63.6</v>
      </c>
      <c r="L106">
        <v>20.82</v>
      </c>
      <c r="M106">
        <v>7.66</v>
      </c>
      <c r="N106">
        <v>7.66</v>
      </c>
    </row>
    <row r="107" spans="1:14" x14ac:dyDescent="0.25">
      <c r="A107" s="4" t="s">
        <v>201</v>
      </c>
      <c r="B107" s="5" t="s">
        <v>195</v>
      </c>
      <c r="C107" s="5" t="s">
        <v>202</v>
      </c>
      <c r="D107" s="5" t="s">
        <v>197</v>
      </c>
      <c r="E107" s="5" t="s">
        <v>104</v>
      </c>
      <c r="F107">
        <v>50.1</v>
      </c>
      <c r="G107">
        <v>23.91</v>
      </c>
      <c r="H107">
        <v>5.79</v>
      </c>
      <c r="I107">
        <v>5.45</v>
      </c>
      <c r="K107">
        <v>50.1</v>
      </c>
      <c r="L107">
        <v>23.91</v>
      </c>
      <c r="M107">
        <v>5.79</v>
      </c>
      <c r="N107">
        <v>5.45</v>
      </c>
    </row>
    <row r="108" spans="1:14" x14ac:dyDescent="0.25">
      <c r="A108" s="4" t="s">
        <v>203</v>
      </c>
      <c r="B108" s="5" t="s">
        <v>204</v>
      </c>
      <c r="C108" s="5" t="s">
        <v>205</v>
      </c>
      <c r="D108" s="5" t="s">
        <v>206</v>
      </c>
      <c r="E108" s="5" t="s">
        <v>104</v>
      </c>
      <c r="F108">
        <v>39.5</v>
      </c>
      <c r="G108">
        <v>13.95</v>
      </c>
      <c r="H108">
        <v>5</v>
      </c>
      <c r="I108">
        <v>4.7</v>
      </c>
      <c r="K108">
        <v>39.5</v>
      </c>
      <c r="L108">
        <v>13.95</v>
      </c>
      <c r="M108">
        <v>5</v>
      </c>
      <c r="N108">
        <v>4.7</v>
      </c>
    </row>
    <row r="109" spans="1:14" x14ac:dyDescent="0.25">
      <c r="A109" s="4" t="s">
        <v>207</v>
      </c>
      <c r="B109" s="5" t="s">
        <v>204</v>
      </c>
      <c r="C109" s="5" t="s">
        <v>208</v>
      </c>
      <c r="D109" s="5" t="s">
        <v>206</v>
      </c>
      <c r="E109" s="5" t="s">
        <v>104</v>
      </c>
      <c r="F109">
        <v>40</v>
      </c>
      <c r="G109">
        <v>16.8</v>
      </c>
      <c r="H109">
        <v>6.4</v>
      </c>
      <c r="I109">
        <v>6</v>
      </c>
      <c r="K109">
        <v>40</v>
      </c>
      <c r="L109">
        <v>16.8</v>
      </c>
      <c r="M109">
        <v>6.4</v>
      </c>
      <c r="N109">
        <v>6</v>
      </c>
    </row>
    <row r="110" spans="1:14" x14ac:dyDescent="0.25">
      <c r="A110" s="4" t="s">
        <v>209</v>
      </c>
      <c r="B110" s="5" t="s">
        <v>204</v>
      </c>
      <c r="C110" s="5" t="s">
        <v>210</v>
      </c>
      <c r="D110" s="5" t="s">
        <v>206</v>
      </c>
      <c r="E110" s="5" t="s">
        <v>104</v>
      </c>
      <c r="F110">
        <v>64</v>
      </c>
      <c r="G110">
        <v>23.65</v>
      </c>
      <c r="H110">
        <v>5.52</v>
      </c>
      <c r="I110">
        <v>5.18</v>
      </c>
      <c r="K110">
        <v>64</v>
      </c>
      <c r="L110">
        <v>23.65</v>
      </c>
      <c r="M110">
        <v>5.52</v>
      </c>
      <c r="N110">
        <v>5.18</v>
      </c>
    </row>
    <row r="111" spans="1:14" x14ac:dyDescent="0.25">
      <c r="A111" s="4" t="s">
        <v>211</v>
      </c>
      <c r="B111" s="5" t="s">
        <v>195</v>
      </c>
      <c r="C111" s="5" t="s">
        <v>212</v>
      </c>
      <c r="D111" s="5" t="s">
        <v>197</v>
      </c>
      <c r="E111" s="5" t="s">
        <v>104</v>
      </c>
      <c r="F111">
        <v>78</v>
      </c>
      <c r="G111">
        <v>31</v>
      </c>
      <c r="H111">
        <v>8.6</v>
      </c>
      <c r="I111">
        <v>7.6</v>
      </c>
      <c r="K111">
        <v>78</v>
      </c>
      <c r="L111">
        <v>31</v>
      </c>
      <c r="M111">
        <v>8.6</v>
      </c>
      <c r="N111">
        <v>7.6</v>
      </c>
    </row>
    <row r="112" spans="1:14" x14ac:dyDescent="0.25">
      <c r="A112" s="4" t="s">
        <v>213</v>
      </c>
      <c r="B112" s="5" t="s">
        <v>214</v>
      </c>
      <c r="C112" s="5" t="s">
        <v>215</v>
      </c>
      <c r="D112" s="5" t="s">
        <v>216</v>
      </c>
      <c r="E112" s="5" t="s">
        <v>104</v>
      </c>
      <c r="F112">
        <v>65</v>
      </c>
      <c r="G112">
        <v>17</v>
      </c>
      <c r="H112">
        <v>5.5</v>
      </c>
      <c r="I112">
        <v>5.16</v>
      </c>
      <c r="K112">
        <v>65</v>
      </c>
      <c r="L112">
        <v>17</v>
      </c>
      <c r="M112">
        <v>5.5</v>
      </c>
      <c r="N112">
        <v>5.16</v>
      </c>
    </row>
    <row r="113" spans="1:14" x14ac:dyDescent="0.25">
      <c r="A113" s="4" t="s">
        <v>217</v>
      </c>
      <c r="B113" s="5" t="s">
        <v>218</v>
      </c>
      <c r="C113" s="5" t="s">
        <v>219</v>
      </c>
      <c r="D113" s="5" t="s">
        <v>220</v>
      </c>
      <c r="E113" s="5" t="s">
        <v>104</v>
      </c>
      <c r="F113">
        <v>25</v>
      </c>
      <c r="G113">
        <v>12</v>
      </c>
      <c r="H113">
        <v>3.85</v>
      </c>
      <c r="I113">
        <v>3</v>
      </c>
      <c r="K113">
        <v>25</v>
      </c>
      <c r="L113">
        <v>12</v>
      </c>
      <c r="M113">
        <v>3.85</v>
      </c>
      <c r="N113">
        <v>3</v>
      </c>
    </row>
    <row r="114" spans="1:14" x14ac:dyDescent="0.25">
      <c r="A114" s="4" t="s">
        <v>221</v>
      </c>
      <c r="B114" s="5" t="s">
        <v>214</v>
      </c>
      <c r="C114" s="5" t="s">
        <v>222</v>
      </c>
      <c r="D114" s="5" t="s">
        <v>216</v>
      </c>
      <c r="E114" s="5" t="s">
        <v>104</v>
      </c>
      <c r="F114">
        <v>35</v>
      </c>
      <c r="G114">
        <v>25</v>
      </c>
      <c r="H114">
        <v>5</v>
      </c>
      <c r="I114">
        <v>5</v>
      </c>
      <c r="K114">
        <v>35</v>
      </c>
      <c r="L114">
        <v>25</v>
      </c>
      <c r="M114">
        <v>5</v>
      </c>
      <c r="N114">
        <v>5</v>
      </c>
    </row>
    <row r="115" spans="1:14" x14ac:dyDescent="0.25">
      <c r="A115" s="4" t="s">
        <v>223</v>
      </c>
      <c r="B115" s="5" t="s">
        <v>218</v>
      </c>
      <c r="C115" s="5" t="s">
        <v>224</v>
      </c>
      <c r="D115" s="5" t="s">
        <v>220</v>
      </c>
      <c r="E115" s="5" t="s">
        <v>104</v>
      </c>
      <c r="F115">
        <v>20.5</v>
      </c>
      <c r="G115">
        <v>15.3</v>
      </c>
      <c r="H115">
        <v>4</v>
      </c>
      <c r="I115">
        <v>3.66</v>
      </c>
      <c r="K115">
        <v>20.5</v>
      </c>
      <c r="L115">
        <v>15.3</v>
      </c>
      <c r="M115">
        <v>4</v>
      </c>
      <c r="N115">
        <v>3.66</v>
      </c>
    </row>
    <row r="116" spans="1:14" x14ac:dyDescent="0.25">
      <c r="A116" s="4" t="s">
        <v>225</v>
      </c>
      <c r="B116" s="5" t="s">
        <v>218</v>
      </c>
      <c r="C116" s="5" t="s">
        <v>226</v>
      </c>
      <c r="D116" s="5" t="s">
        <v>220</v>
      </c>
      <c r="E116" s="5" t="s">
        <v>104</v>
      </c>
      <c r="F116">
        <v>60.5</v>
      </c>
      <c r="G116">
        <v>17.45</v>
      </c>
      <c r="H116">
        <v>5.8</v>
      </c>
      <c r="I116">
        <v>5.8</v>
      </c>
      <c r="K116">
        <v>60.5</v>
      </c>
      <c r="L116">
        <v>17.45</v>
      </c>
      <c r="M116">
        <v>5.8</v>
      </c>
      <c r="N116">
        <v>5.8</v>
      </c>
    </row>
    <row r="117" spans="1:14" x14ac:dyDescent="0.25">
      <c r="A117" s="4" t="s">
        <v>227</v>
      </c>
      <c r="B117" s="5" t="s">
        <v>204</v>
      </c>
      <c r="C117" s="5" t="s">
        <v>228</v>
      </c>
      <c r="D117" s="5" t="s">
        <v>206</v>
      </c>
      <c r="E117" s="5" t="s">
        <v>104</v>
      </c>
      <c r="F117">
        <v>35</v>
      </c>
      <c r="G117">
        <v>14.5</v>
      </c>
      <c r="H117">
        <v>4.95</v>
      </c>
      <c r="I117">
        <v>4.45</v>
      </c>
      <c r="K117">
        <v>35</v>
      </c>
      <c r="L117">
        <v>14.5</v>
      </c>
      <c r="M117">
        <v>4.95</v>
      </c>
      <c r="N117">
        <v>4.45</v>
      </c>
    </row>
    <row r="118" spans="1:14" x14ac:dyDescent="0.25">
      <c r="A118" s="4" t="s">
        <v>229</v>
      </c>
      <c r="B118" s="5" t="s">
        <v>230</v>
      </c>
      <c r="C118" s="5" t="s">
        <v>231</v>
      </c>
      <c r="D118" s="5" t="s">
        <v>232</v>
      </c>
      <c r="E118" s="5" t="s">
        <v>104</v>
      </c>
      <c r="F118">
        <v>43</v>
      </c>
      <c r="G118">
        <v>15</v>
      </c>
      <c r="H118">
        <v>6</v>
      </c>
      <c r="I118">
        <v>6</v>
      </c>
      <c r="K118">
        <v>43</v>
      </c>
      <c r="L118">
        <v>15</v>
      </c>
      <c r="M118">
        <v>6</v>
      </c>
      <c r="N118">
        <v>6</v>
      </c>
    </row>
    <row r="119" spans="1:14" x14ac:dyDescent="0.25">
      <c r="A119" s="4" t="s">
        <v>233</v>
      </c>
      <c r="B119" s="5" t="s">
        <v>195</v>
      </c>
      <c r="C119" s="5" t="s">
        <v>234</v>
      </c>
      <c r="D119" s="5" t="s">
        <v>197</v>
      </c>
      <c r="E119" s="5" t="s">
        <v>104</v>
      </c>
      <c r="F119">
        <v>48</v>
      </c>
      <c r="G119">
        <v>17.3</v>
      </c>
      <c r="H119">
        <v>6.3</v>
      </c>
      <c r="I119">
        <v>6.3</v>
      </c>
      <c r="K119">
        <v>48</v>
      </c>
      <c r="L119">
        <v>17.3</v>
      </c>
      <c r="M119">
        <v>6.3</v>
      </c>
      <c r="N119">
        <v>6.3</v>
      </c>
    </row>
    <row r="120" spans="1:14" x14ac:dyDescent="0.25">
      <c r="A120" s="4" t="s">
        <v>235</v>
      </c>
      <c r="B120" s="5" t="s">
        <v>236</v>
      </c>
      <c r="C120" s="5" t="s">
        <v>237</v>
      </c>
      <c r="D120" s="5" t="s">
        <v>238</v>
      </c>
      <c r="E120" s="5" t="s">
        <v>104</v>
      </c>
      <c r="F120">
        <v>53</v>
      </c>
      <c r="G120">
        <v>17.8</v>
      </c>
      <c r="H120">
        <v>5.3</v>
      </c>
      <c r="I120">
        <v>3.8</v>
      </c>
      <c r="K120">
        <v>53</v>
      </c>
      <c r="L120">
        <v>17.8</v>
      </c>
      <c r="M120">
        <v>5.3</v>
      </c>
      <c r="N120">
        <v>3.8</v>
      </c>
    </row>
    <row r="121" spans="1:14" x14ac:dyDescent="0.25">
      <c r="A121" s="4" t="s">
        <v>239</v>
      </c>
      <c r="B121" s="5" t="s">
        <v>236</v>
      </c>
      <c r="C121" s="5" t="s">
        <v>240</v>
      </c>
      <c r="D121" s="5" t="s">
        <v>238</v>
      </c>
      <c r="E121" s="5" t="s">
        <v>104</v>
      </c>
      <c r="F121">
        <v>32</v>
      </c>
      <c r="G121">
        <v>20.93</v>
      </c>
      <c r="H121">
        <v>9.2200000000000006</v>
      </c>
      <c r="I121">
        <v>8.7200000000000006</v>
      </c>
      <c r="K121">
        <v>32</v>
      </c>
      <c r="L121">
        <v>20.93</v>
      </c>
      <c r="M121">
        <v>9.2200000000000006</v>
      </c>
      <c r="N121">
        <v>8.7200000000000006</v>
      </c>
    </row>
    <row r="122" spans="1:14" x14ac:dyDescent="0.25">
      <c r="A122" s="4" t="s">
        <v>241</v>
      </c>
      <c r="B122" s="5" t="s">
        <v>242</v>
      </c>
      <c r="C122" s="5" t="s">
        <v>243</v>
      </c>
      <c r="D122" s="5" t="s">
        <v>244</v>
      </c>
      <c r="E122" s="5" t="s">
        <v>104</v>
      </c>
      <c r="F122">
        <v>25</v>
      </c>
      <c r="G122">
        <v>19.53</v>
      </c>
      <c r="H122">
        <v>6.93</v>
      </c>
      <c r="I122">
        <v>6.93</v>
      </c>
      <c r="K122">
        <v>25</v>
      </c>
      <c r="L122">
        <v>19.53</v>
      </c>
      <c r="M122">
        <v>6.93</v>
      </c>
      <c r="N122">
        <v>6.93</v>
      </c>
    </row>
    <row r="123" spans="1:14" x14ac:dyDescent="0.25">
      <c r="A123" s="4" t="s">
        <v>245</v>
      </c>
      <c r="B123" s="5" t="s">
        <v>236</v>
      </c>
      <c r="C123" s="5" t="s">
        <v>246</v>
      </c>
      <c r="D123" s="5" t="s">
        <v>238</v>
      </c>
      <c r="E123" s="5" t="s">
        <v>104</v>
      </c>
      <c r="F123">
        <v>47</v>
      </c>
      <c r="G123">
        <v>24.9</v>
      </c>
      <c r="H123">
        <v>9.64</v>
      </c>
      <c r="I123">
        <v>7.59</v>
      </c>
      <c r="K123">
        <v>47</v>
      </c>
      <c r="L123">
        <v>24.9</v>
      </c>
      <c r="M123">
        <v>9.64</v>
      </c>
      <c r="N123">
        <v>7.59</v>
      </c>
    </row>
    <row r="124" spans="1:14" x14ac:dyDescent="0.25">
      <c r="A124" s="4" t="s">
        <v>247</v>
      </c>
      <c r="B124" s="49" t="s">
        <v>248</v>
      </c>
      <c r="C124" s="5" t="s">
        <v>249</v>
      </c>
      <c r="D124" s="5" t="s">
        <v>250</v>
      </c>
      <c r="E124" s="5" t="s">
        <v>104</v>
      </c>
      <c r="F124">
        <v>38</v>
      </c>
      <c r="G124">
        <v>18</v>
      </c>
      <c r="H124">
        <v>6.9</v>
      </c>
      <c r="I124">
        <v>6.6</v>
      </c>
      <c r="K124">
        <v>38</v>
      </c>
      <c r="L124">
        <v>18</v>
      </c>
      <c r="M124">
        <v>6.9</v>
      </c>
      <c r="N124">
        <v>6.6</v>
      </c>
    </row>
    <row r="125" spans="1:14" x14ac:dyDescent="0.25">
      <c r="A125" s="4" t="s">
        <v>251</v>
      </c>
      <c r="B125" s="49" t="s">
        <v>252</v>
      </c>
      <c r="C125" s="5" t="s">
        <v>253</v>
      </c>
      <c r="D125" s="5" t="s">
        <v>254</v>
      </c>
      <c r="E125" s="5" t="s">
        <v>104</v>
      </c>
      <c r="F125">
        <v>52</v>
      </c>
      <c r="G125">
        <v>20</v>
      </c>
      <c r="H125">
        <v>5.8</v>
      </c>
      <c r="I125">
        <v>5.8</v>
      </c>
      <c r="K125">
        <v>52</v>
      </c>
      <c r="L125">
        <v>20</v>
      </c>
      <c r="M125">
        <v>5.8</v>
      </c>
      <c r="N125">
        <v>5.8</v>
      </c>
    </row>
    <row r="126" spans="1:14" x14ac:dyDescent="0.25">
      <c r="A126" s="4" t="s">
        <v>255</v>
      </c>
      <c r="B126" s="5" t="s">
        <v>236</v>
      </c>
      <c r="C126" s="5" t="s">
        <v>256</v>
      </c>
      <c r="D126" s="5" t="s">
        <v>238</v>
      </c>
      <c r="E126" s="5" t="s">
        <v>104</v>
      </c>
      <c r="F126">
        <v>31</v>
      </c>
      <c r="G126">
        <v>18</v>
      </c>
      <c r="H126">
        <v>5</v>
      </c>
      <c r="I126">
        <v>4.5</v>
      </c>
      <c r="K126">
        <v>31</v>
      </c>
      <c r="L126">
        <v>18</v>
      </c>
      <c r="M126">
        <v>5</v>
      </c>
      <c r="N126">
        <v>4.5</v>
      </c>
    </row>
    <row r="127" spans="1:14" x14ac:dyDescent="0.25">
      <c r="A127" s="4" t="s">
        <v>257</v>
      </c>
      <c r="B127" s="5" t="s">
        <v>236</v>
      </c>
      <c r="C127" s="5" t="s">
        <v>258</v>
      </c>
      <c r="D127" s="5" t="s">
        <v>238</v>
      </c>
      <c r="E127" s="5" t="s">
        <v>104</v>
      </c>
      <c r="F127">
        <v>71.55</v>
      </c>
      <c r="G127">
        <v>19.13</v>
      </c>
      <c r="H127">
        <v>5.35</v>
      </c>
      <c r="I127">
        <v>3.95</v>
      </c>
      <c r="K127">
        <v>71.55</v>
      </c>
      <c r="L127">
        <v>19.13</v>
      </c>
      <c r="M127">
        <v>5.35</v>
      </c>
      <c r="N127">
        <v>3.95</v>
      </c>
    </row>
    <row r="128" spans="1:14" x14ac:dyDescent="0.25">
      <c r="A128" s="4" t="s">
        <v>259</v>
      </c>
      <c r="B128" s="5" t="s">
        <v>248</v>
      </c>
      <c r="C128" s="5" t="s">
        <v>260</v>
      </c>
      <c r="D128" s="5" t="s">
        <v>250</v>
      </c>
      <c r="E128" s="5" t="s">
        <v>104</v>
      </c>
      <c r="F128">
        <v>19.350000000000001</v>
      </c>
      <c r="G128">
        <v>18.8</v>
      </c>
      <c r="H128">
        <v>7.6</v>
      </c>
      <c r="I128">
        <v>7.6</v>
      </c>
      <c r="K128">
        <v>19.350000000000001</v>
      </c>
      <c r="L128">
        <v>18.8</v>
      </c>
      <c r="M128">
        <v>7.6</v>
      </c>
      <c r="N128">
        <v>7.6</v>
      </c>
    </row>
    <row r="129" spans="1:14" x14ac:dyDescent="0.25">
      <c r="A129" s="4" t="s">
        <v>261</v>
      </c>
      <c r="B129" s="5" t="s">
        <v>195</v>
      </c>
      <c r="C129" s="5" t="s">
        <v>262</v>
      </c>
      <c r="D129" s="5" t="s">
        <v>197</v>
      </c>
      <c r="E129" s="5" t="s">
        <v>104</v>
      </c>
      <c r="F129">
        <v>15</v>
      </c>
      <c r="G129">
        <v>22.3</v>
      </c>
      <c r="H129">
        <v>9.1999999999999993</v>
      </c>
      <c r="I129">
        <v>9.1999999999999993</v>
      </c>
      <c r="K129">
        <v>15</v>
      </c>
      <c r="L129">
        <v>22.3</v>
      </c>
      <c r="M129">
        <v>9.1999999999999993</v>
      </c>
      <c r="N129">
        <v>9.1999999999999993</v>
      </c>
    </row>
    <row r="130" spans="1:14" x14ac:dyDescent="0.25">
      <c r="A130" s="4" t="s">
        <v>263</v>
      </c>
      <c r="B130" s="5" t="s">
        <v>230</v>
      </c>
      <c r="C130" s="5" t="s">
        <v>264</v>
      </c>
      <c r="D130" s="5" t="s">
        <v>232</v>
      </c>
      <c r="E130" s="5" t="s">
        <v>104</v>
      </c>
      <c r="F130">
        <v>19.25</v>
      </c>
      <c r="G130">
        <v>20.309999999999999</v>
      </c>
      <c r="H130">
        <v>6.51</v>
      </c>
      <c r="I130">
        <v>6.16</v>
      </c>
      <c r="K130">
        <v>19.25</v>
      </c>
      <c r="L130">
        <v>20.309999999999999</v>
      </c>
      <c r="M130">
        <v>6.51</v>
      </c>
      <c r="N130">
        <v>6.16</v>
      </c>
    </row>
    <row r="131" spans="1:14" x14ac:dyDescent="0.25">
      <c r="A131" s="4" t="s">
        <v>265</v>
      </c>
      <c r="B131" s="5" t="s">
        <v>242</v>
      </c>
      <c r="C131" s="5" t="s">
        <v>266</v>
      </c>
      <c r="D131" s="5" t="s">
        <v>244</v>
      </c>
      <c r="E131" s="5" t="s">
        <v>104</v>
      </c>
      <c r="F131">
        <v>49.9</v>
      </c>
      <c r="G131">
        <v>20.399999999999999</v>
      </c>
      <c r="H131">
        <v>6.3</v>
      </c>
      <c r="I131">
        <v>5.7</v>
      </c>
      <c r="K131">
        <v>49.9</v>
      </c>
      <c r="L131">
        <v>20.399999999999999</v>
      </c>
      <c r="M131">
        <v>6.3</v>
      </c>
      <c r="N131">
        <v>5.7</v>
      </c>
    </row>
    <row r="132" spans="1:14" x14ac:dyDescent="0.25">
      <c r="A132" s="4" t="s">
        <v>267</v>
      </c>
      <c r="B132" s="5" t="s">
        <v>252</v>
      </c>
      <c r="C132" s="5" t="s">
        <v>268</v>
      </c>
      <c r="D132" s="5" t="s">
        <v>254</v>
      </c>
      <c r="E132" s="5" t="s">
        <v>104</v>
      </c>
      <c r="F132">
        <v>41</v>
      </c>
      <c r="G132">
        <v>26</v>
      </c>
      <c r="H132">
        <v>6.7</v>
      </c>
      <c r="I132">
        <v>5.7</v>
      </c>
      <c r="K132">
        <v>41</v>
      </c>
      <c r="L132">
        <v>26</v>
      </c>
      <c r="M132">
        <v>6.7</v>
      </c>
      <c r="N132">
        <v>5.7</v>
      </c>
    </row>
    <row r="133" spans="1:14" x14ac:dyDescent="0.25">
      <c r="A133" s="4" t="s">
        <v>269</v>
      </c>
      <c r="B133" s="49" t="s">
        <v>270</v>
      </c>
      <c r="C133" s="5" t="s">
        <v>271</v>
      </c>
      <c r="D133" s="5" t="s">
        <v>272</v>
      </c>
      <c r="E133" s="5" t="s">
        <v>104</v>
      </c>
      <c r="F133">
        <v>30</v>
      </c>
      <c r="G133">
        <v>19.25</v>
      </c>
      <c r="H133">
        <v>8.9499999999999993</v>
      </c>
      <c r="I133">
        <v>8.9499999999999993</v>
      </c>
      <c r="K133">
        <v>30</v>
      </c>
      <c r="L133">
        <v>19.25</v>
      </c>
      <c r="M133">
        <v>8.9499999999999993</v>
      </c>
      <c r="N133">
        <v>8.9499999999999993</v>
      </c>
    </row>
    <row r="134" spans="1:14" x14ac:dyDescent="0.25">
      <c r="A134" s="4" t="s">
        <v>273</v>
      </c>
      <c r="B134" s="49" t="s">
        <v>270</v>
      </c>
      <c r="C134" s="5" t="s">
        <v>274</v>
      </c>
      <c r="D134" s="5" t="s">
        <v>272</v>
      </c>
      <c r="E134" s="5" t="s">
        <v>104</v>
      </c>
      <c r="F134">
        <v>15</v>
      </c>
      <c r="G134">
        <v>12.73</v>
      </c>
      <c r="H134">
        <v>3.27</v>
      </c>
      <c r="I134">
        <v>3.27</v>
      </c>
      <c r="K134">
        <v>15</v>
      </c>
      <c r="L134">
        <v>12.73</v>
      </c>
      <c r="M134">
        <v>3.27</v>
      </c>
      <c r="N134">
        <v>3.27</v>
      </c>
    </row>
    <row r="135" spans="1:14" x14ac:dyDescent="0.25">
      <c r="A135" s="4" t="s">
        <v>275</v>
      </c>
      <c r="B135" s="5" t="s">
        <v>218</v>
      </c>
      <c r="C135" s="5" t="s">
        <v>276</v>
      </c>
      <c r="D135" s="5" t="s">
        <v>220</v>
      </c>
      <c r="E135" s="5" t="s">
        <v>104</v>
      </c>
      <c r="F135">
        <v>35</v>
      </c>
      <c r="G135">
        <v>21</v>
      </c>
      <c r="H135">
        <v>8.5</v>
      </c>
      <c r="I135">
        <v>7.5</v>
      </c>
      <c r="K135">
        <v>35</v>
      </c>
      <c r="L135">
        <v>21</v>
      </c>
      <c r="M135">
        <v>8.5</v>
      </c>
      <c r="N135">
        <v>7.5</v>
      </c>
    </row>
    <row r="136" spans="1:14" x14ac:dyDescent="0.25">
      <c r="A136" s="4" t="s">
        <v>277</v>
      </c>
      <c r="B136" s="5" t="s">
        <v>218</v>
      </c>
      <c r="C136" s="5" t="s">
        <v>278</v>
      </c>
      <c r="D136" s="5" t="s">
        <v>220</v>
      </c>
      <c r="E136" s="5" t="s">
        <v>104</v>
      </c>
      <c r="F136">
        <v>28</v>
      </c>
      <c r="G136">
        <v>15</v>
      </c>
      <c r="H136">
        <v>6</v>
      </c>
      <c r="I136">
        <v>6</v>
      </c>
      <c r="K136">
        <v>28</v>
      </c>
      <c r="L136">
        <v>15</v>
      </c>
      <c r="M136">
        <v>6</v>
      </c>
      <c r="N136">
        <v>6</v>
      </c>
    </row>
    <row r="137" spans="1:14" x14ac:dyDescent="0.25">
      <c r="A137" s="4" t="s">
        <v>279</v>
      </c>
      <c r="B137" s="5" t="s">
        <v>218</v>
      </c>
      <c r="C137" s="5" t="s">
        <v>280</v>
      </c>
      <c r="D137" s="5" t="s">
        <v>220</v>
      </c>
      <c r="E137" s="5" t="s">
        <v>104</v>
      </c>
      <c r="F137">
        <v>16</v>
      </c>
      <c r="G137">
        <v>15.28</v>
      </c>
      <c r="H137">
        <v>5.98</v>
      </c>
      <c r="I137">
        <v>5.98</v>
      </c>
      <c r="K137">
        <v>16</v>
      </c>
      <c r="L137">
        <v>15.28</v>
      </c>
      <c r="M137">
        <v>5.98</v>
      </c>
      <c r="N137">
        <v>5.98</v>
      </c>
    </row>
    <row r="138" spans="1:14" x14ac:dyDescent="0.25">
      <c r="A138" s="4" t="s">
        <v>281</v>
      </c>
      <c r="B138" s="5" t="s">
        <v>236</v>
      </c>
      <c r="C138" s="5" t="s">
        <v>282</v>
      </c>
      <c r="D138" s="5" t="s">
        <v>238</v>
      </c>
      <c r="E138" s="5" t="s">
        <v>104</v>
      </c>
      <c r="F138">
        <v>27</v>
      </c>
      <c r="G138">
        <v>17</v>
      </c>
      <c r="H138">
        <v>10</v>
      </c>
      <c r="I138">
        <v>10</v>
      </c>
      <c r="K138">
        <v>27</v>
      </c>
      <c r="L138">
        <v>17</v>
      </c>
      <c r="M138">
        <v>10</v>
      </c>
      <c r="N138">
        <v>10</v>
      </c>
    </row>
    <row r="139" spans="1:14" x14ac:dyDescent="0.25">
      <c r="A139" s="4" t="s">
        <v>283</v>
      </c>
      <c r="B139" s="5" t="s">
        <v>218</v>
      </c>
      <c r="C139" s="5" t="s">
        <v>284</v>
      </c>
      <c r="D139" s="5" t="s">
        <v>220</v>
      </c>
      <c r="E139" s="5" t="s">
        <v>104</v>
      </c>
      <c r="F139">
        <v>30</v>
      </c>
      <c r="G139">
        <v>15</v>
      </c>
      <c r="H139">
        <v>7.3</v>
      </c>
      <c r="I139">
        <v>6.9</v>
      </c>
      <c r="K139">
        <v>30</v>
      </c>
      <c r="L139">
        <v>15</v>
      </c>
      <c r="M139">
        <v>7.3</v>
      </c>
      <c r="N139">
        <v>6.9</v>
      </c>
    </row>
    <row r="140" spans="1:14" x14ac:dyDescent="0.25">
      <c r="A140" s="4" t="s">
        <v>285</v>
      </c>
      <c r="B140" s="5" t="s">
        <v>252</v>
      </c>
      <c r="C140" s="5" t="s">
        <v>286</v>
      </c>
      <c r="D140" s="5" t="s">
        <v>254</v>
      </c>
      <c r="E140" s="5" t="s">
        <v>104</v>
      </c>
      <c r="F140">
        <v>40</v>
      </c>
      <c r="G140">
        <v>20.05</v>
      </c>
      <c r="H140">
        <v>6</v>
      </c>
      <c r="I140">
        <v>5.5</v>
      </c>
      <c r="K140">
        <v>40</v>
      </c>
      <c r="L140">
        <v>20.05</v>
      </c>
      <c r="M140">
        <v>6</v>
      </c>
      <c r="N140">
        <v>5.5</v>
      </c>
    </row>
    <row r="141" spans="1:14" x14ac:dyDescent="0.25">
      <c r="A141" s="4" t="s">
        <v>287</v>
      </c>
      <c r="B141" s="5" t="s">
        <v>242</v>
      </c>
      <c r="C141" s="5" t="s">
        <v>288</v>
      </c>
      <c r="D141" s="5" t="s">
        <v>244</v>
      </c>
      <c r="E141" s="5" t="s">
        <v>104</v>
      </c>
      <c r="F141">
        <v>50.9</v>
      </c>
      <c r="G141">
        <v>22</v>
      </c>
      <c r="H141">
        <v>6.3</v>
      </c>
      <c r="I141">
        <v>5.95</v>
      </c>
      <c r="K141">
        <v>50.9</v>
      </c>
      <c r="L141">
        <v>22</v>
      </c>
      <c r="M141">
        <v>6.3</v>
      </c>
      <c r="N141">
        <v>5.95</v>
      </c>
    </row>
    <row r="142" spans="1:14" x14ac:dyDescent="0.25">
      <c r="A142" s="4" t="s">
        <v>289</v>
      </c>
      <c r="B142" s="5" t="s">
        <v>242</v>
      </c>
      <c r="C142" s="5" t="s">
        <v>290</v>
      </c>
      <c r="D142" s="5" t="s">
        <v>244</v>
      </c>
      <c r="E142" s="5" t="s">
        <v>104</v>
      </c>
      <c r="F142">
        <v>78.5</v>
      </c>
      <c r="G142">
        <v>15.13</v>
      </c>
      <c r="H142">
        <v>5</v>
      </c>
      <c r="I142">
        <v>4.66</v>
      </c>
      <c r="K142">
        <v>78.5</v>
      </c>
      <c r="L142">
        <v>15.13</v>
      </c>
      <c r="M142">
        <v>5</v>
      </c>
      <c r="N142">
        <v>4.66</v>
      </c>
    </row>
    <row r="143" spans="1:14" x14ac:dyDescent="0.25">
      <c r="A143" s="4" t="s">
        <v>291</v>
      </c>
      <c r="B143" s="5" t="s">
        <v>195</v>
      </c>
      <c r="C143" s="5" t="s">
        <v>292</v>
      </c>
      <c r="D143" s="5" t="s">
        <v>197</v>
      </c>
      <c r="E143" s="5" t="s">
        <v>104</v>
      </c>
      <c r="F143">
        <v>42</v>
      </c>
      <c r="G143">
        <v>17.25</v>
      </c>
      <c r="H143">
        <v>5.9</v>
      </c>
      <c r="I143">
        <v>5.7</v>
      </c>
      <c r="K143">
        <v>42</v>
      </c>
      <c r="L143">
        <v>17.25</v>
      </c>
      <c r="M143">
        <v>5.9</v>
      </c>
      <c r="N143">
        <v>5.7</v>
      </c>
    </row>
    <row r="144" spans="1:14" x14ac:dyDescent="0.25">
      <c r="A144" s="4" t="s">
        <v>293</v>
      </c>
      <c r="B144" s="5" t="s">
        <v>248</v>
      </c>
      <c r="C144" s="5" t="s">
        <v>294</v>
      </c>
      <c r="D144" s="5" t="s">
        <v>250</v>
      </c>
      <c r="E144" s="5" t="s">
        <v>104</v>
      </c>
      <c r="F144">
        <v>28</v>
      </c>
      <c r="G144">
        <v>16</v>
      </c>
      <c r="H144">
        <v>5.9</v>
      </c>
      <c r="I144">
        <v>5.55</v>
      </c>
      <c r="K144">
        <v>28</v>
      </c>
      <c r="L144">
        <v>16</v>
      </c>
      <c r="M144">
        <v>5.9</v>
      </c>
      <c r="N144">
        <v>5.55</v>
      </c>
    </row>
    <row r="145" spans="1:14" x14ac:dyDescent="0.25">
      <c r="A145" s="4" t="s">
        <v>295</v>
      </c>
      <c r="B145" s="5" t="s">
        <v>236</v>
      </c>
      <c r="C145" s="5" t="s">
        <v>296</v>
      </c>
      <c r="D145" s="5" t="s">
        <v>238</v>
      </c>
      <c r="E145" s="5" t="s">
        <v>104</v>
      </c>
      <c r="F145">
        <v>30.5</v>
      </c>
      <c r="G145">
        <v>17.8</v>
      </c>
      <c r="H145">
        <v>5.0999999999999996</v>
      </c>
      <c r="I145">
        <v>5.0999999999999996</v>
      </c>
      <c r="K145">
        <v>30.5</v>
      </c>
      <c r="L145">
        <v>17.8</v>
      </c>
      <c r="M145">
        <v>5.0999999999999996</v>
      </c>
      <c r="N145">
        <v>5.0999999999999996</v>
      </c>
    </row>
    <row r="146" spans="1:14" x14ac:dyDescent="0.25">
      <c r="A146" s="4" t="s">
        <v>297</v>
      </c>
      <c r="B146" s="5" t="s">
        <v>242</v>
      </c>
      <c r="C146" s="5" t="s">
        <v>298</v>
      </c>
      <c r="D146" s="5" t="s">
        <v>244</v>
      </c>
      <c r="E146" s="5" t="s">
        <v>104</v>
      </c>
      <c r="F146">
        <v>49.5</v>
      </c>
      <c r="G146">
        <v>19.850000000000001</v>
      </c>
      <c r="H146">
        <v>7.85</v>
      </c>
      <c r="I146">
        <v>7.85</v>
      </c>
      <c r="K146">
        <v>49.5</v>
      </c>
      <c r="L146">
        <v>19.850000000000001</v>
      </c>
      <c r="M146">
        <v>7.85</v>
      </c>
      <c r="N146">
        <v>7.85</v>
      </c>
    </row>
    <row r="147" spans="1:14" x14ac:dyDescent="0.25">
      <c r="A147" s="4" t="s">
        <v>299</v>
      </c>
      <c r="B147" s="5" t="s">
        <v>195</v>
      </c>
      <c r="C147" s="5" t="s">
        <v>300</v>
      </c>
      <c r="D147" s="5" t="s">
        <v>197</v>
      </c>
      <c r="E147" s="5" t="s">
        <v>104</v>
      </c>
      <c r="F147">
        <v>22.9</v>
      </c>
      <c r="G147">
        <v>21.68</v>
      </c>
      <c r="H147">
        <v>7</v>
      </c>
      <c r="I147">
        <v>7</v>
      </c>
      <c r="K147">
        <v>22.9</v>
      </c>
      <c r="L147">
        <v>21.68</v>
      </c>
      <c r="M147">
        <v>7</v>
      </c>
      <c r="N147">
        <v>7</v>
      </c>
    </row>
    <row r="148" spans="1:14" x14ac:dyDescent="0.25">
      <c r="A148" s="4" t="s">
        <v>301</v>
      </c>
      <c r="B148" s="5" t="s">
        <v>195</v>
      </c>
      <c r="C148" s="5" t="s">
        <v>302</v>
      </c>
      <c r="D148" s="5" t="s">
        <v>197</v>
      </c>
      <c r="E148" s="5" t="s">
        <v>104</v>
      </c>
      <c r="F148">
        <v>41.5</v>
      </c>
      <c r="G148">
        <v>18.45</v>
      </c>
      <c r="H148">
        <v>7.25</v>
      </c>
      <c r="I148">
        <v>6.5</v>
      </c>
      <c r="K148">
        <v>41.5</v>
      </c>
      <c r="L148">
        <v>18.45</v>
      </c>
      <c r="M148">
        <v>7.25</v>
      </c>
      <c r="N148">
        <v>6.5</v>
      </c>
    </row>
    <row r="149" spans="1:14" x14ac:dyDescent="0.25">
      <c r="A149" s="4" t="s">
        <v>303</v>
      </c>
      <c r="B149" s="5" t="s">
        <v>304</v>
      </c>
      <c r="C149" s="5" t="s">
        <v>305</v>
      </c>
      <c r="D149" s="5" t="s">
        <v>306</v>
      </c>
      <c r="E149" s="5" t="s">
        <v>104</v>
      </c>
      <c r="F149">
        <v>0</v>
      </c>
      <c r="G149">
        <v>26</v>
      </c>
      <c r="H149">
        <v>6.68</v>
      </c>
      <c r="I149">
        <v>6.34</v>
      </c>
      <c r="K149">
        <v>0</v>
      </c>
      <c r="L149">
        <v>26</v>
      </c>
      <c r="M149">
        <v>6.68</v>
      </c>
      <c r="N149">
        <v>6.34</v>
      </c>
    </row>
    <row r="150" spans="1:14" x14ac:dyDescent="0.25">
      <c r="A150" s="4" t="s">
        <v>307</v>
      </c>
      <c r="B150" s="5" t="s">
        <v>242</v>
      </c>
      <c r="C150" s="5" t="s">
        <v>308</v>
      </c>
      <c r="D150" s="5" t="s">
        <v>244</v>
      </c>
      <c r="E150" s="5" t="s">
        <v>104</v>
      </c>
      <c r="F150">
        <v>68</v>
      </c>
      <c r="G150">
        <v>20.5</v>
      </c>
      <c r="H150">
        <v>6.71</v>
      </c>
      <c r="I150">
        <v>6.01</v>
      </c>
      <c r="K150">
        <v>68</v>
      </c>
      <c r="L150">
        <v>20.5</v>
      </c>
      <c r="M150">
        <v>6.71</v>
      </c>
      <c r="N150">
        <v>6.01</v>
      </c>
    </row>
    <row r="151" spans="1:14" x14ac:dyDescent="0.25">
      <c r="A151" s="4" t="s">
        <v>309</v>
      </c>
      <c r="B151" s="5" t="s">
        <v>218</v>
      </c>
      <c r="C151" s="5" t="s">
        <v>310</v>
      </c>
      <c r="D151" s="5" t="s">
        <v>220</v>
      </c>
      <c r="E151" s="5" t="s">
        <v>104</v>
      </c>
      <c r="F151">
        <v>30</v>
      </c>
      <c r="G151">
        <v>16.5</v>
      </c>
      <c r="H151">
        <v>5.6</v>
      </c>
      <c r="I151">
        <v>4.8</v>
      </c>
      <c r="K151">
        <v>30</v>
      </c>
      <c r="L151">
        <v>16.5</v>
      </c>
      <c r="M151">
        <v>5.6</v>
      </c>
      <c r="N151">
        <v>4.8</v>
      </c>
    </row>
    <row r="152" spans="1:14" x14ac:dyDescent="0.25">
      <c r="A152" s="4" t="s">
        <v>311</v>
      </c>
      <c r="B152" s="5" t="s">
        <v>236</v>
      </c>
      <c r="C152" s="5" t="s">
        <v>312</v>
      </c>
      <c r="D152" s="5" t="s">
        <v>238</v>
      </c>
      <c r="E152" s="5" t="s">
        <v>104</v>
      </c>
      <c r="F152">
        <v>27.5</v>
      </c>
      <c r="G152">
        <v>17.71</v>
      </c>
      <c r="H152">
        <v>5.1100000000000003</v>
      </c>
      <c r="I152">
        <v>4.46</v>
      </c>
      <c r="K152">
        <v>27.5</v>
      </c>
      <c r="L152">
        <v>17.71</v>
      </c>
      <c r="M152">
        <v>5.1100000000000003</v>
      </c>
      <c r="N152">
        <v>4.46</v>
      </c>
    </row>
    <row r="153" spans="1:14" x14ac:dyDescent="0.25">
      <c r="A153" s="4" t="s">
        <v>313</v>
      </c>
      <c r="B153" s="5" t="s">
        <v>218</v>
      </c>
      <c r="C153" s="5" t="s">
        <v>314</v>
      </c>
      <c r="D153" s="5" t="s">
        <v>220</v>
      </c>
      <c r="E153" s="5" t="s">
        <v>104</v>
      </c>
      <c r="F153">
        <v>38.5</v>
      </c>
      <c r="G153">
        <v>16.760000000000002</v>
      </c>
      <c r="H153">
        <v>5.53</v>
      </c>
      <c r="I153">
        <v>5.19</v>
      </c>
      <c r="K153">
        <v>38.5</v>
      </c>
      <c r="L153">
        <v>16.760000000000002</v>
      </c>
      <c r="M153">
        <v>5.53</v>
      </c>
      <c r="N153">
        <v>5.19</v>
      </c>
    </row>
    <row r="154" spans="1:14" x14ac:dyDescent="0.25">
      <c r="A154" s="4" t="s">
        <v>315</v>
      </c>
      <c r="B154" s="5" t="s">
        <v>304</v>
      </c>
      <c r="C154" s="5" t="s">
        <v>316</v>
      </c>
      <c r="D154" s="5" t="s">
        <v>306</v>
      </c>
      <c r="E154" s="5" t="s">
        <v>104</v>
      </c>
      <c r="F154">
        <v>48.05</v>
      </c>
      <c r="G154">
        <v>16.600000000000001</v>
      </c>
      <c r="H154">
        <v>5.3</v>
      </c>
      <c r="I154">
        <v>4.3</v>
      </c>
      <c r="K154">
        <v>48.05</v>
      </c>
      <c r="L154">
        <v>16.600000000000001</v>
      </c>
      <c r="M154">
        <v>5.3</v>
      </c>
      <c r="N154">
        <v>4.3</v>
      </c>
    </row>
    <row r="155" spans="1:14" x14ac:dyDescent="0.25">
      <c r="A155" s="4" t="s">
        <v>317</v>
      </c>
      <c r="B155" s="5" t="s">
        <v>230</v>
      </c>
      <c r="C155" s="5" t="s">
        <v>318</v>
      </c>
      <c r="D155" s="5" t="s">
        <v>232</v>
      </c>
      <c r="E155" s="5" t="s">
        <v>104</v>
      </c>
      <c r="F155">
        <v>37.299999999999997</v>
      </c>
      <c r="G155">
        <v>21</v>
      </c>
      <c r="H155">
        <v>6</v>
      </c>
      <c r="I155">
        <v>6</v>
      </c>
      <c r="K155">
        <v>37.299999999999997</v>
      </c>
      <c r="L155">
        <v>21</v>
      </c>
      <c r="M155">
        <v>6</v>
      </c>
      <c r="N155">
        <v>6</v>
      </c>
    </row>
    <row r="156" spans="1:14" x14ac:dyDescent="0.25">
      <c r="A156" s="4" t="s">
        <v>319</v>
      </c>
      <c r="B156" s="5" t="s">
        <v>214</v>
      </c>
      <c r="C156" s="5" t="s">
        <v>320</v>
      </c>
      <c r="D156" s="5" t="s">
        <v>216</v>
      </c>
      <c r="E156" s="5" t="s">
        <v>104</v>
      </c>
      <c r="F156">
        <v>15</v>
      </c>
      <c r="G156">
        <v>27</v>
      </c>
      <c r="H156">
        <v>6</v>
      </c>
      <c r="I156">
        <v>6</v>
      </c>
      <c r="K156">
        <v>15</v>
      </c>
      <c r="L156">
        <v>27</v>
      </c>
      <c r="M156">
        <v>6</v>
      </c>
      <c r="N156">
        <v>6</v>
      </c>
    </row>
    <row r="157" spans="1:14" x14ac:dyDescent="0.25">
      <c r="A157" s="4" t="s">
        <v>321</v>
      </c>
      <c r="B157" s="5" t="s">
        <v>214</v>
      </c>
      <c r="C157" s="5" t="s">
        <v>322</v>
      </c>
      <c r="D157" s="5" t="s">
        <v>216</v>
      </c>
      <c r="E157" s="5" t="s">
        <v>104</v>
      </c>
      <c r="F157">
        <v>41.95</v>
      </c>
      <c r="G157">
        <v>16.399999999999999</v>
      </c>
      <c r="H157">
        <v>6.96</v>
      </c>
      <c r="I157">
        <v>6.96</v>
      </c>
      <c r="K157">
        <v>41.95</v>
      </c>
      <c r="L157">
        <v>16.399999999999999</v>
      </c>
      <c r="M157">
        <v>6.96</v>
      </c>
      <c r="N157">
        <v>6.96</v>
      </c>
    </row>
    <row r="158" spans="1:14" x14ac:dyDescent="0.25">
      <c r="A158" s="4" t="s">
        <v>323</v>
      </c>
      <c r="B158" s="5" t="s">
        <v>304</v>
      </c>
      <c r="C158" s="5" t="s">
        <v>324</v>
      </c>
      <c r="D158" s="5" t="s">
        <v>306</v>
      </c>
      <c r="E158" s="5" t="s">
        <v>104</v>
      </c>
      <c r="F158">
        <v>68</v>
      </c>
      <c r="G158">
        <v>16.73</v>
      </c>
      <c r="H158">
        <v>5.82</v>
      </c>
      <c r="I158">
        <v>5.32</v>
      </c>
      <c r="K158">
        <v>68</v>
      </c>
      <c r="L158">
        <v>16.73</v>
      </c>
      <c r="M158">
        <v>5.82</v>
      </c>
      <c r="N158">
        <v>5.32</v>
      </c>
    </row>
    <row r="159" spans="1:14" x14ac:dyDescent="0.25">
      <c r="A159" s="4" t="s">
        <v>325</v>
      </c>
      <c r="B159" s="5" t="s">
        <v>214</v>
      </c>
      <c r="C159" s="5" t="s">
        <v>326</v>
      </c>
      <c r="D159" s="5" t="s">
        <v>216</v>
      </c>
      <c r="E159" s="5" t="s">
        <v>104</v>
      </c>
      <c r="F159">
        <v>20</v>
      </c>
      <c r="G159">
        <v>18.600000000000001</v>
      </c>
      <c r="H159">
        <v>5.9</v>
      </c>
      <c r="I159">
        <v>5.9</v>
      </c>
      <c r="K159">
        <v>20</v>
      </c>
      <c r="L159">
        <v>18.600000000000001</v>
      </c>
      <c r="M159">
        <v>5.9</v>
      </c>
      <c r="N159">
        <v>5.9</v>
      </c>
    </row>
    <row r="160" spans="1:14" x14ac:dyDescent="0.25">
      <c r="A160" s="4" t="s">
        <v>327</v>
      </c>
      <c r="B160" s="5" t="s">
        <v>214</v>
      </c>
      <c r="C160" s="5" t="s">
        <v>328</v>
      </c>
      <c r="D160" s="5" t="s">
        <v>216</v>
      </c>
      <c r="E160" s="5" t="s">
        <v>104</v>
      </c>
      <c r="F160">
        <v>40</v>
      </c>
      <c r="G160">
        <v>16</v>
      </c>
      <c r="H160">
        <v>6.2</v>
      </c>
      <c r="I160">
        <v>6</v>
      </c>
      <c r="K160">
        <v>40</v>
      </c>
      <c r="L160">
        <v>16</v>
      </c>
      <c r="M160">
        <v>6.2</v>
      </c>
      <c r="N160">
        <v>6</v>
      </c>
    </row>
    <row r="161" spans="1:14" x14ac:dyDescent="0.25">
      <c r="A161" s="4" t="s">
        <v>329</v>
      </c>
      <c r="B161" s="5" t="s">
        <v>252</v>
      </c>
      <c r="C161" s="5" t="s">
        <v>330</v>
      </c>
      <c r="D161" s="5" t="s">
        <v>254</v>
      </c>
      <c r="E161" s="5" t="s">
        <v>104</v>
      </c>
      <c r="F161">
        <v>109</v>
      </c>
      <c r="G161">
        <v>27.34</v>
      </c>
      <c r="H161">
        <v>7.89</v>
      </c>
      <c r="I161">
        <v>6.49</v>
      </c>
      <c r="K161">
        <v>109</v>
      </c>
      <c r="L161">
        <v>27.34</v>
      </c>
      <c r="M161">
        <v>7.89</v>
      </c>
      <c r="N161">
        <v>6.49</v>
      </c>
    </row>
    <row r="162" spans="1:14" x14ac:dyDescent="0.25">
      <c r="A162" s="4" t="s">
        <v>331</v>
      </c>
      <c r="B162" s="5" t="s">
        <v>214</v>
      </c>
      <c r="C162" s="5" t="s">
        <v>332</v>
      </c>
      <c r="D162" s="5" t="s">
        <v>216</v>
      </c>
      <c r="E162" s="5" t="s">
        <v>104</v>
      </c>
      <c r="F162">
        <v>21.5</v>
      </c>
      <c r="G162">
        <v>18</v>
      </c>
      <c r="H162">
        <v>5.15</v>
      </c>
      <c r="I162">
        <v>4.75</v>
      </c>
      <c r="K162">
        <v>21.5</v>
      </c>
      <c r="L162">
        <v>18</v>
      </c>
      <c r="M162">
        <v>5.15</v>
      </c>
      <c r="N162">
        <v>4.75</v>
      </c>
    </row>
    <row r="163" spans="1:14" x14ac:dyDescent="0.25">
      <c r="A163" s="4" t="s">
        <v>333</v>
      </c>
      <c r="B163" s="5" t="s">
        <v>248</v>
      </c>
      <c r="C163" s="5" t="s">
        <v>334</v>
      </c>
      <c r="D163" s="5" t="s">
        <v>250</v>
      </c>
      <c r="E163" s="5" t="s">
        <v>104</v>
      </c>
      <c r="F163">
        <v>49.5</v>
      </c>
      <c r="G163">
        <v>21.4</v>
      </c>
      <c r="H163">
        <v>10</v>
      </c>
      <c r="I163">
        <v>8.6</v>
      </c>
      <c r="K163">
        <v>49.5</v>
      </c>
      <c r="L163">
        <v>21.4</v>
      </c>
      <c r="M163">
        <v>10</v>
      </c>
      <c r="N163">
        <v>8.6</v>
      </c>
    </row>
    <row r="164" spans="1:14" x14ac:dyDescent="0.25">
      <c r="A164" s="4" t="s">
        <v>335</v>
      </c>
      <c r="B164" s="5" t="s">
        <v>199</v>
      </c>
      <c r="C164" s="5" t="s">
        <v>336</v>
      </c>
      <c r="D164" s="5" t="s">
        <v>0</v>
      </c>
      <c r="E164" s="5" t="s">
        <v>104</v>
      </c>
      <c r="F164">
        <v>22</v>
      </c>
      <c r="G164">
        <v>25.73</v>
      </c>
      <c r="H164">
        <v>3.82</v>
      </c>
      <c r="I164">
        <v>3.82</v>
      </c>
      <c r="K164">
        <v>22</v>
      </c>
      <c r="L164">
        <v>25.73</v>
      </c>
      <c r="M164">
        <v>3.82</v>
      </c>
      <c r="N164">
        <v>3.82</v>
      </c>
    </row>
    <row r="165" spans="1:14" x14ac:dyDescent="0.25">
      <c r="A165" s="4" t="s">
        <v>337</v>
      </c>
      <c r="B165" s="5" t="s">
        <v>199</v>
      </c>
      <c r="C165" s="5" t="s">
        <v>338</v>
      </c>
      <c r="D165" s="5" t="s">
        <v>0</v>
      </c>
      <c r="E165" s="5" t="s">
        <v>104</v>
      </c>
      <c r="F165">
        <v>70</v>
      </c>
      <c r="G165">
        <v>21</v>
      </c>
      <c r="H165">
        <v>8</v>
      </c>
      <c r="I165">
        <v>8</v>
      </c>
      <c r="K165">
        <v>70</v>
      </c>
      <c r="L165">
        <v>21</v>
      </c>
      <c r="M165">
        <v>8</v>
      </c>
      <c r="N165">
        <v>8</v>
      </c>
    </row>
    <row r="166" spans="1:14" x14ac:dyDescent="0.25">
      <c r="A166" s="4" t="s">
        <v>339</v>
      </c>
      <c r="B166" s="5" t="s">
        <v>230</v>
      </c>
      <c r="C166" s="5" t="s">
        <v>340</v>
      </c>
      <c r="D166" s="5" t="s">
        <v>232</v>
      </c>
      <c r="E166" s="5" t="s">
        <v>104</v>
      </c>
      <c r="F166">
        <v>20</v>
      </c>
      <c r="G166">
        <v>15.25</v>
      </c>
      <c r="H166">
        <v>4.9000000000000004</v>
      </c>
      <c r="I166">
        <v>3.85</v>
      </c>
      <c r="K166">
        <v>20</v>
      </c>
      <c r="L166">
        <v>15.25</v>
      </c>
      <c r="M166">
        <v>4.9000000000000004</v>
      </c>
      <c r="N166">
        <v>3.85</v>
      </c>
    </row>
    <row r="167" spans="1:14" x14ac:dyDescent="0.25">
      <c r="A167" s="4" t="s">
        <v>341</v>
      </c>
      <c r="B167" s="5" t="s">
        <v>199</v>
      </c>
      <c r="C167" s="5" t="s">
        <v>342</v>
      </c>
      <c r="D167" s="5" t="s">
        <v>0</v>
      </c>
      <c r="E167" s="5" t="s">
        <v>104</v>
      </c>
      <c r="F167">
        <v>15</v>
      </c>
      <c r="G167">
        <v>14.98</v>
      </c>
      <c r="H167">
        <v>3.85</v>
      </c>
      <c r="I167">
        <v>3.51</v>
      </c>
      <c r="K167">
        <v>15</v>
      </c>
      <c r="L167">
        <v>14.98</v>
      </c>
      <c r="M167">
        <v>3.85</v>
      </c>
      <c r="N167">
        <v>3.51</v>
      </c>
    </row>
    <row r="168" spans="1:14" x14ac:dyDescent="0.25">
      <c r="A168" s="4" t="s">
        <v>343</v>
      </c>
      <c r="B168" s="5" t="s">
        <v>195</v>
      </c>
      <c r="C168" s="5" t="s">
        <v>344</v>
      </c>
      <c r="D168" s="5" t="s">
        <v>197</v>
      </c>
      <c r="E168" s="5" t="s">
        <v>104</v>
      </c>
      <c r="F168">
        <v>33</v>
      </c>
      <c r="G168">
        <v>16</v>
      </c>
      <c r="H168">
        <v>9</v>
      </c>
      <c r="I168">
        <v>9</v>
      </c>
      <c r="K168">
        <v>33</v>
      </c>
      <c r="L168">
        <v>16</v>
      </c>
      <c r="M168">
        <v>9</v>
      </c>
      <c r="N168">
        <v>9</v>
      </c>
    </row>
    <row r="169" spans="1:14" x14ac:dyDescent="0.25">
      <c r="A169" s="4" t="s">
        <v>345</v>
      </c>
      <c r="B169" s="5" t="s">
        <v>236</v>
      </c>
      <c r="C169" s="5" t="s">
        <v>346</v>
      </c>
      <c r="D169" s="5" t="s">
        <v>238</v>
      </c>
      <c r="E169" s="5" t="s">
        <v>104</v>
      </c>
      <c r="F169">
        <v>30</v>
      </c>
      <c r="G169">
        <v>16</v>
      </c>
      <c r="H169">
        <v>5</v>
      </c>
      <c r="I169">
        <v>5</v>
      </c>
      <c r="K169">
        <v>30</v>
      </c>
      <c r="L169">
        <v>16</v>
      </c>
      <c r="M169">
        <v>5</v>
      </c>
      <c r="N169">
        <v>5</v>
      </c>
    </row>
    <row r="170" spans="1:14" x14ac:dyDescent="0.25">
      <c r="A170" s="4" t="s">
        <v>347</v>
      </c>
      <c r="B170" s="5" t="s">
        <v>218</v>
      </c>
      <c r="C170" s="5" t="s">
        <v>348</v>
      </c>
      <c r="D170" s="5" t="s">
        <v>220</v>
      </c>
      <c r="E170" s="5" t="s">
        <v>104</v>
      </c>
      <c r="F170">
        <v>68.099999999999994</v>
      </c>
      <c r="G170">
        <v>20.53</v>
      </c>
      <c r="H170">
        <v>6.34</v>
      </c>
      <c r="I170">
        <v>5.96</v>
      </c>
      <c r="K170">
        <v>68.099999999999994</v>
      </c>
      <c r="L170">
        <v>20.53</v>
      </c>
      <c r="M170">
        <v>6.34</v>
      </c>
      <c r="N170">
        <v>5.96</v>
      </c>
    </row>
    <row r="171" spans="1:14" x14ac:dyDescent="0.25">
      <c r="A171" s="4" t="s">
        <v>349</v>
      </c>
      <c r="B171" s="5" t="s">
        <v>218</v>
      </c>
      <c r="C171" s="5" t="s">
        <v>350</v>
      </c>
      <c r="D171" s="5" t="s">
        <v>220</v>
      </c>
      <c r="E171" s="5" t="s">
        <v>104</v>
      </c>
      <c r="F171">
        <v>17.350000000000001</v>
      </c>
      <c r="G171">
        <v>16.3</v>
      </c>
      <c r="H171">
        <v>6.65</v>
      </c>
      <c r="I171">
        <v>6.65</v>
      </c>
      <c r="K171">
        <v>17.350000000000001</v>
      </c>
      <c r="L171">
        <v>16.3</v>
      </c>
      <c r="M171">
        <v>6.65</v>
      </c>
      <c r="N171">
        <v>6.65</v>
      </c>
    </row>
    <row r="172" spans="1:14" x14ac:dyDescent="0.25">
      <c r="A172" s="4" t="s">
        <v>351</v>
      </c>
      <c r="B172" s="5" t="s">
        <v>214</v>
      </c>
      <c r="C172" s="5" t="s">
        <v>352</v>
      </c>
      <c r="D172" s="5" t="s">
        <v>216</v>
      </c>
      <c r="E172" s="5" t="s">
        <v>104</v>
      </c>
      <c r="F172">
        <v>25</v>
      </c>
      <c r="G172">
        <v>16</v>
      </c>
      <c r="H172">
        <v>5.6</v>
      </c>
      <c r="I172">
        <v>5.6</v>
      </c>
      <c r="K172">
        <v>25</v>
      </c>
      <c r="L172">
        <v>16</v>
      </c>
      <c r="M172">
        <v>5.6</v>
      </c>
      <c r="N172">
        <v>5.6</v>
      </c>
    </row>
    <row r="173" spans="1:14" x14ac:dyDescent="0.25">
      <c r="A173" s="4" t="s">
        <v>353</v>
      </c>
      <c r="B173" s="5" t="s">
        <v>214</v>
      </c>
      <c r="C173" s="5" t="s">
        <v>354</v>
      </c>
      <c r="D173" s="5" t="s">
        <v>216</v>
      </c>
      <c r="E173" s="5" t="s">
        <v>104</v>
      </c>
      <c r="F173">
        <v>22.55</v>
      </c>
      <c r="G173">
        <v>13.85</v>
      </c>
      <c r="H173">
        <v>5.35</v>
      </c>
      <c r="I173">
        <v>4.8</v>
      </c>
      <c r="K173">
        <v>22.55</v>
      </c>
      <c r="L173">
        <v>13.85</v>
      </c>
      <c r="M173">
        <v>5.35</v>
      </c>
      <c r="N173">
        <v>4.8</v>
      </c>
    </row>
    <row r="174" spans="1:14" x14ac:dyDescent="0.25">
      <c r="A174" s="4" t="s">
        <v>355</v>
      </c>
      <c r="B174" s="5" t="s">
        <v>195</v>
      </c>
      <c r="C174" s="5" t="s">
        <v>356</v>
      </c>
      <c r="D174" s="5" t="s">
        <v>197</v>
      </c>
      <c r="E174" s="5" t="s">
        <v>104</v>
      </c>
      <c r="F174">
        <v>30</v>
      </c>
      <c r="G174">
        <v>19</v>
      </c>
      <c r="H174">
        <v>11</v>
      </c>
      <c r="I174">
        <v>11</v>
      </c>
      <c r="K174">
        <v>30</v>
      </c>
      <c r="L174">
        <v>19</v>
      </c>
      <c r="M174">
        <v>11</v>
      </c>
      <c r="N174">
        <v>11</v>
      </c>
    </row>
    <row r="175" spans="1:14" x14ac:dyDescent="0.25">
      <c r="A175" s="4" t="s">
        <v>357</v>
      </c>
      <c r="B175" s="5" t="s">
        <v>248</v>
      </c>
      <c r="C175" s="5" t="s">
        <v>358</v>
      </c>
      <c r="D175" s="5" t="s">
        <v>250</v>
      </c>
      <c r="E175" s="5" t="s">
        <v>104</v>
      </c>
      <c r="F175">
        <v>22.15</v>
      </c>
      <c r="G175">
        <v>23.97</v>
      </c>
      <c r="H175">
        <v>6.81</v>
      </c>
      <c r="I175">
        <v>7.11</v>
      </c>
      <c r="K175">
        <v>22.15</v>
      </c>
      <c r="L175">
        <v>23.97</v>
      </c>
      <c r="M175">
        <v>6.81</v>
      </c>
      <c r="N175">
        <v>7.11</v>
      </c>
    </row>
    <row r="176" spans="1:14" x14ac:dyDescent="0.25">
      <c r="A176" s="4" t="s">
        <v>359</v>
      </c>
      <c r="B176" s="5" t="s">
        <v>248</v>
      </c>
      <c r="C176" s="5" t="s">
        <v>360</v>
      </c>
      <c r="D176" s="5" t="s">
        <v>250</v>
      </c>
      <c r="E176" s="5" t="s">
        <v>104</v>
      </c>
      <c r="F176">
        <v>30</v>
      </c>
      <c r="G176">
        <v>20</v>
      </c>
      <c r="H176">
        <v>8</v>
      </c>
      <c r="I176">
        <v>8</v>
      </c>
      <c r="K176">
        <v>30</v>
      </c>
      <c r="L176">
        <v>20</v>
      </c>
      <c r="M176">
        <v>8</v>
      </c>
      <c r="N176">
        <v>8</v>
      </c>
    </row>
    <row r="177" spans="1:14" x14ac:dyDescent="0.25">
      <c r="A177" s="4" t="s">
        <v>361</v>
      </c>
      <c r="B177" s="5" t="s">
        <v>304</v>
      </c>
      <c r="C177" s="5" t="s">
        <v>362</v>
      </c>
      <c r="D177" s="5" t="s">
        <v>306</v>
      </c>
      <c r="E177" s="5" t="s">
        <v>104</v>
      </c>
      <c r="F177">
        <v>34</v>
      </c>
      <c r="G177">
        <v>20</v>
      </c>
      <c r="H177">
        <v>5.2</v>
      </c>
      <c r="I177">
        <v>4.5</v>
      </c>
      <c r="K177">
        <v>34</v>
      </c>
      <c r="L177">
        <v>20</v>
      </c>
      <c r="M177">
        <v>5.2</v>
      </c>
      <c r="N177">
        <v>4.5</v>
      </c>
    </row>
    <row r="178" spans="1:14" x14ac:dyDescent="0.25">
      <c r="A178" s="4" t="s">
        <v>363</v>
      </c>
      <c r="B178" s="5" t="s">
        <v>195</v>
      </c>
      <c r="C178" s="5" t="s">
        <v>364</v>
      </c>
      <c r="D178" s="5" t="s">
        <v>197</v>
      </c>
      <c r="E178" s="5" t="s">
        <v>104</v>
      </c>
      <c r="F178">
        <v>35.049999999999997</v>
      </c>
      <c r="G178">
        <v>18.399999999999999</v>
      </c>
      <c r="H178">
        <v>6.15</v>
      </c>
      <c r="I178">
        <v>5.55</v>
      </c>
      <c r="K178">
        <v>35.049999999999997</v>
      </c>
      <c r="L178">
        <v>18.399999999999999</v>
      </c>
      <c r="M178">
        <v>6.15</v>
      </c>
      <c r="N178">
        <v>5.55</v>
      </c>
    </row>
    <row r="179" spans="1:14" x14ac:dyDescent="0.25">
      <c r="A179" s="4" t="s">
        <v>365</v>
      </c>
      <c r="B179" s="5" t="s">
        <v>195</v>
      </c>
      <c r="C179" s="5" t="s">
        <v>366</v>
      </c>
      <c r="D179" s="5" t="s">
        <v>197</v>
      </c>
      <c r="E179" s="5" t="s">
        <v>104</v>
      </c>
      <c r="F179">
        <v>25.5</v>
      </c>
      <c r="G179">
        <v>17.82</v>
      </c>
      <c r="H179">
        <v>6</v>
      </c>
      <c r="I179">
        <v>6</v>
      </c>
      <c r="K179">
        <v>25.5</v>
      </c>
      <c r="L179">
        <v>17.82</v>
      </c>
      <c r="M179">
        <v>6</v>
      </c>
      <c r="N179">
        <v>6</v>
      </c>
    </row>
    <row r="180" spans="1:14" x14ac:dyDescent="0.25">
      <c r="A180" s="4" t="s">
        <v>367</v>
      </c>
      <c r="B180" s="5" t="s">
        <v>368</v>
      </c>
      <c r="C180" s="5" t="s">
        <v>369</v>
      </c>
      <c r="D180" s="5" t="s">
        <v>370</v>
      </c>
      <c r="E180" s="5" t="s">
        <v>104</v>
      </c>
      <c r="F180">
        <v>15</v>
      </c>
      <c r="G180">
        <v>17.03</v>
      </c>
      <c r="H180">
        <v>4.4000000000000004</v>
      </c>
      <c r="I180">
        <v>4.0599999999999996</v>
      </c>
      <c r="K180">
        <v>15</v>
      </c>
      <c r="L180">
        <v>17.03</v>
      </c>
      <c r="M180">
        <v>4.4000000000000004</v>
      </c>
      <c r="N180">
        <v>4.0599999999999996</v>
      </c>
    </row>
    <row r="181" spans="1:14" x14ac:dyDescent="0.25">
      <c r="A181" s="4" t="s">
        <v>371</v>
      </c>
      <c r="B181" s="5" t="s">
        <v>230</v>
      </c>
      <c r="C181" s="5" t="s">
        <v>372</v>
      </c>
      <c r="D181" s="5" t="s">
        <v>232</v>
      </c>
      <c r="E181" s="5" t="s">
        <v>104</v>
      </c>
      <c r="F181">
        <v>34</v>
      </c>
      <c r="G181">
        <v>16.5</v>
      </c>
      <c r="H181">
        <v>7.5</v>
      </c>
      <c r="I181">
        <v>6.5</v>
      </c>
      <c r="K181">
        <v>34</v>
      </c>
      <c r="L181">
        <v>16.5</v>
      </c>
      <c r="M181">
        <v>7.5</v>
      </c>
      <c r="N181">
        <v>6.5</v>
      </c>
    </row>
    <row r="182" spans="1:14" x14ac:dyDescent="0.25">
      <c r="A182" s="4" t="s">
        <v>373</v>
      </c>
      <c r="B182" s="5" t="s">
        <v>368</v>
      </c>
      <c r="C182" s="5" t="s">
        <v>374</v>
      </c>
      <c r="D182" s="5" t="s">
        <v>370</v>
      </c>
      <c r="E182" s="5" t="s">
        <v>104</v>
      </c>
      <c r="F182">
        <v>83.1</v>
      </c>
      <c r="G182">
        <v>23.23</v>
      </c>
      <c r="H182">
        <v>6.06</v>
      </c>
      <c r="I182">
        <v>6.06</v>
      </c>
      <c r="K182">
        <v>83.1</v>
      </c>
      <c r="L182">
        <v>23.23</v>
      </c>
      <c r="M182">
        <v>6.06</v>
      </c>
      <c r="N182">
        <v>6.06</v>
      </c>
    </row>
    <row r="183" spans="1:14" x14ac:dyDescent="0.25">
      <c r="A183" s="4" t="s">
        <v>375</v>
      </c>
      <c r="B183" s="5" t="s">
        <v>368</v>
      </c>
      <c r="C183" s="5" t="s">
        <v>376</v>
      </c>
      <c r="D183" s="5" t="s">
        <v>370</v>
      </c>
      <c r="E183" s="5" t="s">
        <v>104</v>
      </c>
      <c r="F183">
        <v>15</v>
      </c>
      <c r="G183">
        <v>15</v>
      </c>
      <c r="H183">
        <v>5.5</v>
      </c>
      <c r="I183">
        <v>5</v>
      </c>
      <c r="K183">
        <v>15</v>
      </c>
      <c r="L183">
        <v>15</v>
      </c>
      <c r="M183">
        <v>5.5</v>
      </c>
      <c r="N183">
        <v>5</v>
      </c>
    </row>
    <row r="184" spans="1:14" x14ac:dyDescent="0.25">
      <c r="A184" s="4" t="s">
        <v>377</v>
      </c>
      <c r="B184" s="5" t="s">
        <v>236</v>
      </c>
      <c r="C184" s="5" t="s">
        <v>378</v>
      </c>
      <c r="D184" s="5" t="s">
        <v>238</v>
      </c>
      <c r="E184" s="5" t="s">
        <v>104</v>
      </c>
      <c r="F184">
        <v>46.1</v>
      </c>
      <c r="G184">
        <v>23</v>
      </c>
      <c r="H184">
        <v>4.9000000000000004</v>
      </c>
      <c r="I184">
        <v>4.9000000000000004</v>
      </c>
      <c r="K184">
        <v>46.1</v>
      </c>
      <c r="L184">
        <v>23</v>
      </c>
      <c r="M184">
        <v>4.9000000000000004</v>
      </c>
      <c r="N184">
        <v>4.9000000000000004</v>
      </c>
    </row>
    <row r="185" spans="1:14" x14ac:dyDescent="0.25">
      <c r="A185" s="4" t="s">
        <v>379</v>
      </c>
      <c r="B185" s="5" t="s">
        <v>199</v>
      </c>
      <c r="C185" s="5" t="s">
        <v>380</v>
      </c>
      <c r="D185" s="5" t="s">
        <v>0</v>
      </c>
      <c r="E185" s="5" t="s">
        <v>104</v>
      </c>
      <c r="F185">
        <v>20</v>
      </c>
      <c r="G185">
        <v>17.350000000000001</v>
      </c>
      <c r="H185">
        <v>4.09</v>
      </c>
      <c r="I185">
        <v>3.75</v>
      </c>
      <c r="K185">
        <v>20</v>
      </c>
      <c r="L185">
        <v>17.350000000000001</v>
      </c>
      <c r="M185">
        <v>4.09</v>
      </c>
      <c r="N185">
        <v>3.75</v>
      </c>
    </row>
    <row r="186" spans="1:14" x14ac:dyDescent="0.25">
      <c r="A186" s="4" t="s">
        <v>381</v>
      </c>
      <c r="B186" s="5" t="s">
        <v>218</v>
      </c>
      <c r="C186" s="5" t="s">
        <v>382</v>
      </c>
      <c r="D186" s="5" t="s">
        <v>220</v>
      </c>
      <c r="E186" s="5" t="s">
        <v>104</v>
      </c>
      <c r="F186">
        <v>28.2</v>
      </c>
      <c r="G186">
        <v>18.79</v>
      </c>
      <c r="H186">
        <v>5.88</v>
      </c>
      <c r="I186">
        <v>5.88</v>
      </c>
      <c r="K186">
        <v>28.2</v>
      </c>
      <c r="L186">
        <v>18.79</v>
      </c>
      <c r="M186">
        <v>5.88</v>
      </c>
      <c r="N186">
        <v>5.88</v>
      </c>
    </row>
    <row r="187" spans="1:14" x14ac:dyDescent="0.25">
      <c r="A187" s="4" t="s">
        <v>383</v>
      </c>
      <c r="B187" s="5" t="s">
        <v>218</v>
      </c>
      <c r="C187" s="5" t="s">
        <v>384</v>
      </c>
      <c r="D187" s="5" t="s">
        <v>220</v>
      </c>
      <c r="E187" s="5" t="s">
        <v>104</v>
      </c>
      <c r="F187">
        <v>35</v>
      </c>
      <c r="G187">
        <v>15</v>
      </c>
      <c r="H187">
        <v>4.5999999999999996</v>
      </c>
      <c r="I187">
        <v>4.5999999999999996</v>
      </c>
      <c r="K187">
        <v>35</v>
      </c>
      <c r="L187">
        <v>15</v>
      </c>
      <c r="M187">
        <v>4.5999999999999996</v>
      </c>
      <c r="N187">
        <v>4.5999999999999996</v>
      </c>
    </row>
    <row r="188" spans="1:14" x14ac:dyDescent="0.25">
      <c r="A188" s="4" t="s">
        <v>385</v>
      </c>
      <c r="B188" s="5" t="s">
        <v>204</v>
      </c>
      <c r="C188" s="5" t="s">
        <v>386</v>
      </c>
      <c r="D188" s="5" t="s">
        <v>206</v>
      </c>
      <c r="E188" s="5" t="s">
        <v>104</v>
      </c>
      <c r="F188">
        <v>28.5</v>
      </c>
      <c r="G188">
        <v>20</v>
      </c>
      <c r="H188">
        <v>9.1</v>
      </c>
      <c r="I188">
        <v>9.1</v>
      </c>
      <c r="K188">
        <v>28.5</v>
      </c>
      <c r="L188">
        <v>20</v>
      </c>
      <c r="M188">
        <v>9.1</v>
      </c>
      <c r="N188">
        <v>9.1</v>
      </c>
    </row>
    <row r="189" spans="1:14" x14ac:dyDescent="0.25">
      <c r="A189" s="4" t="s">
        <v>387</v>
      </c>
      <c r="B189" s="5" t="s">
        <v>204</v>
      </c>
      <c r="C189" s="5" t="s">
        <v>388</v>
      </c>
      <c r="D189" s="5" t="s">
        <v>206</v>
      </c>
      <c r="E189" s="5" t="s">
        <v>104</v>
      </c>
      <c r="F189">
        <v>45</v>
      </c>
      <c r="G189">
        <v>22</v>
      </c>
      <c r="H189">
        <v>10</v>
      </c>
      <c r="I189">
        <v>10</v>
      </c>
      <c r="K189">
        <v>45</v>
      </c>
      <c r="L189">
        <v>22</v>
      </c>
      <c r="M189">
        <v>10</v>
      </c>
      <c r="N189">
        <v>10</v>
      </c>
    </row>
    <row r="190" spans="1:14" x14ac:dyDescent="0.25">
      <c r="A190" s="4" t="s">
        <v>389</v>
      </c>
      <c r="B190" s="5" t="s">
        <v>304</v>
      </c>
      <c r="C190" s="5" t="s">
        <v>390</v>
      </c>
      <c r="D190" s="5" t="s">
        <v>306</v>
      </c>
      <c r="E190" s="5" t="s">
        <v>104</v>
      </c>
      <c r="F190">
        <v>32.75</v>
      </c>
      <c r="G190">
        <v>24</v>
      </c>
      <c r="H190">
        <v>6.5</v>
      </c>
      <c r="I190">
        <v>6</v>
      </c>
      <c r="K190">
        <v>32.75</v>
      </c>
      <c r="L190">
        <v>24</v>
      </c>
      <c r="M190">
        <v>6.5</v>
      </c>
      <c r="N190">
        <v>6</v>
      </c>
    </row>
    <row r="191" spans="1:14" x14ac:dyDescent="0.25">
      <c r="A191" s="4" t="s">
        <v>391</v>
      </c>
      <c r="B191" s="5" t="s">
        <v>236</v>
      </c>
      <c r="C191" s="5" t="s">
        <v>392</v>
      </c>
      <c r="D191" s="5" t="s">
        <v>238</v>
      </c>
      <c r="E191" s="5" t="s">
        <v>104</v>
      </c>
      <c r="F191">
        <v>25</v>
      </c>
      <c r="G191">
        <v>15</v>
      </c>
      <c r="H191">
        <v>4.8</v>
      </c>
      <c r="I191">
        <v>4.8</v>
      </c>
      <c r="K191">
        <v>25</v>
      </c>
      <c r="L191">
        <v>15</v>
      </c>
      <c r="M191">
        <v>4.8</v>
      </c>
      <c r="N191">
        <v>4.8</v>
      </c>
    </row>
    <row r="192" spans="1:14" x14ac:dyDescent="0.25">
      <c r="A192" s="4" t="s">
        <v>393</v>
      </c>
      <c r="B192" s="5" t="s">
        <v>236</v>
      </c>
      <c r="C192" s="5" t="s">
        <v>394</v>
      </c>
      <c r="D192" s="5" t="s">
        <v>238</v>
      </c>
      <c r="E192" s="5" t="s">
        <v>104</v>
      </c>
      <c r="F192">
        <v>36</v>
      </c>
      <c r="G192">
        <v>18.5</v>
      </c>
      <c r="H192">
        <v>5.25</v>
      </c>
      <c r="I192">
        <v>4.5999999999999996</v>
      </c>
      <c r="K192">
        <v>36</v>
      </c>
      <c r="L192">
        <v>18.5</v>
      </c>
      <c r="M192">
        <v>5.25</v>
      </c>
      <c r="N192">
        <v>4.5999999999999996</v>
      </c>
    </row>
    <row r="193" spans="1:14" x14ac:dyDescent="0.25">
      <c r="A193" s="4" t="s">
        <v>395</v>
      </c>
      <c r="B193" s="5" t="s">
        <v>214</v>
      </c>
      <c r="C193" s="5" t="s">
        <v>396</v>
      </c>
      <c r="D193" s="5" t="s">
        <v>216</v>
      </c>
      <c r="E193" s="5" t="s">
        <v>104</v>
      </c>
      <c r="F193">
        <v>40</v>
      </c>
      <c r="G193">
        <v>17.5</v>
      </c>
      <c r="H193">
        <v>4.5</v>
      </c>
      <c r="I193">
        <v>4.0999999999999996</v>
      </c>
      <c r="K193">
        <v>40</v>
      </c>
      <c r="L193">
        <v>17.5</v>
      </c>
      <c r="M193">
        <v>4.5</v>
      </c>
      <c r="N193">
        <v>4.0999999999999996</v>
      </c>
    </row>
    <row r="194" spans="1:14" x14ac:dyDescent="0.25">
      <c r="A194" s="4" t="s">
        <v>397</v>
      </c>
      <c r="B194" s="5" t="s">
        <v>248</v>
      </c>
      <c r="C194" s="5" t="s">
        <v>398</v>
      </c>
      <c r="D194" s="5" t="s">
        <v>250</v>
      </c>
      <c r="E194" s="5" t="s">
        <v>104</v>
      </c>
      <c r="F194">
        <v>15</v>
      </c>
      <c r="G194">
        <v>18.350000000000001</v>
      </c>
      <c r="H194">
        <v>7.49</v>
      </c>
      <c r="I194">
        <v>7.19</v>
      </c>
      <c r="K194">
        <v>15</v>
      </c>
      <c r="L194">
        <v>18.350000000000001</v>
      </c>
      <c r="M194">
        <v>7.49</v>
      </c>
      <c r="N194">
        <v>7.19</v>
      </c>
    </row>
    <row r="195" spans="1:14" x14ac:dyDescent="0.25">
      <c r="A195" s="4" t="s">
        <v>399</v>
      </c>
      <c r="B195" s="5" t="s">
        <v>248</v>
      </c>
      <c r="C195" s="5" t="s">
        <v>400</v>
      </c>
      <c r="D195" s="5" t="s">
        <v>250</v>
      </c>
      <c r="E195" s="5" t="s">
        <v>104</v>
      </c>
      <c r="F195">
        <v>18</v>
      </c>
      <c r="G195">
        <v>15</v>
      </c>
      <c r="H195">
        <v>10</v>
      </c>
      <c r="I195">
        <v>10</v>
      </c>
      <c r="K195">
        <v>18</v>
      </c>
      <c r="L195">
        <v>15</v>
      </c>
      <c r="M195">
        <v>10</v>
      </c>
      <c r="N195">
        <v>10</v>
      </c>
    </row>
    <row r="196" spans="1:14" x14ac:dyDescent="0.25">
      <c r="A196" s="4" t="s">
        <v>401</v>
      </c>
      <c r="B196" s="5" t="s">
        <v>368</v>
      </c>
      <c r="C196" s="5" t="s">
        <v>402</v>
      </c>
      <c r="D196" s="5" t="s">
        <v>370</v>
      </c>
      <c r="E196" s="5" t="s">
        <v>104</v>
      </c>
      <c r="F196">
        <v>15</v>
      </c>
      <c r="G196">
        <v>11.5</v>
      </c>
      <c r="H196">
        <v>2.88</v>
      </c>
      <c r="I196">
        <v>2.54</v>
      </c>
      <c r="K196">
        <v>15</v>
      </c>
      <c r="L196">
        <v>11.5</v>
      </c>
      <c r="M196">
        <v>2.88</v>
      </c>
      <c r="N196">
        <v>2.54</v>
      </c>
    </row>
    <row r="197" spans="1:14" x14ac:dyDescent="0.25">
      <c r="A197" s="4" t="s">
        <v>403</v>
      </c>
      <c r="B197" s="5" t="s">
        <v>368</v>
      </c>
      <c r="C197" s="5" t="s">
        <v>404</v>
      </c>
      <c r="D197" s="5" t="s">
        <v>370</v>
      </c>
      <c r="E197" s="5" t="s">
        <v>104</v>
      </c>
      <c r="F197">
        <v>18.55</v>
      </c>
      <c r="G197">
        <v>18.55</v>
      </c>
      <c r="H197">
        <v>5.94</v>
      </c>
      <c r="I197">
        <v>5.94</v>
      </c>
      <c r="K197">
        <v>18.55</v>
      </c>
      <c r="L197">
        <v>18.55</v>
      </c>
      <c r="M197">
        <v>5.94</v>
      </c>
      <c r="N197">
        <v>5.94</v>
      </c>
    </row>
    <row r="198" spans="1:14" x14ac:dyDescent="0.25">
      <c r="A198" s="4" t="s">
        <v>405</v>
      </c>
      <c r="B198" s="5" t="s">
        <v>368</v>
      </c>
      <c r="C198" s="5" t="s">
        <v>406</v>
      </c>
      <c r="D198" s="5" t="s">
        <v>370</v>
      </c>
      <c r="E198" s="5" t="s">
        <v>104</v>
      </c>
      <c r="F198">
        <v>48</v>
      </c>
      <c r="G198">
        <v>15</v>
      </c>
      <c r="H198">
        <v>3.8</v>
      </c>
      <c r="I198">
        <v>3.8</v>
      </c>
      <c r="K198">
        <v>48</v>
      </c>
      <c r="L198">
        <v>15</v>
      </c>
      <c r="M198">
        <v>3.8</v>
      </c>
      <c r="N198">
        <v>3.8</v>
      </c>
    </row>
    <row r="199" spans="1:14" x14ac:dyDescent="0.25">
      <c r="A199" s="4" t="s">
        <v>407</v>
      </c>
      <c r="B199" s="5" t="s">
        <v>368</v>
      </c>
      <c r="C199" s="5" t="s">
        <v>408</v>
      </c>
      <c r="D199" s="5" t="s">
        <v>370</v>
      </c>
      <c r="E199" s="5" t="s">
        <v>104</v>
      </c>
      <c r="F199">
        <v>52.45</v>
      </c>
      <c r="G199">
        <v>16.63</v>
      </c>
      <c r="H199">
        <v>5.05</v>
      </c>
      <c r="I199">
        <v>4.7699999999999996</v>
      </c>
      <c r="K199">
        <v>52.45</v>
      </c>
      <c r="L199">
        <v>16.63</v>
      </c>
      <c r="M199">
        <v>5.05</v>
      </c>
      <c r="N199">
        <v>4.7699999999999996</v>
      </c>
    </row>
    <row r="200" spans="1:14" x14ac:dyDescent="0.25">
      <c r="A200" s="4" t="s">
        <v>409</v>
      </c>
      <c r="B200" s="5" t="s">
        <v>368</v>
      </c>
      <c r="C200" s="5" t="s">
        <v>410</v>
      </c>
      <c r="D200" s="5" t="s">
        <v>370</v>
      </c>
      <c r="E200" s="5" t="s">
        <v>104</v>
      </c>
      <c r="F200">
        <v>31</v>
      </c>
      <c r="G200">
        <v>26.73</v>
      </c>
      <c r="H200">
        <v>7.87</v>
      </c>
      <c r="I200">
        <v>7.87</v>
      </c>
      <c r="K200">
        <v>31</v>
      </c>
      <c r="L200">
        <v>26.73</v>
      </c>
      <c r="M200">
        <v>7.87</v>
      </c>
      <c r="N200">
        <v>7.87</v>
      </c>
    </row>
    <row r="201" spans="1:14" x14ac:dyDescent="0.25">
      <c r="A201" s="4" t="s">
        <v>411</v>
      </c>
      <c r="B201" s="5">
        <v>971</v>
      </c>
      <c r="C201" s="5" t="s">
        <v>412</v>
      </c>
      <c r="D201" s="5" t="s">
        <v>413</v>
      </c>
      <c r="E201" s="5" t="s">
        <v>104</v>
      </c>
      <c r="F201">
        <v>36</v>
      </c>
      <c r="G201">
        <v>16</v>
      </c>
      <c r="H201">
        <v>6</v>
      </c>
      <c r="I201">
        <v>5</v>
      </c>
      <c r="K201">
        <v>36</v>
      </c>
      <c r="L201">
        <v>16</v>
      </c>
      <c r="M201">
        <v>6</v>
      </c>
      <c r="N201">
        <v>5</v>
      </c>
    </row>
    <row r="202" spans="1:14" x14ac:dyDescent="0.25">
      <c r="A202" s="4" t="s">
        <v>414</v>
      </c>
      <c r="B202" s="5">
        <v>972</v>
      </c>
      <c r="C202" s="5" t="s">
        <v>415</v>
      </c>
      <c r="D202" s="5" t="s">
        <v>413</v>
      </c>
      <c r="E202" s="5" t="s">
        <v>104</v>
      </c>
      <c r="F202">
        <v>37</v>
      </c>
      <c r="G202">
        <v>19.88</v>
      </c>
      <c r="H202">
        <v>3.9</v>
      </c>
      <c r="I202">
        <v>3.56</v>
      </c>
      <c r="K202">
        <v>37</v>
      </c>
      <c r="L202">
        <v>19.88</v>
      </c>
      <c r="M202">
        <v>3.9</v>
      </c>
      <c r="N202">
        <v>3.56</v>
      </c>
    </row>
    <row r="203" spans="1:14" x14ac:dyDescent="0.25">
      <c r="A203" s="4" t="s">
        <v>416</v>
      </c>
      <c r="B203" s="5">
        <v>973</v>
      </c>
      <c r="C203" s="5" t="s">
        <v>417</v>
      </c>
      <c r="D203" s="5" t="s">
        <v>413</v>
      </c>
      <c r="E203" s="5" t="s">
        <v>104</v>
      </c>
      <c r="F203">
        <v>20.65</v>
      </c>
      <c r="G203">
        <v>12.1</v>
      </c>
      <c r="H203">
        <v>3.14</v>
      </c>
      <c r="I203">
        <v>2.8</v>
      </c>
      <c r="K203">
        <v>20.65</v>
      </c>
      <c r="L203">
        <v>12.1</v>
      </c>
      <c r="M203">
        <v>3.14</v>
      </c>
      <c r="N203">
        <v>2.8</v>
      </c>
    </row>
    <row r="204" spans="1:14" x14ac:dyDescent="0.25">
      <c r="A204" s="4" t="s">
        <v>418</v>
      </c>
      <c r="B204" s="5">
        <v>974</v>
      </c>
      <c r="C204" s="5" t="s">
        <v>419</v>
      </c>
      <c r="D204" s="5" t="s">
        <v>413</v>
      </c>
      <c r="E204" s="5" t="s">
        <v>104</v>
      </c>
      <c r="F204">
        <v>70</v>
      </c>
      <c r="G204">
        <v>14.5</v>
      </c>
      <c r="H204">
        <v>6</v>
      </c>
      <c r="I204">
        <v>6</v>
      </c>
      <c r="K204">
        <v>70</v>
      </c>
      <c r="L204">
        <v>14.5</v>
      </c>
      <c r="M204">
        <v>6</v>
      </c>
      <c r="N204">
        <v>6</v>
      </c>
    </row>
    <row r="205" spans="1:14" x14ac:dyDescent="0.25">
      <c r="A205" s="4" t="s">
        <v>420</v>
      </c>
      <c r="B205" s="5">
        <v>976</v>
      </c>
      <c r="C205" s="5" t="s">
        <v>421</v>
      </c>
      <c r="D205" s="5" t="s">
        <v>413</v>
      </c>
      <c r="E205" s="5" t="s">
        <v>104</v>
      </c>
      <c r="F205">
        <v>20</v>
      </c>
      <c r="G205">
        <v>17.23</v>
      </c>
      <c r="H205">
        <v>8.17</v>
      </c>
      <c r="I205">
        <v>5.67</v>
      </c>
      <c r="K205">
        <v>20</v>
      </c>
      <c r="L205">
        <v>17.23</v>
      </c>
      <c r="M205">
        <v>8.17</v>
      </c>
      <c r="N205">
        <v>5.67</v>
      </c>
    </row>
    <row r="206" spans="1:14" x14ac:dyDescent="0.25">
      <c r="A206" s="4" t="s">
        <v>422</v>
      </c>
      <c r="B206" s="5">
        <v>987</v>
      </c>
      <c r="C206" s="5" t="s">
        <v>423</v>
      </c>
      <c r="D206" s="5" t="s">
        <v>413</v>
      </c>
      <c r="E206" s="5" t="s">
        <v>104</v>
      </c>
      <c r="F206">
        <v>15</v>
      </c>
      <c r="G206">
        <v>11.4</v>
      </c>
      <c r="H206">
        <v>2.83</v>
      </c>
      <c r="I206">
        <v>2.4900000000000002</v>
      </c>
      <c r="K206">
        <v>15</v>
      </c>
      <c r="L206">
        <v>11.4</v>
      </c>
      <c r="M206">
        <v>2.83</v>
      </c>
      <c r="N206">
        <v>2.4900000000000002</v>
      </c>
    </row>
    <row r="207" spans="1:14" x14ac:dyDescent="0.25">
      <c r="A207" s="4" t="s">
        <v>424</v>
      </c>
      <c r="B207" s="5">
        <v>988</v>
      </c>
      <c r="C207" s="5" t="s">
        <v>425</v>
      </c>
      <c r="D207" s="5" t="s">
        <v>413</v>
      </c>
      <c r="E207" s="5" t="s">
        <v>104</v>
      </c>
      <c r="F207">
        <v>15</v>
      </c>
      <c r="G207">
        <v>14.03</v>
      </c>
      <c r="H207">
        <v>5.21</v>
      </c>
      <c r="I207">
        <v>4.87</v>
      </c>
      <c r="K207">
        <v>15</v>
      </c>
      <c r="L207">
        <v>14.03</v>
      </c>
      <c r="M207">
        <v>5.21</v>
      </c>
      <c r="N207">
        <v>4.87</v>
      </c>
    </row>
    <row r="208" spans="1:14" x14ac:dyDescent="0.25">
      <c r="A208" s="4" t="s">
        <v>194</v>
      </c>
      <c r="B208" s="5" t="s">
        <v>195</v>
      </c>
      <c r="C208" s="5" t="s">
        <v>196</v>
      </c>
      <c r="D208" s="5" t="s">
        <v>197</v>
      </c>
      <c r="E208" s="5" t="s">
        <v>20</v>
      </c>
      <c r="F208">
        <v>52</v>
      </c>
      <c r="G208">
        <v>19.100000000000001</v>
      </c>
      <c r="H208">
        <v>7</v>
      </c>
      <c r="I208">
        <v>7</v>
      </c>
      <c r="K208">
        <v>52</v>
      </c>
      <c r="L208">
        <v>19.100000000000001</v>
      </c>
      <c r="M208">
        <v>7</v>
      </c>
      <c r="N208">
        <v>7</v>
      </c>
    </row>
    <row r="209" spans="1:14" x14ac:dyDescent="0.25">
      <c r="A209" s="4" t="s">
        <v>198</v>
      </c>
      <c r="B209" s="5" t="s">
        <v>199</v>
      </c>
      <c r="C209" s="5" t="s">
        <v>200</v>
      </c>
      <c r="D209" s="5" t="s">
        <v>0</v>
      </c>
      <c r="E209" s="5" t="s">
        <v>20</v>
      </c>
      <c r="F209">
        <v>63.7</v>
      </c>
      <c r="G209">
        <v>20.82</v>
      </c>
      <c r="H209">
        <v>7.68</v>
      </c>
      <c r="I209">
        <v>7.68</v>
      </c>
      <c r="K209">
        <v>63.7</v>
      </c>
      <c r="L209">
        <v>20.82</v>
      </c>
      <c r="M209">
        <v>7.68</v>
      </c>
      <c r="N209">
        <v>7.68</v>
      </c>
    </row>
    <row r="210" spans="1:14" x14ac:dyDescent="0.25">
      <c r="A210" s="4" t="s">
        <v>201</v>
      </c>
      <c r="B210" s="5" t="s">
        <v>195</v>
      </c>
      <c r="C210" s="5" t="s">
        <v>202</v>
      </c>
      <c r="D210" s="5" t="s">
        <v>197</v>
      </c>
      <c r="E210" s="5" t="s">
        <v>20</v>
      </c>
      <c r="F210">
        <v>50.2</v>
      </c>
      <c r="G210">
        <v>23.91</v>
      </c>
      <c r="H210">
        <v>5.81</v>
      </c>
      <c r="I210">
        <v>5.47</v>
      </c>
      <c r="K210">
        <v>50.2</v>
      </c>
      <c r="L210">
        <v>23.91</v>
      </c>
      <c r="M210">
        <v>5.81</v>
      </c>
      <c r="N210">
        <v>5.47</v>
      </c>
    </row>
    <row r="211" spans="1:14" x14ac:dyDescent="0.25">
      <c r="A211" s="4" t="s">
        <v>203</v>
      </c>
      <c r="B211" s="5" t="s">
        <v>204</v>
      </c>
      <c r="C211" s="5" t="s">
        <v>205</v>
      </c>
      <c r="D211" s="5" t="s">
        <v>206</v>
      </c>
      <c r="E211" s="5" t="s">
        <v>20</v>
      </c>
      <c r="F211">
        <v>39.5</v>
      </c>
      <c r="G211">
        <v>13.95</v>
      </c>
      <c r="H211">
        <v>5</v>
      </c>
      <c r="I211">
        <v>4.7</v>
      </c>
      <c r="K211">
        <v>39.5</v>
      </c>
      <c r="L211">
        <v>13.95</v>
      </c>
      <c r="M211">
        <v>5</v>
      </c>
      <c r="N211">
        <v>4.7</v>
      </c>
    </row>
    <row r="212" spans="1:14" x14ac:dyDescent="0.25">
      <c r="A212" s="4" t="s">
        <v>207</v>
      </c>
      <c r="B212" s="5" t="s">
        <v>204</v>
      </c>
      <c r="C212" s="5" t="s">
        <v>208</v>
      </c>
      <c r="D212" s="5" t="s">
        <v>206</v>
      </c>
      <c r="E212" s="5" t="s">
        <v>20</v>
      </c>
      <c r="F212">
        <v>40.1</v>
      </c>
      <c r="G212">
        <v>16.8</v>
      </c>
      <c r="H212">
        <v>6.42</v>
      </c>
      <c r="I212">
        <v>6.02</v>
      </c>
      <c r="K212">
        <v>40.1</v>
      </c>
      <c r="L212">
        <v>16.8</v>
      </c>
      <c r="M212">
        <v>6.42</v>
      </c>
      <c r="N212">
        <v>6.02</v>
      </c>
    </row>
    <row r="213" spans="1:14" x14ac:dyDescent="0.25">
      <c r="A213" s="4" t="s">
        <v>209</v>
      </c>
      <c r="B213" s="5" t="s">
        <v>204</v>
      </c>
      <c r="C213" s="5" t="s">
        <v>210</v>
      </c>
      <c r="D213" s="5" t="s">
        <v>206</v>
      </c>
      <c r="E213" s="5" t="s">
        <v>20</v>
      </c>
      <c r="F213">
        <v>64.099999999999994</v>
      </c>
      <c r="G213">
        <v>23.65</v>
      </c>
      <c r="H213">
        <v>5.54</v>
      </c>
      <c r="I213">
        <v>5.2</v>
      </c>
      <c r="K213">
        <v>64.099999999999994</v>
      </c>
      <c r="L213">
        <v>23.65</v>
      </c>
      <c r="M213">
        <v>5.54</v>
      </c>
      <c r="N213">
        <v>5.2</v>
      </c>
    </row>
    <row r="214" spans="1:14" x14ac:dyDescent="0.25">
      <c r="A214" s="4" t="s">
        <v>211</v>
      </c>
      <c r="B214" s="5" t="s">
        <v>195</v>
      </c>
      <c r="C214" s="5" t="s">
        <v>212</v>
      </c>
      <c r="D214" s="5" t="s">
        <v>197</v>
      </c>
      <c r="E214" s="5" t="s">
        <v>20</v>
      </c>
      <c r="F214">
        <v>78</v>
      </c>
      <c r="G214">
        <v>31</v>
      </c>
      <c r="H214">
        <v>8.6</v>
      </c>
      <c r="I214">
        <v>7.6</v>
      </c>
      <c r="K214">
        <v>78</v>
      </c>
      <c r="L214">
        <v>31</v>
      </c>
      <c r="M214">
        <v>8.6</v>
      </c>
      <c r="N214">
        <v>7.6</v>
      </c>
    </row>
    <row r="215" spans="1:14" x14ac:dyDescent="0.25">
      <c r="A215" s="4" t="s">
        <v>213</v>
      </c>
      <c r="B215" s="5" t="s">
        <v>214</v>
      </c>
      <c r="C215" s="5" t="s">
        <v>215</v>
      </c>
      <c r="D215" s="5" t="s">
        <v>216</v>
      </c>
      <c r="E215" s="5" t="s">
        <v>20</v>
      </c>
      <c r="F215">
        <v>65.099999999999994</v>
      </c>
      <c r="G215">
        <v>16.989999999999998</v>
      </c>
      <c r="H215">
        <v>5.51</v>
      </c>
      <c r="I215">
        <v>5.17</v>
      </c>
      <c r="K215">
        <v>65.099999999999994</v>
      </c>
      <c r="L215">
        <v>16.989999999999998</v>
      </c>
      <c r="M215">
        <v>5.51</v>
      </c>
      <c r="N215">
        <v>5.17</v>
      </c>
    </row>
    <row r="216" spans="1:14" x14ac:dyDescent="0.25">
      <c r="A216" s="4" t="s">
        <v>217</v>
      </c>
      <c r="B216" s="5" t="s">
        <v>218</v>
      </c>
      <c r="C216" s="5" t="s">
        <v>219</v>
      </c>
      <c r="D216" s="5" t="s">
        <v>220</v>
      </c>
      <c r="E216" s="5" t="s">
        <v>20</v>
      </c>
      <c r="F216">
        <v>25</v>
      </c>
      <c r="G216">
        <v>12</v>
      </c>
      <c r="H216">
        <v>3.85</v>
      </c>
      <c r="I216">
        <v>3</v>
      </c>
      <c r="K216">
        <v>25</v>
      </c>
      <c r="L216">
        <v>12</v>
      </c>
      <c r="M216">
        <v>3.85</v>
      </c>
      <c r="N216">
        <v>3</v>
      </c>
    </row>
    <row r="217" spans="1:14" x14ac:dyDescent="0.25">
      <c r="A217" s="4" t="s">
        <v>221</v>
      </c>
      <c r="B217" s="5" t="s">
        <v>214</v>
      </c>
      <c r="C217" s="5" t="s">
        <v>222</v>
      </c>
      <c r="D217" s="5" t="s">
        <v>216</v>
      </c>
      <c r="E217" s="5" t="s">
        <v>20</v>
      </c>
      <c r="F217">
        <v>35</v>
      </c>
      <c r="G217">
        <v>25</v>
      </c>
      <c r="H217">
        <v>5</v>
      </c>
      <c r="I217">
        <v>5</v>
      </c>
      <c r="K217">
        <v>35</v>
      </c>
      <c r="L217">
        <v>25</v>
      </c>
      <c r="M217">
        <v>5</v>
      </c>
      <c r="N217">
        <v>5</v>
      </c>
    </row>
    <row r="218" spans="1:14" x14ac:dyDescent="0.25">
      <c r="A218" s="4" t="s">
        <v>223</v>
      </c>
      <c r="B218" s="5" t="s">
        <v>218</v>
      </c>
      <c r="C218" s="5" t="s">
        <v>224</v>
      </c>
      <c r="D218" s="5" t="s">
        <v>220</v>
      </c>
      <c r="E218" s="5" t="s">
        <v>20</v>
      </c>
      <c r="F218">
        <v>20.6</v>
      </c>
      <c r="G218">
        <v>15.3</v>
      </c>
      <c r="H218">
        <v>4.0199999999999996</v>
      </c>
      <c r="I218">
        <v>3.68</v>
      </c>
      <c r="K218">
        <v>20.6</v>
      </c>
      <c r="L218">
        <v>15.3</v>
      </c>
      <c r="M218">
        <v>4.0199999999999996</v>
      </c>
      <c r="N218">
        <v>3.68</v>
      </c>
    </row>
    <row r="219" spans="1:14" x14ac:dyDescent="0.25">
      <c r="A219" s="4" t="s">
        <v>225</v>
      </c>
      <c r="B219" s="5" t="s">
        <v>218</v>
      </c>
      <c r="C219" s="5" t="s">
        <v>226</v>
      </c>
      <c r="D219" s="5" t="s">
        <v>220</v>
      </c>
      <c r="E219" s="5" t="s">
        <v>20</v>
      </c>
      <c r="F219">
        <v>60.6</v>
      </c>
      <c r="G219">
        <v>17.45</v>
      </c>
      <c r="H219">
        <v>5.85</v>
      </c>
      <c r="I219">
        <v>5.85</v>
      </c>
      <c r="K219">
        <v>60.6</v>
      </c>
      <c r="L219">
        <v>17.45</v>
      </c>
      <c r="M219">
        <v>5.85</v>
      </c>
      <c r="N219">
        <v>5.85</v>
      </c>
    </row>
    <row r="220" spans="1:14" x14ac:dyDescent="0.25">
      <c r="A220" s="4" t="s">
        <v>227</v>
      </c>
      <c r="B220" s="5" t="s">
        <v>204</v>
      </c>
      <c r="C220" s="5" t="s">
        <v>228</v>
      </c>
      <c r="D220" s="5" t="s">
        <v>206</v>
      </c>
      <c r="E220" s="5" t="s">
        <v>20</v>
      </c>
      <c r="F220">
        <v>35</v>
      </c>
      <c r="G220">
        <v>14.5</v>
      </c>
      <c r="H220">
        <v>4.95</v>
      </c>
      <c r="I220">
        <v>4.45</v>
      </c>
      <c r="K220">
        <v>35</v>
      </c>
      <c r="L220">
        <v>14.5</v>
      </c>
      <c r="M220">
        <v>4.95</v>
      </c>
      <c r="N220">
        <v>4.45</v>
      </c>
    </row>
    <row r="221" spans="1:14" x14ac:dyDescent="0.25">
      <c r="A221" s="4" t="s">
        <v>229</v>
      </c>
      <c r="B221" s="5" t="s">
        <v>230</v>
      </c>
      <c r="C221" s="5" t="s">
        <v>231</v>
      </c>
      <c r="D221" s="5" t="s">
        <v>232</v>
      </c>
      <c r="E221" s="5" t="s">
        <v>20</v>
      </c>
      <c r="F221">
        <v>43</v>
      </c>
      <c r="G221">
        <v>15</v>
      </c>
      <c r="H221">
        <v>6</v>
      </c>
      <c r="I221">
        <v>6</v>
      </c>
      <c r="K221">
        <v>43</v>
      </c>
      <c r="L221">
        <v>15</v>
      </c>
      <c r="M221">
        <v>6</v>
      </c>
      <c r="N221">
        <v>6</v>
      </c>
    </row>
    <row r="222" spans="1:14" x14ac:dyDescent="0.25">
      <c r="A222" s="4" t="s">
        <v>233</v>
      </c>
      <c r="B222" s="5" t="s">
        <v>195</v>
      </c>
      <c r="C222" s="5" t="s">
        <v>234</v>
      </c>
      <c r="D222" s="5" t="s">
        <v>197</v>
      </c>
      <c r="E222" s="5" t="s">
        <v>20</v>
      </c>
      <c r="F222">
        <v>48.1</v>
      </c>
      <c r="G222">
        <v>17.350000000000001</v>
      </c>
      <c r="H222">
        <v>6.4</v>
      </c>
      <c r="I222">
        <v>6.35</v>
      </c>
      <c r="K222">
        <v>48.1</v>
      </c>
      <c r="L222">
        <v>17.350000000000001</v>
      </c>
      <c r="M222">
        <v>6.4</v>
      </c>
      <c r="N222">
        <v>6.35</v>
      </c>
    </row>
    <row r="223" spans="1:14" x14ac:dyDescent="0.25">
      <c r="A223" s="4" t="s">
        <v>235</v>
      </c>
      <c r="B223" s="5" t="s">
        <v>236</v>
      </c>
      <c r="C223" s="5" t="s">
        <v>237</v>
      </c>
      <c r="D223" s="5" t="s">
        <v>238</v>
      </c>
      <c r="E223" s="5" t="s">
        <v>20</v>
      </c>
      <c r="F223">
        <v>53</v>
      </c>
      <c r="G223">
        <v>17.8</v>
      </c>
      <c r="H223">
        <v>5.3</v>
      </c>
      <c r="I223">
        <v>3.8</v>
      </c>
      <c r="K223">
        <v>53</v>
      </c>
      <c r="L223">
        <v>17.8</v>
      </c>
      <c r="M223">
        <v>5.3</v>
      </c>
      <c r="N223">
        <v>3.8</v>
      </c>
    </row>
    <row r="224" spans="1:14" x14ac:dyDescent="0.25">
      <c r="A224" s="4" t="s">
        <v>239</v>
      </c>
      <c r="B224" s="5" t="s">
        <v>236</v>
      </c>
      <c r="C224" s="5" t="s">
        <v>240</v>
      </c>
      <c r="D224" s="5" t="s">
        <v>238</v>
      </c>
      <c r="E224" s="5" t="s">
        <v>20</v>
      </c>
      <c r="F224">
        <v>32.1</v>
      </c>
      <c r="G224">
        <v>20.92</v>
      </c>
      <c r="H224">
        <v>9.2100000000000009</v>
      </c>
      <c r="I224">
        <v>8.7100000000000009</v>
      </c>
      <c r="K224">
        <v>32.1</v>
      </c>
      <c r="L224">
        <v>20.92</v>
      </c>
      <c r="M224">
        <v>9.2100000000000009</v>
      </c>
      <c r="N224">
        <v>8.7100000000000009</v>
      </c>
    </row>
    <row r="225" spans="1:14" x14ac:dyDescent="0.25">
      <c r="A225" s="4" t="s">
        <v>241</v>
      </c>
      <c r="B225" s="5" t="s">
        <v>242</v>
      </c>
      <c r="C225" s="5" t="s">
        <v>243</v>
      </c>
      <c r="D225" s="5" t="s">
        <v>244</v>
      </c>
      <c r="E225" s="5" t="s">
        <v>20</v>
      </c>
      <c r="F225">
        <v>25</v>
      </c>
      <c r="G225">
        <v>20</v>
      </c>
      <c r="H225">
        <v>7</v>
      </c>
      <c r="I225">
        <v>7</v>
      </c>
      <c r="K225">
        <v>25</v>
      </c>
      <c r="L225">
        <v>20</v>
      </c>
      <c r="M225">
        <v>7</v>
      </c>
      <c r="N225">
        <v>7</v>
      </c>
    </row>
    <row r="226" spans="1:14" x14ac:dyDescent="0.25">
      <c r="A226" s="4" t="s">
        <v>245</v>
      </c>
      <c r="B226" s="5" t="s">
        <v>236</v>
      </c>
      <c r="C226" s="5" t="s">
        <v>246</v>
      </c>
      <c r="D226" s="5" t="s">
        <v>238</v>
      </c>
      <c r="E226" s="5" t="s">
        <v>20</v>
      </c>
      <c r="F226">
        <v>48</v>
      </c>
      <c r="G226">
        <v>24.89</v>
      </c>
      <c r="H226">
        <v>9.68</v>
      </c>
      <c r="I226">
        <v>7.63</v>
      </c>
      <c r="K226">
        <v>48</v>
      </c>
      <c r="L226">
        <v>24.89</v>
      </c>
      <c r="M226">
        <v>9.68</v>
      </c>
      <c r="N226">
        <v>7.63</v>
      </c>
    </row>
    <row r="227" spans="1:14" x14ac:dyDescent="0.25">
      <c r="A227" s="4" t="s">
        <v>247</v>
      </c>
      <c r="B227" s="49" t="s">
        <v>248</v>
      </c>
      <c r="C227" s="5" t="s">
        <v>249</v>
      </c>
      <c r="D227" s="5" t="s">
        <v>250</v>
      </c>
      <c r="E227" s="5" t="s">
        <v>20</v>
      </c>
      <c r="F227">
        <v>38</v>
      </c>
      <c r="G227">
        <v>18</v>
      </c>
      <c r="H227">
        <v>6.88</v>
      </c>
      <c r="I227">
        <v>6.58</v>
      </c>
      <c r="K227">
        <v>38</v>
      </c>
      <c r="L227">
        <v>18</v>
      </c>
      <c r="M227">
        <v>6.88</v>
      </c>
      <c r="N227">
        <v>6.58</v>
      </c>
    </row>
    <row r="228" spans="1:14" x14ac:dyDescent="0.25">
      <c r="A228" s="4" t="s">
        <v>251</v>
      </c>
      <c r="B228" s="49" t="s">
        <v>252</v>
      </c>
      <c r="C228" s="5" t="s">
        <v>253</v>
      </c>
      <c r="D228" s="5" t="s">
        <v>254</v>
      </c>
      <c r="E228" s="5" t="s">
        <v>20</v>
      </c>
      <c r="F228">
        <v>53</v>
      </c>
      <c r="G228">
        <v>21</v>
      </c>
      <c r="H228">
        <v>6.8</v>
      </c>
      <c r="I228">
        <v>6.8</v>
      </c>
      <c r="K228">
        <v>53</v>
      </c>
      <c r="L228">
        <v>21</v>
      </c>
      <c r="M228">
        <v>6.8</v>
      </c>
      <c r="N228">
        <v>6.8</v>
      </c>
    </row>
    <row r="229" spans="1:14" x14ac:dyDescent="0.25">
      <c r="A229" s="4" t="s">
        <v>255</v>
      </c>
      <c r="B229" s="5" t="s">
        <v>236</v>
      </c>
      <c r="C229" s="5" t="s">
        <v>256</v>
      </c>
      <c r="D229" s="5" t="s">
        <v>238</v>
      </c>
      <c r="E229" s="5" t="s">
        <v>20</v>
      </c>
      <c r="F229">
        <v>31</v>
      </c>
      <c r="G229">
        <v>18</v>
      </c>
      <c r="H229">
        <v>5</v>
      </c>
      <c r="I229">
        <v>4.5</v>
      </c>
      <c r="K229">
        <v>31</v>
      </c>
      <c r="L229">
        <v>18</v>
      </c>
      <c r="M229">
        <v>5</v>
      </c>
      <c r="N229">
        <v>4.5</v>
      </c>
    </row>
    <row r="230" spans="1:14" x14ac:dyDescent="0.25">
      <c r="A230" s="4" t="s">
        <v>257</v>
      </c>
      <c r="B230" s="5" t="s">
        <v>236</v>
      </c>
      <c r="C230" s="5" t="s">
        <v>258</v>
      </c>
      <c r="D230" s="5" t="s">
        <v>238</v>
      </c>
      <c r="E230" s="5" t="s">
        <v>20</v>
      </c>
      <c r="F230">
        <v>72.150000000000006</v>
      </c>
      <c r="G230">
        <v>19.170000000000002</v>
      </c>
      <c r="H230">
        <v>5.4</v>
      </c>
      <c r="I230">
        <v>4</v>
      </c>
      <c r="K230">
        <v>72.150000000000006</v>
      </c>
      <c r="L230">
        <v>19.170000000000002</v>
      </c>
      <c r="M230">
        <v>5.4</v>
      </c>
      <c r="N230">
        <v>4</v>
      </c>
    </row>
    <row r="231" spans="1:14" x14ac:dyDescent="0.25">
      <c r="A231" s="4" t="s">
        <v>259</v>
      </c>
      <c r="B231" s="5" t="s">
        <v>248</v>
      </c>
      <c r="C231" s="5" t="s">
        <v>260</v>
      </c>
      <c r="D231" s="5" t="s">
        <v>250</v>
      </c>
      <c r="E231" s="5" t="s">
        <v>20</v>
      </c>
      <c r="F231">
        <v>19.350000000000001</v>
      </c>
      <c r="G231">
        <v>18.8</v>
      </c>
      <c r="H231">
        <v>7.6</v>
      </c>
      <c r="I231">
        <v>7.6</v>
      </c>
      <c r="K231">
        <v>19.350000000000001</v>
      </c>
      <c r="L231">
        <v>18.8</v>
      </c>
      <c r="M231">
        <v>7.6</v>
      </c>
      <c r="N231">
        <v>7.6</v>
      </c>
    </row>
    <row r="232" spans="1:14" x14ac:dyDescent="0.25">
      <c r="A232" s="4" t="s">
        <v>261</v>
      </c>
      <c r="B232" s="5" t="s">
        <v>195</v>
      </c>
      <c r="C232" s="5" t="s">
        <v>262</v>
      </c>
      <c r="D232" s="5" t="s">
        <v>197</v>
      </c>
      <c r="E232" s="5" t="s">
        <v>20</v>
      </c>
      <c r="F232">
        <v>15.1</v>
      </c>
      <c r="G232">
        <v>22.3</v>
      </c>
      <c r="H232">
        <v>9.1999999999999993</v>
      </c>
      <c r="I232">
        <v>9.1999999999999993</v>
      </c>
      <c r="K232">
        <v>15.1</v>
      </c>
      <c r="L232">
        <v>22.3</v>
      </c>
      <c r="M232">
        <v>9.1999999999999993</v>
      </c>
      <c r="N232">
        <v>9.1999999999999993</v>
      </c>
    </row>
    <row r="233" spans="1:14" x14ac:dyDescent="0.25">
      <c r="A233" s="4" t="s">
        <v>263</v>
      </c>
      <c r="B233" s="5" t="s">
        <v>230</v>
      </c>
      <c r="C233" s="5" t="s">
        <v>264</v>
      </c>
      <c r="D233" s="5" t="s">
        <v>232</v>
      </c>
      <c r="E233" s="5" t="s">
        <v>20</v>
      </c>
      <c r="F233">
        <v>19.350000000000001</v>
      </c>
      <c r="G233">
        <v>20.309999999999999</v>
      </c>
      <c r="H233">
        <v>6.53</v>
      </c>
      <c r="I233">
        <v>6.18</v>
      </c>
      <c r="K233">
        <v>19.350000000000001</v>
      </c>
      <c r="L233">
        <v>20.309999999999999</v>
      </c>
      <c r="M233">
        <v>6.53</v>
      </c>
      <c r="N233">
        <v>6.18</v>
      </c>
    </row>
    <row r="234" spans="1:14" x14ac:dyDescent="0.25">
      <c r="A234" s="4" t="s">
        <v>265</v>
      </c>
      <c r="B234" s="5" t="s">
        <v>242</v>
      </c>
      <c r="C234" s="5" t="s">
        <v>266</v>
      </c>
      <c r="D234" s="5" t="s">
        <v>244</v>
      </c>
      <c r="E234" s="5" t="s">
        <v>20</v>
      </c>
      <c r="F234">
        <v>49.9</v>
      </c>
      <c r="G234">
        <v>20.399999999999999</v>
      </c>
      <c r="H234">
        <v>6.3</v>
      </c>
      <c r="I234">
        <v>5.7</v>
      </c>
      <c r="K234">
        <v>49.9</v>
      </c>
      <c r="L234">
        <v>20.399999999999999</v>
      </c>
      <c r="M234">
        <v>6.3</v>
      </c>
      <c r="N234">
        <v>5.7</v>
      </c>
    </row>
    <row r="235" spans="1:14" x14ac:dyDescent="0.25">
      <c r="A235" s="4" t="s">
        <v>267</v>
      </c>
      <c r="B235" s="5" t="s">
        <v>252</v>
      </c>
      <c r="C235" s="5" t="s">
        <v>268</v>
      </c>
      <c r="D235" s="5" t="s">
        <v>254</v>
      </c>
      <c r="E235" s="5" t="s">
        <v>20</v>
      </c>
      <c r="F235">
        <v>41</v>
      </c>
      <c r="G235">
        <v>26</v>
      </c>
      <c r="H235">
        <v>6.73</v>
      </c>
      <c r="I235">
        <v>5.73</v>
      </c>
      <c r="K235">
        <v>41</v>
      </c>
      <c r="L235">
        <v>26</v>
      </c>
      <c r="M235">
        <v>6.73</v>
      </c>
      <c r="N235">
        <v>5.73</v>
      </c>
    </row>
    <row r="236" spans="1:14" x14ac:dyDescent="0.25">
      <c r="A236" s="4" t="s">
        <v>269</v>
      </c>
      <c r="B236" s="49" t="s">
        <v>270</v>
      </c>
      <c r="C236" s="5" t="s">
        <v>271</v>
      </c>
      <c r="D236" s="5" t="s">
        <v>272</v>
      </c>
      <c r="E236" s="5" t="s">
        <v>20</v>
      </c>
      <c r="F236">
        <v>30</v>
      </c>
      <c r="G236">
        <v>19.25</v>
      </c>
      <c r="H236">
        <v>8.9499999999999993</v>
      </c>
      <c r="I236">
        <v>8.9499999999999993</v>
      </c>
      <c r="K236">
        <v>30</v>
      </c>
      <c r="L236">
        <v>19.25</v>
      </c>
      <c r="M236">
        <v>8.9499999999999993</v>
      </c>
      <c r="N236">
        <v>8.9499999999999993</v>
      </c>
    </row>
    <row r="237" spans="1:14" x14ac:dyDescent="0.25">
      <c r="A237" s="4" t="s">
        <v>273</v>
      </c>
      <c r="B237" s="49" t="s">
        <v>270</v>
      </c>
      <c r="C237" s="5" t="s">
        <v>274</v>
      </c>
      <c r="D237" s="5" t="s">
        <v>272</v>
      </c>
      <c r="E237" s="5" t="s">
        <v>20</v>
      </c>
      <c r="F237">
        <v>15.1</v>
      </c>
      <c r="G237">
        <v>12.73</v>
      </c>
      <c r="H237">
        <v>3.77</v>
      </c>
      <c r="I237">
        <v>3.77</v>
      </c>
      <c r="K237">
        <v>15.1</v>
      </c>
      <c r="L237">
        <v>12.73</v>
      </c>
      <c r="M237">
        <v>3.77</v>
      </c>
      <c r="N237">
        <v>3.77</v>
      </c>
    </row>
    <row r="238" spans="1:14" x14ac:dyDescent="0.25">
      <c r="A238" s="4" t="s">
        <v>275</v>
      </c>
      <c r="B238" s="5" t="s">
        <v>218</v>
      </c>
      <c r="C238" s="5" t="s">
        <v>276</v>
      </c>
      <c r="D238" s="5" t="s">
        <v>220</v>
      </c>
      <c r="E238" s="5" t="s">
        <v>20</v>
      </c>
      <c r="F238">
        <v>35</v>
      </c>
      <c r="G238">
        <v>21</v>
      </c>
      <c r="H238">
        <v>8.5</v>
      </c>
      <c r="I238">
        <v>7.5</v>
      </c>
      <c r="K238">
        <v>35</v>
      </c>
      <c r="L238">
        <v>21</v>
      </c>
      <c r="M238">
        <v>8.5</v>
      </c>
      <c r="N238">
        <v>7.5</v>
      </c>
    </row>
    <row r="239" spans="1:14" x14ac:dyDescent="0.25">
      <c r="A239" s="4" t="s">
        <v>277</v>
      </c>
      <c r="B239" s="5" t="s">
        <v>218</v>
      </c>
      <c r="C239" s="5" t="s">
        <v>278</v>
      </c>
      <c r="D239" s="5" t="s">
        <v>220</v>
      </c>
      <c r="E239" s="5" t="s">
        <v>20</v>
      </c>
      <c r="F239">
        <v>28</v>
      </c>
      <c r="G239">
        <v>15</v>
      </c>
      <c r="H239">
        <v>6</v>
      </c>
      <c r="I239">
        <v>6</v>
      </c>
      <c r="K239">
        <v>28</v>
      </c>
      <c r="L239">
        <v>15</v>
      </c>
      <c r="M239">
        <v>6</v>
      </c>
      <c r="N239">
        <v>6</v>
      </c>
    </row>
    <row r="240" spans="1:14" x14ac:dyDescent="0.25">
      <c r="A240" s="4" t="s">
        <v>279</v>
      </c>
      <c r="B240" s="5" t="s">
        <v>218</v>
      </c>
      <c r="C240" s="5" t="s">
        <v>280</v>
      </c>
      <c r="D240" s="5" t="s">
        <v>220</v>
      </c>
      <c r="E240" s="5" t="s">
        <v>20</v>
      </c>
      <c r="F240">
        <v>16.100000000000001</v>
      </c>
      <c r="G240">
        <v>15.23</v>
      </c>
      <c r="H240">
        <v>5.95</v>
      </c>
      <c r="I240">
        <v>5.95</v>
      </c>
      <c r="K240">
        <v>16.100000000000001</v>
      </c>
      <c r="L240">
        <v>15.23</v>
      </c>
      <c r="M240">
        <v>5.95</v>
      </c>
      <c r="N240">
        <v>5.95</v>
      </c>
    </row>
    <row r="241" spans="1:14" x14ac:dyDescent="0.25">
      <c r="A241" s="4" t="s">
        <v>281</v>
      </c>
      <c r="B241" s="5" t="s">
        <v>236</v>
      </c>
      <c r="C241" s="5" t="s">
        <v>282</v>
      </c>
      <c r="D241" s="5" t="s">
        <v>238</v>
      </c>
      <c r="E241" s="5" t="s">
        <v>20</v>
      </c>
      <c r="F241">
        <v>27</v>
      </c>
      <c r="G241">
        <v>17</v>
      </c>
      <c r="H241">
        <v>10</v>
      </c>
      <c r="I241">
        <v>10</v>
      </c>
      <c r="K241">
        <v>27</v>
      </c>
      <c r="L241">
        <v>17</v>
      </c>
      <c r="M241">
        <v>10</v>
      </c>
      <c r="N241">
        <v>10</v>
      </c>
    </row>
    <row r="242" spans="1:14" x14ac:dyDescent="0.25">
      <c r="A242" s="4" t="s">
        <v>283</v>
      </c>
      <c r="B242" s="5" t="s">
        <v>218</v>
      </c>
      <c r="C242" s="5" t="s">
        <v>284</v>
      </c>
      <c r="D242" s="5" t="s">
        <v>220</v>
      </c>
      <c r="E242" s="5" t="s">
        <v>20</v>
      </c>
      <c r="F242">
        <v>30.1</v>
      </c>
      <c r="G242">
        <v>15</v>
      </c>
      <c r="H242">
        <v>7.3</v>
      </c>
      <c r="I242">
        <v>6.9</v>
      </c>
      <c r="K242">
        <v>30.1</v>
      </c>
      <c r="L242">
        <v>15</v>
      </c>
      <c r="M242">
        <v>7.3</v>
      </c>
      <c r="N242">
        <v>6.9</v>
      </c>
    </row>
    <row r="243" spans="1:14" x14ac:dyDescent="0.25">
      <c r="A243" s="4" t="s">
        <v>285</v>
      </c>
      <c r="B243" s="5" t="s">
        <v>252</v>
      </c>
      <c r="C243" s="5" t="s">
        <v>286</v>
      </c>
      <c r="D243" s="5" t="s">
        <v>254</v>
      </c>
      <c r="E243" s="5" t="s">
        <v>20</v>
      </c>
      <c r="F243">
        <v>41</v>
      </c>
      <c r="G243">
        <v>20</v>
      </c>
      <c r="H243">
        <v>6.08</v>
      </c>
      <c r="I243">
        <v>5.48</v>
      </c>
      <c r="K243">
        <v>41</v>
      </c>
      <c r="L243">
        <v>20</v>
      </c>
      <c r="M243">
        <v>6.08</v>
      </c>
      <c r="N243">
        <v>5.48</v>
      </c>
    </row>
    <row r="244" spans="1:14" x14ac:dyDescent="0.25">
      <c r="A244" s="4" t="s">
        <v>287</v>
      </c>
      <c r="B244" s="5" t="s">
        <v>242</v>
      </c>
      <c r="C244" s="5" t="s">
        <v>288</v>
      </c>
      <c r="D244" s="5" t="s">
        <v>244</v>
      </c>
      <c r="E244" s="5" t="s">
        <v>20</v>
      </c>
      <c r="F244">
        <v>51</v>
      </c>
      <c r="G244">
        <v>22</v>
      </c>
      <c r="H244">
        <v>6.3</v>
      </c>
      <c r="I244">
        <v>5.95</v>
      </c>
      <c r="K244">
        <v>51</v>
      </c>
      <c r="L244">
        <v>22</v>
      </c>
      <c r="M244">
        <v>6.3</v>
      </c>
      <c r="N244">
        <v>5.95</v>
      </c>
    </row>
    <row r="245" spans="1:14" x14ac:dyDescent="0.25">
      <c r="A245" s="4" t="s">
        <v>289</v>
      </c>
      <c r="B245" s="5" t="s">
        <v>242</v>
      </c>
      <c r="C245" s="5" t="s">
        <v>290</v>
      </c>
      <c r="D245" s="5" t="s">
        <v>244</v>
      </c>
      <c r="E245" s="5" t="s">
        <v>20</v>
      </c>
      <c r="F245">
        <v>78.599999999999994</v>
      </c>
      <c r="G245">
        <v>15.12</v>
      </c>
      <c r="H245">
        <v>5.01</v>
      </c>
      <c r="I245">
        <v>4.67</v>
      </c>
      <c r="K245">
        <v>78.599999999999994</v>
      </c>
      <c r="L245">
        <v>15.12</v>
      </c>
      <c r="M245">
        <v>5.01</v>
      </c>
      <c r="N245">
        <v>4.67</v>
      </c>
    </row>
    <row r="246" spans="1:14" x14ac:dyDescent="0.25">
      <c r="A246" s="4" t="s">
        <v>291</v>
      </c>
      <c r="B246" s="5" t="s">
        <v>195</v>
      </c>
      <c r="C246" s="5" t="s">
        <v>292</v>
      </c>
      <c r="D246" s="5" t="s">
        <v>197</v>
      </c>
      <c r="E246" s="5" t="s">
        <v>20</v>
      </c>
      <c r="F246">
        <v>42</v>
      </c>
      <c r="G246">
        <v>17.25</v>
      </c>
      <c r="H246">
        <v>5.9</v>
      </c>
      <c r="I246">
        <v>5.7</v>
      </c>
      <c r="K246">
        <v>42</v>
      </c>
      <c r="L246">
        <v>17.25</v>
      </c>
      <c r="M246">
        <v>5.9</v>
      </c>
      <c r="N246">
        <v>5.7</v>
      </c>
    </row>
    <row r="247" spans="1:14" x14ac:dyDescent="0.25">
      <c r="A247" s="4" t="s">
        <v>293</v>
      </c>
      <c r="B247" s="5" t="s">
        <v>248</v>
      </c>
      <c r="C247" s="5" t="s">
        <v>294</v>
      </c>
      <c r="D247" s="5" t="s">
        <v>250</v>
      </c>
      <c r="E247" s="5" t="s">
        <v>20</v>
      </c>
      <c r="F247">
        <v>28</v>
      </c>
      <c r="G247">
        <v>16</v>
      </c>
      <c r="H247">
        <v>5.9</v>
      </c>
      <c r="I247">
        <v>5.55</v>
      </c>
      <c r="K247">
        <v>28</v>
      </c>
      <c r="L247">
        <v>16</v>
      </c>
      <c r="M247">
        <v>5.9</v>
      </c>
      <c r="N247">
        <v>5.55</v>
      </c>
    </row>
    <row r="248" spans="1:14" x14ac:dyDescent="0.25">
      <c r="A248" s="4" t="s">
        <v>295</v>
      </c>
      <c r="B248" s="5" t="s">
        <v>236</v>
      </c>
      <c r="C248" s="5" t="s">
        <v>296</v>
      </c>
      <c r="D248" s="5" t="s">
        <v>238</v>
      </c>
      <c r="E248" s="5" t="s">
        <v>20</v>
      </c>
      <c r="F248">
        <v>30.5</v>
      </c>
      <c r="G248">
        <v>17.8</v>
      </c>
      <c r="H248">
        <v>5.0999999999999996</v>
      </c>
      <c r="I248">
        <v>5.0999999999999996</v>
      </c>
      <c r="K248">
        <v>30.5</v>
      </c>
      <c r="L248">
        <v>17.8</v>
      </c>
      <c r="M248">
        <v>5.0999999999999996</v>
      </c>
      <c r="N248">
        <v>5.0999999999999996</v>
      </c>
    </row>
    <row r="249" spans="1:14" x14ac:dyDescent="0.25">
      <c r="A249" s="4" t="s">
        <v>297</v>
      </c>
      <c r="B249" s="5" t="s">
        <v>242</v>
      </c>
      <c r="C249" s="5" t="s">
        <v>298</v>
      </c>
      <c r="D249" s="5" t="s">
        <v>244</v>
      </c>
      <c r="E249" s="5" t="s">
        <v>20</v>
      </c>
      <c r="F249">
        <v>49.5</v>
      </c>
      <c r="G249">
        <v>19.850000000000001</v>
      </c>
      <c r="H249">
        <v>7.85</v>
      </c>
      <c r="I249">
        <v>7.85</v>
      </c>
      <c r="K249">
        <v>49.5</v>
      </c>
      <c r="L249">
        <v>19.850000000000001</v>
      </c>
      <c r="M249">
        <v>7.85</v>
      </c>
      <c r="N249">
        <v>7.85</v>
      </c>
    </row>
    <row r="250" spans="1:14" x14ac:dyDescent="0.25">
      <c r="A250" s="4" t="s">
        <v>299</v>
      </c>
      <c r="B250" s="5" t="s">
        <v>195</v>
      </c>
      <c r="C250" s="5" t="s">
        <v>300</v>
      </c>
      <c r="D250" s="5" t="s">
        <v>197</v>
      </c>
      <c r="E250" s="5" t="s">
        <v>20</v>
      </c>
      <c r="F250">
        <v>22.9</v>
      </c>
      <c r="G250">
        <v>21.68</v>
      </c>
      <c r="H250">
        <v>7</v>
      </c>
      <c r="I250">
        <v>7</v>
      </c>
      <c r="K250">
        <v>22.9</v>
      </c>
      <c r="L250">
        <v>21.68</v>
      </c>
      <c r="M250">
        <v>7</v>
      </c>
      <c r="N250">
        <v>7</v>
      </c>
    </row>
    <row r="251" spans="1:14" x14ac:dyDescent="0.25">
      <c r="A251" s="4" t="s">
        <v>301</v>
      </c>
      <c r="B251" s="5" t="s">
        <v>195</v>
      </c>
      <c r="C251" s="5" t="s">
        <v>302</v>
      </c>
      <c r="D251" s="5" t="s">
        <v>197</v>
      </c>
      <c r="E251" s="5" t="s">
        <v>20</v>
      </c>
      <c r="F251">
        <v>41.5</v>
      </c>
      <c r="G251">
        <v>18.5</v>
      </c>
      <c r="H251">
        <v>7.3</v>
      </c>
      <c r="I251">
        <v>6.55</v>
      </c>
      <c r="K251">
        <v>41.5</v>
      </c>
      <c r="L251">
        <v>18.5</v>
      </c>
      <c r="M251">
        <v>7.3</v>
      </c>
      <c r="N251">
        <v>6.55</v>
      </c>
    </row>
    <row r="252" spans="1:14" x14ac:dyDescent="0.25">
      <c r="A252" s="4" t="s">
        <v>303</v>
      </c>
      <c r="B252" s="5" t="s">
        <v>304</v>
      </c>
      <c r="C252" s="5" t="s">
        <v>305</v>
      </c>
      <c r="D252" s="5" t="s">
        <v>306</v>
      </c>
      <c r="E252" s="5" t="s">
        <v>20</v>
      </c>
      <c r="F252">
        <v>0</v>
      </c>
      <c r="G252">
        <v>26</v>
      </c>
      <c r="H252">
        <v>6.7</v>
      </c>
      <c r="I252">
        <v>6.36</v>
      </c>
      <c r="K252">
        <v>0</v>
      </c>
      <c r="L252">
        <v>26</v>
      </c>
      <c r="M252">
        <v>6.7</v>
      </c>
      <c r="N252">
        <v>6.36</v>
      </c>
    </row>
    <row r="253" spans="1:14" x14ac:dyDescent="0.25">
      <c r="A253" s="4" t="s">
        <v>307</v>
      </c>
      <c r="B253" s="5" t="s">
        <v>242</v>
      </c>
      <c r="C253" s="5" t="s">
        <v>308</v>
      </c>
      <c r="D253" s="5" t="s">
        <v>244</v>
      </c>
      <c r="E253" s="5" t="s">
        <v>20</v>
      </c>
      <c r="F253">
        <v>68</v>
      </c>
      <c r="G253">
        <v>20.5</v>
      </c>
      <c r="H253">
        <v>6.71</v>
      </c>
      <c r="I253">
        <v>6.01</v>
      </c>
      <c r="K253">
        <v>68</v>
      </c>
      <c r="L253">
        <v>20.5</v>
      </c>
      <c r="M253">
        <v>6.71</v>
      </c>
      <c r="N253">
        <v>6.01</v>
      </c>
    </row>
    <row r="254" spans="1:14" x14ac:dyDescent="0.25">
      <c r="A254" s="4" t="s">
        <v>309</v>
      </c>
      <c r="B254" s="5" t="s">
        <v>218</v>
      </c>
      <c r="C254" s="5" t="s">
        <v>310</v>
      </c>
      <c r="D254" s="5" t="s">
        <v>220</v>
      </c>
      <c r="E254" s="5" t="s">
        <v>20</v>
      </c>
      <c r="F254">
        <v>30</v>
      </c>
      <c r="G254">
        <v>16.5</v>
      </c>
      <c r="H254">
        <v>5.6</v>
      </c>
      <c r="I254">
        <v>4.8</v>
      </c>
      <c r="K254">
        <v>30</v>
      </c>
      <c r="L254">
        <v>16.5</v>
      </c>
      <c r="M254">
        <v>5.6</v>
      </c>
      <c r="N254">
        <v>4.8</v>
      </c>
    </row>
    <row r="255" spans="1:14" x14ac:dyDescent="0.25">
      <c r="A255" s="4" t="s">
        <v>311</v>
      </c>
      <c r="B255" s="5" t="s">
        <v>236</v>
      </c>
      <c r="C255" s="5" t="s">
        <v>312</v>
      </c>
      <c r="D255" s="5" t="s">
        <v>238</v>
      </c>
      <c r="E255" s="5" t="s">
        <v>20</v>
      </c>
      <c r="F255">
        <v>27.6</v>
      </c>
      <c r="G255">
        <v>17.71</v>
      </c>
      <c r="H255">
        <v>5.13</v>
      </c>
      <c r="I255">
        <v>4.4800000000000004</v>
      </c>
      <c r="K255">
        <v>27.6</v>
      </c>
      <c r="L255">
        <v>17.71</v>
      </c>
      <c r="M255">
        <v>5.13</v>
      </c>
      <c r="N255">
        <v>4.4800000000000004</v>
      </c>
    </row>
    <row r="256" spans="1:14" x14ac:dyDescent="0.25">
      <c r="A256" s="4" t="s">
        <v>313</v>
      </c>
      <c r="B256" s="5" t="s">
        <v>218</v>
      </c>
      <c r="C256" s="5" t="s">
        <v>314</v>
      </c>
      <c r="D256" s="5" t="s">
        <v>220</v>
      </c>
      <c r="E256" s="5" t="s">
        <v>20</v>
      </c>
      <c r="F256">
        <v>38.6</v>
      </c>
      <c r="G256">
        <v>16.760000000000002</v>
      </c>
      <c r="H256">
        <v>5.55</v>
      </c>
      <c r="I256">
        <v>5.21</v>
      </c>
      <c r="K256">
        <v>38.6</v>
      </c>
      <c r="L256">
        <v>16.760000000000002</v>
      </c>
      <c r="M256">
        <v>5.55</v>
      </c>
      <c r="N256">
        <v>5.21</v>
      </c>
    </row>
    <row r="257" spans="1:14" x14ac:dyDescent="0.25">
      <c r="A257" s="4" t="s">
        <v>315</v>
      </c>
      <c r="B257" s="5" t="s">
        <v>304</v>
      </c>
      <c r="C257" s="5" t="s">
        <v>316</v>
      </c>
      <c r="D257" s="5" t="s">
        <v>306</v>
      </c>
      <c r="E257" s="5" t="s">
        <v>20</v>
      </c>
      <c r="F257">
        <v>48.34</v>
      </c>
      <c r="G257">
        <v>16.649999999999999</v>
      </c>
      <c r="H257">
        <v>5.35</v>
      </c>
      <c r="I257">
        <v>4.3499999999999996</v>
      </c>
      <c r="K257">
        <v>48.34</v>
      </c>
      <c r="L257">
        <v>16.649999999999999</v>
      </c>
      <c r="M257">
        <v>5.35</v>
      </c>
      <c r="N257">
        <v>4.3499999999999996</v>
      </c>
    </row>
    <row r="258" spans="1:14" x14ac:dyDescent="0.25">
      <c r="A258" s="4" t="s">
        <v>317</v>
      </c>
      <c r="B258" s="5" t="s">
        <v>230</v>
      </c>
      <c r="C258" s="5" t="s">
        <v>318</v>
      </c>
      <c r="D258" s="5" t="s">
        <v>232</v>
      </c>
      <c r="E258" s="5" t="s">
        <v>20</v>
      </c>
      <c r="F258">
        <v>37.299999999999997</v>
      </c>
      <c r="G258">
        <v>21</v>
      </c>
      <c r="H258">
        <v>6</v>
      </c>
      <c r="I258">
        <v>6</v>
      </c>
      <c r="K258">
        <v>37.299999999999997</v>
      </c>
      <c r="L258">
        <v>21</v>
      </c>
      <c r="M258">
        <v>6</v>
      </c>
      <c r="N258">
        <v>6</v>
      </c>
    </row>
    <row r="259" spans="1:14" x14ac:dyDescent="0.25">
      <c r="A259" s="4" t="s">
        <v>319</v>
      </c>
      <c r="B259" s="5" t="s">
        <v>214</v>
      </c>
      <c r="C259" s="5" t="s">
        <v>320</v>
      </c>
      <c r="D259" s="5" t="s">
        <v>216</v>
      </c>
      <c r="E259" s="5" t="s">
        <v>20</v>
      </c>
      <c r="F259">
        <v>15.1</v>
      </c>
      <c r="G259">
        <v>27</v>
      </c>
      <c r="H259">
        <v>6</v>
      </c>
      <c r="I259">
        <v>6</v>
      </c>
      <c r="K259">
        <v>15.1</v>
      </c>
      <c r="L259">
        <v>27</v>
      </c>
      <c r="M259">
        <v>6</v>
      </c>
      <c r="N259">
        <v>6</v>
      </c>
    </row>
    <row r="260" spans="1:14" x14ac:dyDescent="0.25">
      <c r="A260" s="4" t="s">
        <v>321</v>
      </c>
      <c r="B260" s="5" t="s">
        <v>214</v>
      </c>
      <c r="C260" s="5" t="s">
        <v>322</v>
      </c>
      <c r="D260" s="5" t="s">
        <v>216</v>
      </c>
      <c r="E260" s="5" t="s">
        <v>20</v>
      </c>
      <c r="F260">
        <v>42.05</v>
      </c>
      <c r="G260">
        <v>16.41</v>
      </c>
      <c r="H260">
        <v>5</v>
      </c>
      <c r="I260">
        <v>5</v>
      </c>
      <c r="K260">
        <v>42.05</v>
      </c>
      <c r="L260">
        <v>16.41</v>
      </c>
      <c r="M260">
        <v>5</v>
      </c>
      <c r="N260">
        <v>5</v>
      </c>
    </row>
    <row r="261" spans="1:14" x14ac:dyDescent="0.25">
      <c r="A261" s="4" t="s">
        <v>323</v>
      </c>
      <c r="B261" s="5" t="s">
        <v>304</v>
      </c>
      <c r="C261" s="5" t="s">
        <v>324</v>
      </c>
      <c r="D261" s="5" t="s">
        <v>306</v>
      </c>
      <c r="E261" s="5" t="s">
        <v>20</v>
      </c>
      <c r="F261">
        <v>68.099999999999994</v>
      </c>
      <c r="G261">
        <v>16.73</v>
      </c>
      <c r="H261">
        <v>5.82</v>
      </c>
      <c r="I261">
        <v>5.32</v>
      </c>
      <c r="K261">
        <v>68.099999999999994</v>
      </c>
      <c r="L261">
        <v>16.73</v>
      </c>
      <c r="M261">
        <v>5.82</v>
      </c>
      <c r="N261">
        <v>5.32</v>
      </c>
    </row>
    <row r="262" spans="1:14" x14ac:dyDescent="0.25">
      <c r="A262" s="4" t="s">
        <v>325</v>
      </c>
      <c r="B262" s="5" t="s">
        <v>214</v>
      </c>
      <c r="C262" s="5" t="s">
        <v>326</v>
      </c>
      <c r="D262" s="5" t="s">
        <v>216</v>
      </c>
      <c r="E262" s="5" t="s">
        <v>20</v>
      </c>
      <c r="F262">
        <v>20</v>
      </c>
      <c r="G262">
        <v>18.600000000000001</v>
      </c>
      <c r="H262">
        <v>5.9</v>
      </c>
      <c r="I262">
        <v>5.9</v>
      </c>
      <c r="K262">
        <v>20</v>
      </c>
      <c r="L262">
        <v>18.600000000000001</v>
      </c>
      <c r="M262">
        <v>5.9</v>
      </c>
      <c r="N262">
        <v>5.9</v>
      </c>
    </row>
    <row r="263" spans="1:14" x14ac:dyDescent="0.25">
      <c r="A263" s="4" t="s">
        <v>327</v>
      </c>
      <c r="B263" s="5" t="s">
        <v>214</v>
      </c>
      <c r="C263" s="5" t="s">
        <v>328</v>
      </c>
      <c r="D263" s="5" t="s">
        <v>216</v>
      </c>
      <c r="E263" s="5" t="s">
        <v>20</v>
      </c>
      <c r="F263">
        <v>40</v>
      </c>
      <c r="G263">
        <v>16</v>
      </c>
      <c r="H263">
        <v>6.2</v>
      </c>
      <c r="I263">
        <v>6</v>
      </c>
      <c r="K263">
        <v>40</v>
      </c>
      <c r="L263">
        <v>16</v>
      </c>
      <c r="M263">
        <v>6.2</v>
      </c>
      <c r="N263">
        <v>6</v>
      </c>
    </row>
    <row r="264" spans="1:14" x14ac:dyDescent="0.25">
      <c r="A264" s="4" t="s">
        <v>329</v>
      </c>
      <c r="B264" s="5" t="s">
        <v>252</v>
      </c>
      <c r="C264" s="5" t="s">
        <v>330</v>
      </c>
      <c r="D264" s="5" t="s">
        <v>254</v>
      </c>
      <c r="E264" s="5" t="s">
        <v>20</v>
      </c>
      <c r="F264">
        <v>109</v>
      </c>
      <c r="G264">
        <v>27.34</v>
      </c>
      <c r="H264">
        <v>7.89</v>
      </c>
      <c r="I264">
        <v>6.49</v>
      </c>
      <c r="K264">
        <v>109</v>
      </c>
      <c r="L264">
        <v>27.34</v>
      </c>
      <c r="M264">
        <v>7.89</v>
      </c>
      <c r="N264">
        <v>6.49</v>
      </c>
    </row>
    <row r="265" spans="1:14" x14ac:dyDescent="0.25">
      <c r="A265" s="4" t="s">
        <v>331</v>
      </c>
      <c r="B265" s="5" t="s">
        <v>214</v>
      </c>
      <c r="C265" s="5" t="s">
        <v>332</v>
      </c>
      <c r="D265" s="5" t="s">
        <v>216</v>
      </c>
      <c r="E265" s="5" t="s">
        <v>20</v>
      </c>
      <c r="F265">
        <v>21.5</v>
      </c>
      <c r="G265">
        <v>18</v>
      </c>
      <c r="H265">
        <v>5.15</v>
      </c>
      <c r="I265">
        <v>4.75</v>
      </c>
      <c r="K265">
        <v>21.5</v>
      </c>
      <c r="L265">
        <v>18</v>
      </c>
      <c r="M265">
        <v>5.15</v>
      </c>
      <c r="N265">
        <v>4.75</v>
      </c>
    </row>
    <row r="266" spans="1:14" x14ac:dyDescent="0.25">
      <c r="A266" s="4" t="s">
        <v>333</v>
      </c>
      <c r="B266" s="5" t="s">
        <v>248</v>
      </c>
      <c r="C266" s="5" t="s">
        <v>334</v>
      </c>
      <c r="D266" s="5" t="s">
        <v>250</v>
      </c>
      <c r="E266" s="5" t="s">
        <v>20</v>
      </c>
      <c r="F266">
        <v>49.5</v>
      </c>
      <c r="G266">
        <v>21.4</v>
      </c>
      <c r="H266">
        <v>10</v>
      </c>
      <c r="I266">
        <v>8.6</v>
      </c>
      <c r="K266">
        <v>49.5</v>
      </c>
      <c r="L266">
        <v>21.4</v>
      </c>
      <c r="M266">
        <v>10</v>
      </c>
      <c r="N266">
        <v>8.6</v>
      </c>
    </row>
    <row r="267" spans="1:14" x14ac:dyDescent="0.25">
      <c r="A267" s="4" t="s">
        <v>335</v>
      </c>
      <c r="B267" s="5" t="s">
        <v>199</v>
      </c>
      <c r="C267" s="5" t="s">
        <v>336</v>
      </c>
      <c r="D267" s="5" t="s">
        <v>0</v>
      </c>
      <c r="E267" s="5" t="s">
        <v>20</v>
      </c>
      <c r="F267">
        <v>22.1</v>
      </c>
      <c r="G267">
        <v>25.72</v>
      </c>
      <c r="H267">
        <v>3.83</v>
      </c>
      <c r="I267">
        <v>3.83</v>
      </c>
      <c r="K267">
        <v>22.1</v>
      </c>
      <c r="L267">
        <v>25.72</v>
      </c>
      <c r="M267">
        <v>3.83</v>
      </c>
      <c r="N267">
        <v>3.83</v>
      </c>
    </row>
    <row r="268" spans="1:14" x14ac:dyDescent="0.25">
      <c r="A268" s="4" t="s">
        <v>337</v>
      </c>
      <c r="B268" s="5" t="s">
        <v>199</v>
      </c>
      <c r="C268" s="5" t="s">
        <v>338</v>
      </c>
      <c r="D268" s="5" t="s">
        <v>0</v>
      </c>
      <c r="E268" s="5" t="s">
        <v>20</v>
      </c>
      <c r="F268">
        <v>70</v>
      </c>
      <c r="G268">
        <v>17</v>
      </c>
      <c r="H268">
        <v>7.5</v>
      </c>
      <c r="I268">
        <v>7.5</v>
      </c>
      <c r="K268">
        <v>70</v>
      </c>
      <c r="L268">
        <v>17</v>
      </c>
      <c r="M268">
        <v>7.5</v>
      </c>
      <c r="N268">
        <v>7.5</v>
      </c>
    </row>
    <row r="269" spans="1:14" x14ac:dyDescent="0.25">
      <c r="A269" s="4" t="s">
        <v>339</v>
      </c>
      <c r="B269" s="5" t="s">
        <v>230</v>
      </c>
      <c r="C269" s="5" t="s">
        <v>340</v>
      </c>
      <c r="D269" s="5" t="s">
        <v>232</v>
      </c>
      <c r="E269" s="5" t="s">
        <v>20</v>
      </c>
      <c r="F269">
        <v>21</v>
      </c>
      <c r="G269">
        <v>15.25</v>
      </c>
      <c r="H269">
        <v>5</v>
      </c>
      <c r="I269">
        <v>4</v>
      </c>
      <c r="K269">
        <v>21</v>
      </c>
      <c r="L269">
        <v>15.25</v>
      </c>
      <c r="M269">
        <v>5</v>
      </c>
      <c r="N269">
        <v>4</v>
      </c>
    </row>
    <row r="270" spans="1:14" x14ac:dyDescent="0.25">
      <c r="A270" s="4" t="s">
        <v>341</v>
      </c>
      <c r="B270" s="5" t="s">
        <v>199</v>
      </c>
      <c r="C270" s="5" t="s">
        <v>342</v>
      </c>
      <c r="D270" s="5" t="s">
        <v>0</v>
      </c>
      <c r="E270" s="5" t="s">
        <v>20</v>
      </c>
      <c r="F270">
        <v>15.1</v>
      </c>
      <c r="G270">
        <v>14.97</v>
      </c>
      <c r="H270">
        <v>3.86</v>
      </c>
      <c r="I270">
        <v>3.52</v>
      </c>
      <c r="K270">
        <v>15.1</v>
      </c>
      <c r="L270">
        <v>14.97</v>
      </c>
      <c r="M270">
        <v>3.86</v>
      </c>
      <c r="N270">
        <v>3.52</v>
      </c>
    </row>
    <row r="271" spans="1:14" x14ac:dyDescent="0.25">
      <c r="A271" s="4" t="s">
        <v>343</v>
      </c>
      <c r="B271" s="5" t="s">
        <v>195</v>
      </c>
      <c r="C271" s="5" t="s">
        <v>344</v>
      </c>
      <c r="D271" s="5" t="s">
        <v>197</v>
      </c>
      <c r="E271" s="5" t="s">
        <v>20</v>
      </c>
      <c r="F271">
        <v>33</v>
      </c>
      <c r="G271">
        <v>16</v>
      </c>
      <c r="H271">
        <v>9</v>
      </c>
      <c r="I271">
        <v>9</v>
      </c>
      <c r="K271">
        <v>33</v>
      </c>
      <c r="L271">
        <v>16</v>
      </c>
      <c r="M271">
        <v>9</v>
      </c>
      <c r="N271">
        <v>9</v>
      </c>
    </row>
    <row r="272" spans="1:14" x14ac:dyDescent="0.25">
      <c r="A272" s="4" t="s">
        <v>345</v>
      </c>
      <c r="B272" s="5" t="s">
        <v>236</v>
      </c>
      <c r="C272" s="5" t="s">
        <v>346</v>
      </c>
      <c r="D272" s="5" t="s">
        <v>238</v>
      </c>
      <c r="E272" s="5" t="s">
        <v>20</v>
      </c>
      <c r="F272">
        <v>30</v>
      </c>
      <c r="G272">
        <v>16</v>
      </c>
      <c r="H272">
        <v>5</v>
      </c>
      <c r="I272">
        <v>5</v>
      </c>
      <c r="K272">
        <v>30</v>
      </c>
      <c r="L272">
        <v>16</v>
      </c>
      <c r="M272">
        <v>5</v>
      </c>
      <c r="N272">
        <v>5</v>
      </c>
    </row>
    <row r="273" spans="1:14" x14ac:dyDescent="0.25">
      <c r="A273" s="4" t="s">
        <v>347</v>
      </c>
      <c r="B273" s="5" t="s">
        <v>218</v>
      </c>
      <c r="C273" s="5" t="s">
        <v>348</v>
      </c>
      <c r="D273" s="5" t="s">
        <v>220</v>
      </c>
      <c r="E273" s="5" t="s">
        <v>20</v>
      </c>
      <c r="F273">
        <v>70</v>
      </c>
      <c r="G273">
        <v>21</v>
      </c>
      <c r="H273">
        <v>6.48</v>
      </c>
      <c r="I273">
        <v>5.98</v>
      </c>
      <c r="K273">
        <v>70</v>
      </c>
      <c r="L273">
        <v>21</v>
      </c>
      <c r="M273">
        <v>6.48</v>
      </c>
      <c r="N273">
        <v>5.98</v>
      </c>
    </row>
    <row r="274" spans="1:14" x14ac:dyDescent="0.25">
      <c r="A274" s="4" t="s">
        <v>349</v>
      </c>
      <c r="B274" s="5" t="s">
        <v>218</v>
      </c>
      <c r="C274" s="5" t="s">
        <v>350</v>
      </c>
      <c r="D274" s="5" t="s">
        <v>220</v>
      </c>
      <c r="E274" s="5" t="s">
        <v>20</v>
      </c>
      <c r="F274">
        <v>17.45</v>
      </c>
      <c r="G274">
        <v>16.3</v>
      </c>
      <c r="H274">
        <v>6.7</v>
      </c>
      <c r="I274">
        <v>6.7</v>
      </c>
      <c r="K274">
        <v>17.45</v>
      </c>
      <c r="L274">
        <v>16.3</v>
      </c>
      <c r="M274">
        <v>6.7</v>
      </c>
      <c r="N274">
        <v>6.7</v>
      </c>
    </row>
    <row r="275" spans="1:14" x14ac:dyDescent="0.25">
      <c r="A275" s="4" t="s">
        <v>351</v>
      </c>
      <c r="B275" s="5" t="s">
        <v>214</v>
      </c>
      <c r="C275" s="5" t="s">
        <v>352</v>
      </c>
      <c r="D275" s="5" t="s">
        <v>216</v>
      </c>
      <c r="E275" s="5" t="s">
        <v>20</v>
      </c>
      <c r="F275">
        <v>25</v>
      </c>
      <c r="G275">
        <v>16</v>
      </c>
      <c r="H275">
        <v>5.6</v>
      </c>
      <c r="I275">
        <v>5.6</v>
      </c>
      <c r="K275">
        <v>25</v>
      </c>
      <c r="L275">
        <v>16</v>
      </c>
      <c r="M275">
        <v>5.6</v>
      </c>
      <c r="N275">
        <v>5.6</v>
      </c>
    </row>
    <row r="276" spans="1:14" x14ac:dyDescent="0.25">
      <c r="A276" s="4" t="s">
        <v>353</v>
      </c>
      <c r="B276" s="5" t="s">
        <v>214</v>
      </c>
      <c r="C276" s="5" t="s">
        <v>354</v>
      </c>
      <c r="D276" s="5" t="s">
        <v>216</v>
      </c>
      <c r="E276" s="5" t="s">
        <v>20</v>
      </c>
      <c r="F276">
        <v>23</v>
      </c>
      <c r="G276">
        <v>14</v>
      </c>
      <c r="H276">
        <v>5.8</v>
      </c>
      <c r="I276">
        <v>5</v>
      </c>
      <c r="K276">
        <v>23</v>
      </c>
      <c r="L276">
        <v>14</v>
      </c>
      <c r="M276">
        <v>5.8</v>
      </c>
      <c r="N276">
        <v>5</v>
      </c>
    </row>
    <row r="277" spans="1:14" x14ac:dyDescent="0.25">
      <c r="A277" s="4" t="s">
        <v>355</v>
      </c>
      <c r="B277" s="5" t="s">
        <v>195</v>
      </c>
      <c r="C277" s="5" t="s">
        <v>356</v>
      </c>
      <c r="D277" s="5" t="s">
        <v>197</v>
      </c>
      <c r="E277" s="5" t="s">
        <v>20</v>
      </c>
      <c r="F277">
        <v>30</v>
      </c>
      <c r="G277">
        <v>20</v>
      </c>
      <c r="H277">
        <v>11.5</v>
      </c>
      <c r="I277">
        <v>11.5</v>
      </c>
      <c r="K277">
        <v>30</v>
      </c>
      <c r="L277">
        <v>20</v>
      </c>
      <c r="M277">
        <v>11.5</v>
      </c>
      <c r="N277">
        <v>11.5</v>
      </c>
    </row>
    <row r="278" spans="1:14" x14ac:dyDescent="0.25">
      <c r="A278" s="4" t="s">
        <v>357</v>
      </c>
      <c r="B278" s="5" t="s">
        <v>248</v>
      </c>
      <c r="C278" s="5" t="s">
        <v>358</v>
      </c>
      <c r="D278" s="5" t="s">
        <v>250</v>
      </c>
      <c r="E278" s="5" t="s">
        <v>20</v>
      </c>
      <c r="F278">
        <v>49.6</v>
      </c>
      <c r="G278">
        <v>20.55</v>
      </c>
      <c r="H278">
        <v>6.2</v>
      </c>
      <c r="I278">
        <v>6.15</v>
      </c>
      <c r="K278">
        <v>49.6</v>
      </c>
      <c r="L278">
        <v>20.55</v>
      </c>
      <c r="M278">
        <v>6.2</v>
      </c>
      <c r="N278">
        <v>6.15</v>
      </c>
    </row>
    <row r="279" spans="1:14" x14ac:dyDescent="0.25">
      <c r="A279" s="4" t="s">
        <v>359</v>
      </c>
      <c r="B279" s="5" t="s">
        <v>248</v>
      </c>
      <c r="C279" s="5" t="s">
        <v>360</v>
      </c>
      <c r="D279" s="5" t="s">
        <v>250</v>
      </c>
      <c r="E279" s="5" t="s">
        <v>20</v>
      </c>
      <c r="F279">
        <v>30</v>
      </c>
      <c r="G279">
        <v>20</v>
      </c>
      <c r="H279">
        <v>8</v>
      </c>
      <c r="I279">
        <v>8</v>
      </c>
      <c r="K279">
        <v>30</v>
      </c>
      <c r="L279">
        <v>20</v>
      </c>
      <c r="M279">
        <v>8</v>
      </c>
      <c r="N279">
        <v>8</v>
      </c>
    </row>
    <row r="280" spans="1:14" x14ac:dyDescent="0.25">
      <c r="A280" s="4" t="s">
        <v>361</v>
      </c>
      <c r="B280" s="5" t="s">
        <v>304</v>
      </c>
      <c r="C280" s="5" t="s">
        <v>362</v>
      </c>
      <c r="D280" s="5" t="s">
        <v>306</v>
      </c>
      <c r="E280" s="5" t="s">
        <v>20</v>
      </c>
      <c r="F280">
        <v>34</v>
      </c>
      <c r="G280">
        <v>20</v>
      </c>
      <c r="H280">
        <v>5.2</v>
      </c>
      <c r="I280">
        <v>4.5</v>
      </c>
      <c r="K280">
        <v>34</v>
      </c>
      <c r="L280">
        <v>20</v>
      </c>
      <c r="M280">
        <v>5.2</v>
      </c>
      <c r="N280">
        <v>4.5</v>
      </c>
    </row>
    <row r="281" spans="1:14" x14ac:dyDescent="0.25">
      <c r="A281" s="4" t="s">
        <v>363</v>
      </c>
      <c r="B281" s="5" t="s">
        <v>195</v>
      </c>
      <c r="C281" s="5" t="s">
        <v>364</v>
      </c>
      <c r="D281" s="5" t="s">
        <v>197</v>
      </c>
      <c r="E281" s="5" t="s">
        <v>20</v>
      </c>
      <c r="F281">
        <v>35.049999999999997</v>
      </c>
      <c r="G281">
        <v>17.5</v>
      </c>
      <c r="H281">
        <v>6.15</v>
      </c>
      <c r="I281">
        <v>5.55</v>
      </c>
      <c r="K281">
        <v>35.049999999999997</v>
      </c>
      <c r="L281">
        <v>17.5</v>
      </c>
      <c r="M281">
        <v>6.15</v>
      </c>
      <c r="N281">
        <v>5.55</v>
      </c>
    </row>
    <row r="282" spans="1:14" x14ac:dyDescent="0.25">
      <c r="A282" s="4" t="s">
        <v>365</v>
      </c>
      <c r="B282" s="5" t="s">
        <v>195</v>
      </c>
      <c r="C282" s="5" t="s">
        <v>366</v>
      </c>
      <c r="D282" s="5" t="s">
        <v>197</v>
      </c>
      <c r="E282" s="5" t="s">
        <v>20</v>
      </c>
      <c r="F282">
        <v>25.5</v>
      </c>
      <c r="G282">
        <v>17.809999999999999</v>
      </c>
      <c r="H282">
        <v>6</v>
      </c>
      <c r="I282">
        <v>6</v>
      </c>
      <c r="K282">
        <v>25.5</v>
      </c>
      <c r="L282">
        <v>17.809999999999999</v>
      </c>
      <c r="M282">
        <v>6</v>
      </c>
      <c r="N282">
        <v>6</v>
      </c>
    </row>
    <row r="283" spans="1:14" x14ac:dyDescent="0.25">
      <c r="A283" s="4" t="s">
        <v>367</v>
      </c>
      <c r="B283" s="5" t="s">
        <v>368</v>
      </c>
      <c r="C283" s="5" t="s">
        <v>369</v>
      </c>
      <c r="D283" s="5" t="s">
        <v>370</v>
      </c>
      <c r="E283" s="5" t="s">
        <v>20</v>
      </c>
      <c r="F283">
        <v>15.1</v>
      </c>
      <c r="G283">
        <v>17.02</v>
      </c>
      <c r="H283">
        <v>4.41</v>
      </c>
      <c r="I283">
        <v>4.07</v>
      </c>
      <c r="K283">
        <v>15.1</v>
      </c>
      <c r="L283">
        <v>17.02</v>
      </c>
      <c r="M283">
        <v>4.41</v>
      </c>
      <c r="N283">
        <v>4.07</v>
      </c>
    </row>
    <row r="284" spans="1:14" x14ac:dyDescent="0.25">
      <c r="A284" s="4" t="s">
        <v>371</v>
      </c>
      <c r="B284" s="5" t="s">
        <v>230</v>
      </c>
      <c r="C284" s="5" t="s">
        <v>372</v>
      </c>
      <c r="D284" s="5" t="s">
        <v>232</v>
      </c>
      <c r="E284" s="5" t="s">
        <v>20</v>
      </c>
      <c r="F284">
        <v>34</v>
      </c>
      <c r="G284">
        <v>16.5</v>
      </c>
      <c r="H284">
        <v>7.5</v>
      </c>
      <c r="I284">
        <v>6.5</v>
      </c>
      <c r="K284">
        <v>34</v>
      </c>
      <c r="L284">
        <v>16.5</v>
      </c>
      <c r="M284">
        <v>7.5</v>
      </c>
      <c r="N284">
        <v>6.5</v>
      </c>
    </row>
    <row r="285" spans="1:14" x14ac:dyDescent="0.25">
      <c r="A285" s="4" t="s">
        <v>373</v>
      </c>
      <c r="B285" s="5" t="s">
        <v>368</v>
      </c>
      <c r="C285" s="5" t="s">
        <v>374</v>
      </c>
      <c r="D285" s="5" t="s">
        <v>370</v>
      </c>
      <c r="E285" s="5" t="s">
        <v>20</v>
      </c>
      <c r="F285">
        <v>83.2</v>
      </c>
      <c r="G285">
        <v>23.23</v>
      </c>
      <c r="H285">
        <v>6.08</v>
      </c>
      <c r="I285">
        <v>6.08</v>
      </c>
      <c r="K285">
        <v>83.2</v>
      </c>
      <c r="L285">
        <v>23.23</v>
      </c>
      <c r="M285">
        <v>6.08</v>
      </c>
      <c r="N285">
        <v>6.08</v>
      </c>
    </row>
    <row r="286" spans="1:14" x14ac:dyDescent="0.25">
      <c r="A286" s="4" t="s">
        <v>375</v>
      </c>
      <c r="B286" s="5" t="s">
        <v>368</v>
      </c>
      <c r="C286" s="5" t="s">
        <v>376</v>
      </c>
      <c r="D286" s="5" t="s">
        <v>370</v>
      </c>
      <c r="E286" s="5" t="s">
        <v>20</v>
      </c>
      <c r="F286">
        <v>15</v>
      </c>
      <c r="G286">
        <v>15</v>
      </c>
      <c r="H286">
        <v>5.5</v>
      </c>
      <c r="I286">
        <v>5</v>
      </c>
      <c r="K286">
        <v>15</v>
      </c>
      <c r="L286">
        <v>15</v>
      </c>
      <c r="M286">
        <v>5.5</v>
      </c>
      <c r="N286">
        <v>5</v>
      </c>
    </row>
    <row r="287" spans="1:14" x14ac:dyDescent="0.25">
      <c r="A287" s="4" t="s">
        <v>377</v>
      </c>
      <c r="B287" s="5" t="s">
        <v>236</v>
      </c>
      <c r="C287" s="5" t="s">
        <v>378</v>
      </c>
      <c r="D287" s="5" t="s">
        <v>238</v>
      </c>
      <c r="E287" s="5" t="s">
        <v>20</v>
      </c>
      <c r="F287">
        <v>46.1</v>
      </c>
      <c r="G287">
        <v>23</v>
      </c>
      <c r="H287">
        <v>4.9000000000000004</v>
      </c>
      <c r="I287">
        <v>4.9000000000000004</v>
      </c>
      <c r="K287">
        <v>46.1</v>
      </c>
      <c r="L287">
        <v>23</v>
      </c>
      <c r="M287">
        <v>4.9000000000000004</v>
      </c>
      <c r="N287">
        <v>4.9000000000000004</v>
      </c>
    </row>
    <row r="288" spans="1:14" x14ac:dyDescent="0.25">
      <c r="A288" s="4" t="s">
        <v>379</v>
      </c>
      <c r="B288" s="5" t="s">
        <v>199</v>
      </c>
      <c r="C288" s="5" t="s">
        <v>380</v>
      </c>
      <c r="D288" s="5" t="s">
        <v>0</v>
      </c>
      <c r="E288" s="5" t="s">
        <v>20</v>
      </c>
      <c r="F288">
        <v>18.03</v>
      </c>
      <c r="G288">
        <v>17.350000000000001</v>
      </c>
      <c r="H288">
        <v>4.1100000000000003</v>
      </c>
      <c r="I288">
        <v>3.77</v>
      </c>
      <c r="K288">
        <v>18.03</v>
      </c>
      <c r="L288">
        <v>17.350000000000001</v>
      </c>
      <c r="M288">
        <v>4.1100000000000003</v>
      </c>
      <c r="N288">
        <v>3.77</v>
      </c>
    </row>
    <row r="289" spans="1:14" x14ac:dyDescent="0.25">
      <c r="A289" s="4" t="s">
        <v>381</v>
      </c>
      <c r="B289" s="5" t="s">
        <v>218</v>
      </c>
      <c r="C289" s="5" t="s">
        <v>382</v>
      </c>
      <c r="D289" s="5" t="s">
        <v>220</v>
      </c>
      <c r="E289" s="5" t="s">
        <v>20</v>
      </c>
      <c r="F289">
        <v>28.3</v>
      </c>
      <c r="G289">
        <v>18.79</v>
      </c>
      <c r="H289">
        <v>4.29</v>
      </c>
      <c r="I289">
        <v>4.29</v>
      </c>
      <c r="K289">
        <v>28.3</v>
      </c>
      <c r="L289">
        <v>18.79</v>
      </c>
      <c r="M289">
        <v>4.29</v>
      </c>
      <c r="N289">
        <v>4.29</v>
      </c>
    </row>
    <row r="290" spans="1:14" x14ac:dyDescent="0.25">
      <c r="A290" s="4" t="s">
        <v>383</v>
      </c>
      <c r="B290" s="5" t="s">
        <v>218</v>
      </c>
      <c r="C290" s="5" t="s">
        <v>384</v>
      </c>
      <c r="D290" s="5" t="s">
        <v>220</v>
      </c>
      <c r="E290" s="5" t="s">
        <v>20</v>
      </c>
      <c r="F290">
        <v>35</v>
      </c>
      <c r="G290">
        <v>15</v>
      </c>
      <c r="H290">
        <v>3.3</v>
      </c>
      <c r="I290">
        <v>3.3</v>
      </c>
      <c r="K290">
        <v>35</v>
      </c>
      <c r="L290">
        <v>15</v>
      </c>
      <c r="M290">
        <v>3.3</v>
      </c>
      <c r="N290">
        <v>3.3</v>
      </c>
    </row>
    <row r="291" spans="1:14" x14ac:dyDescent="0.25">
      <c r="A291" s="4" t="s">
        <v>385</v>
      </c>
      <c r="B291" s="5" t="s">
        <v>204</v>
      </c>
      <c r="C291" s="5" t="s">
        <v>386</v>
      </c>
      <c r="D291" s="5" t="s">
        <v>206</v>
      </c>
      <c r="E291" s="5" t="s">
        <v>20</v>
      </c>
      <c r="F291">
        <v>28.5</v>
      </c>
      <c r="G291">
        <v>20</v>
      </c>
      <c r="H291">
        <v>9.1</v>
      </c>
      <c r="I291">
        <v>9.1</v>
      </c>
      <c r="K291">
        <v>28.5</v>
      </c>
      <c r="L291">
        <v>20</v>
      </c>
      <c r="M291">
        <v>9.1</v>
      </c>
      <c r="N291">
        <v>9.1</v>
      </c>
    </row>
    <row r="292" spans="1:14" x14ac:dyDescent="0.25">
      <c r="A292" s="4" t="s">
        <v>387</v>
      </c>
      <c r="B292" s="5" t="s">
        <v>204</v>
      </c>
      <c r="C292" s="5" t="s">
        <v>388</v>
      </c>
      <c r="D292" s="5" t="s">
        <v>206</v>
      </c>
      <c r="E292" s="5" t="s">
        <v>20</v>
      </c>
      <c r="F292">
        <v>45</v>
      </c>
      <c r="G292">
        <v>22</v>
      </c>
      <c r="H292">
        <v>10</v>
      </c>
      <c r="I292">
        <v>10</v>
      </c>
      <c r="K292">
        <v>45</v>
      </c>
      <c r="L292">
        <v>22</v>
      </c>
      <c r="M292">
        <v>10</v>
      </c>
      <c r="N292">
        <v>10</v>
      </c>
    </row>
    <row r="293" spans="1:14" x14ac:dyDescent="0.25">
      <c r="A293" s="4" t="s">
        <v>389</v>
      </c>
      <c r="B293" s="5" t="s">
        <v>304</v>
      </c>
      <c r="C293" s="5" t="s">
        <v>390</v>
      </c>
      <c r="D293" s="5" t="s">
        <v>306</v>
      </c>
      <c r="E293" s="5" t="s">
        <v>20</v>
      </c>
      <c r="F293">
        <v>33</v>
      </c>
      <c r="G293">
        <v>24</v>
      </c>
      <c r="H293">
        <v>6.53</v>
      </c>
      <c r="I293">
        <v>6.03</v>
      </c>
      <c r="K293">
        <v>33</v>
      </c>
      <c r="L293">
        <v>24</v>
      </c>
      <c r="M293">
        <v>6.53</v>
      </c>
      <c r="N293">
        <v>6.03</v>
      </c>
    </row>
    <row r="294" spans="1:14" x14ac:dyDescent="0.25">
      <c r="A294" s="4" t="s">
        <v>391</v>
      </c>
      <c r="B294" s="5" t="s">
        <v>236</v>
      </c>
      <c r="C294" s="5" t="s">
        <v>392</v>
      </c>
      <c r="D294" s="5" t="s">
        <v>238</v>
      </c>
      <c r="E294" s="5" t="s">
        <v>20</v>
      </c>
      <c r="F294">
        <v>25</v>
      </c>
      <c r="G294">
        <v>15</v>
      </c>
      <c r="H294">
        <v>4.8</v>
      </c>
      <c r="I294">
        <v>4.8</v>
      </c>
      <c r="K294">
        <v>25</v>
      </c>
      <c r="L294">
        <v>15</v>
      </c>
      <c r="M294">
        <v>4.8</v>
      </c>
      <c r="N294">
        <v>4.8</v>
      </c>
    </row>
    <row r="295" spans="1:14" x14ac:dyDescent="0.25">
      <c r="A295" s="4" t="s">
        <v>393</v>
      </c>
      <c r="B295" s="5" t="s">
        <v>236</v>
      </c>
      <c r="C295" s="5" t="s">
        <v>394</v>
      </c>
      <c r="D295" s="5" t="s">
        <v>238</v>
      </c>
      <c r="E295" s="5" t="s">
        <v>20</v>
      </c>
      <c r="F295">
        <v>36</v>
      </c>
      <c r="G295">
        <v>18.5</v>
      </c>
      <c r="H295">
        <v>5.25</v>
      </c>
      <c r="I295">
        <v>4.5999999999999996</v>
      </c>
      <c r="K295">
        <v>36</v>
      </c>
      <c r="L295">
        <v>18.5</v>
      </c>
      <c r="M295">
        <v>5.25</v>
      </c>
      <c r="N295">
        <v>4.5999999999999996</v>
      </c>
    </row>
    <row r="296" spans="1:14" x14ac:dyDescent="0.25">
      <c r="A296" s="4" t="s">
        <v>395</v>
      </c>
      <c r="B296" s="5" t="s">
        <v>214</v>
      </c>
      <c r="C296" s="5" t="s">
        <v>396</v>
      </c>
      <c r="D296" s="5" t="s">
        <v>216</v>
      </c>
      <c r="E296" s="5" t="s">
        <v>20</v>
      </c>
      <c r="F296">
        <v>40</v>
      </c>
      <c r="G296">
        <v>17.5</v>
      </c>
      <c r="H296">
        <v>4.5</v>
      </c>
      <c r="I296">
        <v>4.5</v>
      </c>
      <c r="K296">
        <v>40</v>
      </c>
      <c r="L296">
        <v>17.5</v>
      </c>
      <c r="M296">
        <v>4.5</v>
      </c>
      <c r="N296">
        <v>4.5</v>
      </c>
    </row>
    <row r="297" spans="1:14" x14ac:dyDescent="0.25">
      <c r="A297" s="4" t="s">
        <v>397</v>
      </c>
      <c r="B297" s="5" t="s">
        <v>248</v>
      </c>
      <c r="C297" s="5" t="s">
        <v>398</v>
      </c>
      <c r="D297" s="5" t="s">
        <v>250</v>
      </c>
      <c r="E297" s="5" t="s">
        <v>20</v>
      </c>
      <c r="F297">
        <v>15.1</v>
      </c>
      <c r="G297">
        <v>18.350000000000001</v>
      </c>
      <c r="H297">
        <v>7.51</v>
      </c>
      <c r="I297">
        <v>7.21</v>
      </c>
      <c r="K297">
        <v>15.1</v>
      </c>
      <c r="L297">
        <v>18.350000000000001</v>
      </c>
      <c r="M297">
        <v>7.51</v>
      </c>
      <c r="N297">
        <v>7.21</v>
      </c>
    </row>
    <row r="298" spans="1:14" x14ac:dyDescent="0.25">
      <c r="A298" s="4" t="s">
        <v>399</v>
      </c>
      <c r="B298" s="5" t="s">
        <v>248</v>
      </c>
      <c r="C298" s="5" t="s">
        <v>400</v>
      </c>
      <c r="D298" s="5" t="s">
        <v>250</v>
      </c>
      <c r="E298" s="5" t="s">
        <v>20</v>
      </c>
      <c r="F298">
        <v>18</v>
      </c>
      <c r="G298">
        <v>15</v>
      </c>
      <c r="H298">
        <v>10</v>
      </c>
      <c r="I298">
        <v>10</v>
      </c>
      <c r="K298">
        <v>18</v>
      </c>
      <c r="L298">
        <v>15</v>
      </c>
      <c r="M298">
        <v>10</v>
      </c>
      <c r="N298">
        <v>10</v>
      </c>
    </row>
    <row r="299" spans="1:14" x14ac:dyDescent="0.25">
      <c r="A299" s="4" t="s">
        <v>401</v>
      </c>
      <c r="B299" s="5" t="s">
        <v>368</v>
      </c>
      <c r="C299" s="5" t="s">
        <v>402</v>
      </c>
      <c r="D299" s="5" t="s">
        <v>370</v>
      </c>
      <c r="E299" s="5" t="s">
        <v>20</v>
      </c>
      <c r="F299">
        <v>15.1</v>
      </c>
      <c r="G299">
        <v>11.49</v>
      </c>
      <c r="H299">
        <v>2.89</v>
      </c>
      <c r="I299">
        <v>2.5499999999999998</v>
      </c>
      <c r="K299">
        <v>15.1</v>
      </c>
      <c r="L299">
        <v>11.49</v>
      </c>
      <c r="M299">
        <v>2.89</v>
      </c>
      <c r="N299">
        <v>2.5499999999999998</v>
      </c>
    </row>
    <row r="300" spans="1:14" x14ac:dyDescent="0.25">
      <c r="A300" s="4" t="s">
        <v>403</v>
      </c>
      <c r="B300" s="5" t="s">
        <v>368</v>
      </c>
      <c r="C300" s="5" t="s">
        <v>404</v>
      </c>
      <c r="D300" s="5" t="s">
        <v>370</v>
      </c>
      <c r="E300" s="5" t="s">
        <v>20</v>
      </c>
      <c r="F300">
        <v>18.649999999999999</v>
      </c>
      <c r="G300">
        <v>18.55</v>
      </c>
      <c r="H300">
        <v>5.96</v>
      </c>
      <c r="I300">
        <v>5.96</v>
      </c>
      <c r="K300">
        <v>18.649999999999999</v>
      </c>
      <c r="L300">
        <v>18.55</v>
      </c>
      <c r="M300">
        <v>5.96</v>
      </c>
      <c r="N300">
        <v>5.96</v>
      </c>
    </row>
    <row r="301" spans="1:14" x14ac:dyDescent="0.25">
      <c r="A301" s="4" t="s">
        <v>405</v>
      </c>
      <c r="B301" s="5" t="s">
        <v>368</v>
      </c>
      <c r="C301" s="5" t="s">
        <v>406</v>
      </c>
      <c r="D301" s="5" t="s">
        <v>370</v>
      </c>
      <c r="E301" s="5" t="s">
        <v>20</v>
      </c>
      <c r="F301">
        <v>48</v>
      </c>
      <c r="G301">
        <v>15</v>
      </c>
      <c r="H301">
        <v>3.8</v>
      </c>
      <c r="I301">
        <v>3.8</v>
      </c>
      <c r="K301">
        <v>48</v>
      </c>
      <c r="L301">
        <v>15</v>
      </c>
      <c r="M301">
        <v>3.8</v>
      </c>
      <c r="N301">
        <v>3.8</v>
      </c>
    </row>
    <row r="302" spans="1:14" x14ac:dyDescent="0.25">
      <c r="A302" s="4" t="s">
        <v>407</v>
      </c>
      <c r="B302" s="5" t="s">
        <v>368</v>
      </c>
      <c r="C302" s="5" t="s">
        <v>408</v>
      </c>
      <c r="D302" s="5" t="s">
        <v>370</v>
      </c>
      <c r="E302" s="5" t="s">
        <v>20</v>
      </c>
      <c r="F302">
        <v>52.55</v>
      </c>
      <c r="G302">
        <v>16.63</v>
      </c>
      <c r="H302">
        <v>5.07</v>
      </c>
      <c r="I302">
        <v>4.79</v>
      </c>
      <c r="K302">
        <v>52.55</v>
      </c>
      <c r="L302">
        <v>16.63</v>
      </c>
      <c r="M302">
        <v>5.07</v>
      </c>
      <c r="N302">
        <v>4.79</v>
      </c>
    </row>
    <row r="303" spans="1:14" x14ac:dyDescent="0.25">
      <c r="A303" s="4" t="s">
        <v>409</v>
      </c>
      <c r="B303" s="5" t="s">
        <v>368</v>
      </c>
      <c r="C303" s="5" t="s">
        <v>410</v>
      </c>
      <c r="D303" s="5" t="s">
        <v>370</v>
      </c>
      <c r="E303" s="5" t="s">
        <v>20</v>
      </c>
      <c r="F303">
        <v>31.1</v>
      </c>
      <c r="G303">
        <v>26.72</v>
      </c>
      <c r="H303">
        <v>7.88</v>
      </c>
      <c r="I303">
        <v>7.88</v>
      </c>
      <c r="K303">
        <v>31.1</v>
      </c>
      <c r="L303">
        <v>26.72</v>
      </c>
      <c r="M303">
        <v>7.88</v>
      </c>
      <c r="N303">
        <v>7.88</v>
      </c>
    </row>
    <row r="304" spans="1:14" x14ac:dyDescent="0.25">
      <c r="A304" s="4" t="s">
        <v>411</v>
      </c>
      <c r="B304" s="5">
        <v>971</v>
      </c>
      <c r="C304" s="5" t="s">
        <v>412</v>
      </c>
      <c r="D304" s="5" t="s">
        <v>413</v>
      </c>
      <c r="E304" s="5" t="s">
        <v>20</v>
      </c>
      <c r="F304">
        <v>36</v>
      </c>
      <c r="G304">
        <v>16</v>
      </c>
      <c r="H304">
        <v>6</v>
      </c>
      <c r="I304">
        <v>5</v>
      </c>
      <c r="K304">
        <v>36</v>
      </c>
      <c r="L304">
        <v>16</v>
      </c>
      <c r="M304">
        <v>6</v>
      </c>
      <c r="N304">
        <v>5</v>
      </c>
    </row>
    <row r="305" spans="1:14" x14ac:dyDescent="0.25">
      <c r="A305" s="4" t="s">
        <v>414</v>
      </c>
      <c r="B305" s="5">
        <v>972</v>
      </c>
      <c r="C305" s="5" t="s">
        <v>415</v>
      </c>
      <c r="D305" s="5" t="s">
        <v>413</v>
      </c>
      <c r="E305" s="5" t="s">
        <v>20</v>
      </c>
      <c r="F305">
        <v>37.1</v>
      </c>
      <c r="G305">
        <v>19.88</v>
      </c>
      <c r="H305">
        <v>3.92</v>
      </c>
      <c r="I305">
        <v>3.58</v>
      </c>
      <c r="K305">
        <v>37.1</v>
      </c>
      <c r="L305">
        <v>19.88</v>
      </c>
      <c r="M305">
        <v>3.92</v>
      </c>
      <c r="N305">
        <v>3.58</v>
      </c>
    </row>
    <row r="306" spans="1:14" x14ac:dyDescent="0.25">
      <c r="A306" s="4" t="s">
        <v>416</v>
      </c>
      <c r="B306" s="5">
        <v>973</v>
      </c>
      <c r="C306" s="5" t="s">
        <v>417</v>
      </c>
      <c r="D306" s="5" t="s">
        <v>413</v>
      </c>
      <c r="E306" s="5" t="s">
        <v>20</v>
      </c>
      <c r="F306">
        <v>20.75</v>
      </c>
      <c r="G306">
        <v>12.09</v>
      </c>
      <c r="H306">
        <v>3.15</v>
      </c>
      <c r="I306">
        <v>2.81</v>
      </c>
      <c r="K306">
        <v>20.75</v>
      </c>
      <c r="L306">
        <v>12.09</v>
      </c>
      <c r="M306">
        <v>3.15</v>
      </c>
      <c r="N306">
        <v>2.81</v>
      </c>
    </row>
    <row r="307" spans="1:14" x14ac:dyDescent="0.25">
      <c r="A307" s="4" t="s">
        <v>418</v>
      </c>
      <c r="B307" s="5">
        <v>974</v>
      </c>
      <c r="C307" s="5" t="s">
        <v>419</v>
      </c>
      <c r="D307" s="5" t="s">
        <v>413</v>
      </c>
      <c r="E307" s="5" t="s">
        <v>20</v>
      </c>
      <c r="F307">
        <v>70</v>
      </c>
      <c r="G307">
        <v>14.5</v>
      </c>
      <c r="H307">
        <v>6</v>
      </c>
      <c r="I307">
        <v>6</v>
      </c>
      <c r="K307">
        <v>70</v>
      </c>
      <c r="L307">
        <v>14.5</v>
      </c>
      <c r="M307">
        <v>6</v>
      </c>
      <c r="N307">
        <v>6</v>
      </c>
    </row>
    <row r="308" spans="1:14" x14ac:dyDescent="0.25">
      <c r="A308" s="4" t="s">
        <v>420</v>
      </c>
      <c r="B308" s="5">
        <v>976</v>
      </c>
      <c r="C308" s="5" t="s">
        <v>421</v>
      </c>
      <c r="D308" s="5" t="s">
        <v>413</v>
      </c>
      <c r="E308" s="5" t="s">
        <v>20</v>
      </c>
      <c r="F308">
        <v>20.100000000000001</v>
      </c>
      <c r="G308">
        <v>17.23</v>
      </c>
      <c r="H308">
        <v>8.19</v>
      </c>
      <c r="I308">
        <v>5.69</v>
      </c>
      <c r="K308">
        <v>20.100000000000001</v>
      </c>
      <c r="L308">
        <v>17.23</v>
      </c>
      <c r="M308">
        <v>8.19</v>
      </c>
      <c r="N308">
        <v>5.69</v>
      </c>
    </row>
    <row r="309" spans="1:14" x14ac:dyDescent="0.25">
      <c r="A309" s="4" t="s">
        <v>422</v>
      </c>
      <c r="B309" s="5">
        <v>987</v>
      </c>
      <c r="C309" s="5" t="s">
        <v>423</v>
      </c>
      <c r="D309" s="5" t="s">
        <v>413</v>
      </c>
      <c r="E309" s="5" t="s">
        <v>20</v>
      </c>
      <c r="F309">
        <v>15.1</v>
      </c>
      <c r="G309">
        <v>11.4</v>
      </c>
      <c r="H309">
        <v>2.85</v>
      </c>
      <c r="I309">
        <v>2.5099999999999998</v>
      </c>
      <c r="K309">
        <v>15.1</v>
      </c>
      <c r="L309">
        <v>11.4</v>
      </c>
      <c r="M309">
        <v>2.85</v>
      </c>
      <c r="N309">
        <v>2.5099999999999998</v>
      </c>
    </row>
    <row r="310" spans="1:14" x14ac:dyDescent="0.25">
      <c r="A310" s="4" t="s">
        <v>424</v>
      </c>
      <c r="B310" s="5">
        <v>988</v>
      </c>
      <c r="C310" s="5" t="s">
        <v>425</v>
      </c>
      <c r="D310" s="5" t="s">
        <v>413</v>
      </c>
      <c r="E310" s="5" t="s">
        <v>20</v>
      </c>
      <c r="F310">
        <v>15.1</v>
      </c>
      <c r="G310">
        <v>14.03</v>
      </c>
      <c r="H310">
        <v>5.23</v>
      </c>
      <c r="I310">
        <v>4.8899999999999997</v>
      </c>
      <c r="K310">
        <v>15.1</v>
      </c>
      <c r="L310">
        <v>14.03</v>
      </c>
      <c r="M310">
        <v>5.23</v>
      </c>
      <c r="N310">
        <v>4.8899999999999997</v>
      </c>
    </row>
    <row r="311" spans="1:14" x14ac:dyDescent="0.25">
      <c r="A311" s="4" t="s">
        <v>194</v>
      </c>
      <c r="B311" s="5" t="s">
        <v>195</v>
      </c>
      <c r="C311" s="5" t="s">
        <v>196</v>
      </c>
      <c r="D311" s="5" t="s">
        <v>197</v>
      </c>
      <c r="E311" s="5" t="s">
        <v>19</v>
      </c>
      <c r="F311">
        <v>52</v>
      </c>
      <c r="G311">
        <v>19.100000000000001</v>
      </c>
      <c r="H311">
        <v>7</v>
      </c>
      <c r="I311">
        <v>7</v>
      </c>
      <c r="K311">
        <v>52</v>
      </c>
      <c r="L311">
        <v>19.100000000000001</v>
      </c>
      <c r="M311">
        <v>7</v>
      </c>
      <c r="N311">
        <v>7</v>
      </c>
    </row>
    <row r="312" spans="1:14" x14ac:dyDescent="0.25">
      <c r="A312" s="4" t="s">
        <v>198</v>
      </c>
      <c r="B312" s="5" t="s">
        <v>199</v>
      </c>
      <c r="C312" s="5" t="s">
        <v>200</v>
      </c>
      <c r="D312" s="5" t="s">
        <v>0</v>
      </c>
      <c r="E312" s="5" t="s">
        <v>19</v>
      </c>
      <c r="F312">
        <v>63.7</v>
      </c>
      <c r="G312">
        <v>20.82</v>
      </c>
      <c r="H312">
        <v>7.68</v>
      </c>
      <c r="I312">
        <v>7.68</v>
      </c>
      <c r="K312">
        <v>63.7</v>
      </c>
      <c r="L312">
        <v>20.82</v>
      </c>
      <c r="M312">
        <v>7.68</v>
      </c>
      <c r="N312">
        <v>7.68</v>
      </c>
    </row>
    <row r="313" spans="1:14" x14ac:dyDescent="0.25">
      <c r="A313" s="4" t="s">
        <v>201</v>
      </c>
      <c r="B313" s="5" t="s">
        <v>195</v>
      </c>
      <c r="C313" s="5" t="s">
        <v>202</v>
      </c>
      <c r="D313" s="5" t="s">
        <v>197</v>
      </c>
      <c r="E313" s="5" t="s">
        <v>19</v>
      </c>
      <c r="F313">
        <v>50.2</v>
      </c>
      <c r="G313">
        <v>23.91</v>
      </c>
      <c r="H313">
        <v>5.81</v>
      </c>
      <c r="I313">
        <v>5.47</v>
      </c>
      <c r="K313">
        <v>50.2</v>
      </c>
      <c r="L313">
        <v>23.91</v>
      </c>
      <c r="M313">
        <v>5.81</v>
      </c>
      <c r="N313">
        <v>5.47</v>
      </c>
    </row>
    <row r="314" spans="1:14" x14ac:dyDescent="0.25">
      <c r="A314" s="4" t="s">
        <v>203</v>
      </c>
      <c r="B314" s="5" t="s">
        <v>204</v>
      </c>
      <c r="C314" s="5" t="s">
        <v>205</v>
      </c>
      <c r="D314" s="5" t="s">
        <v>206</v>
      </c>
      <c r="E314" s="5" t="s">
        <v>19</v>
      </c>
      <c r="F314">
        <v>39.5</v>
      </c>
      <c r="G314">
        <v>13.95</v>
      </c>
      <c r="H314">
        <v>5</v>
      </c>
      <c r="I314">
        <v>4.7</v>
      </c>
      <c r="K314">
        <v>39.5</v>
      </c>
      <c r="L314">
        <v>13.95</v>
      </c>
      <c r="M314">
        <v>5</v>
      </c>
      <c r="N314">
        <v>4.7</v>
      </c>
    </row>
    <row r="315" spans="1:14" x14ac:dyDescent="0.25">
      <c r="A315" s="4" t="s">
        <v>207</v>
      </c>
      <c r="B315" s="5" t="s">
        <v>204</v>
      </c>
      <c r="C315" s="5" t="s">
        <v>208</v>
      </c>
      <c r="D315" s="5" t="s">
        <v>206</v>
      </c>
      <c r="E315" s="5" t="s">
        <v>19</v>
      </c>
      <c r="F315">
        <v>40.1</v>
      </c>
      <c r="G315">
        <v>16.8</v>
      </c>
      <c r="H315">
        <v>6.42</v>
      </c>
      <c r="I315">
        <v>6.02</v>
      </c>
      <c r="K315">
        <v>40.1</v>
      </c>
      <c r="L315">
        <v>16.8</v>
      </c>
      <c r="M315">
        <v>6.42</v>
      </c>
      <c r="N315">
        <v>6.02</v>
      </c>
    </row>
    <row r="316" spans="1:14" x14ac:dyDescent="0.25">
      <c r="A316" s="4" t="s">
        <v>209</v>
      </c>
      <c r="B316" s="5" t="s">
        <v>204</v>
      </c>
      <c r="C316" s="5" t="s">
        <v>210</v>
      </c>
      <c r="D316" s="5" t="s">
        <v>206</v>
      </c>
      <c r="E316" s="5" t="s">
        <v>19</v>
      </c>
      <c r="F316">
        <v>64.099999999999994</v>
      </c>
      <c r="G316">
        <v>23.65</v>
      </c>
      <c r="H316">
        <v>5.54</v>
      </c>
      <c r="I316">
        <v>5.2</v>
      </c>
      <c r="K316">
        <v>64.099999999999994</v>
      </c>
      <c r="L316">
        <v>23.65</v>
      </c>
      <c r="M316">
        <v>5.54</v>
      </c>
      <c r="N316">
        <v>5.2</v>
      </c>
    </row>
    <row r="317" spans="1:14" x14ac:dyDescent="0.25">
      <c r="A317" s="4" t="s">
        <v>211</v>
      </c>
      <c r="B317" s="5" t="s">
        <v>195</v>
      </c>
      <c r="C317" s="5" t="s">
        <v>212</v>
      </c>
      <c r="D317" s="5" t="s">
        <v>197</v>
      </c>
      <c r="E317" s="5" t="s">
        <v>19</v>
      </c>
      <c r="F317">
        <v>78</v>
      </c>
      <c r="G317">
        <v>31</v>
      </c>
      <c r="H317">
        <v>8.6</v>
      </c>
      <c r="I317">
        <v>7.6</v>
      </c>
      <c r="K317">
        <v>78</v>
      </c>
      <c r="L317">
        <v>31</v>
      </c>
      <c r="M317">
        <v>8.6</v>
      </c>
      <c r="N317">
        <v>7.6</v>
      </c>
    </row>
    <row r="318" spans="1:14" x14ac:dyDescent="0.25">
      <c r="A318" s="4" t="s">
        <v>213</v>
      </c>
      <c r="B318" s="5" t="s">
        <v>214</v>
      </c>
      <c r="C318" s="5" t="s">
        <v>215</v>
      </c>
      <c r="D318" s="5" t="s">
        <v>216</v>
      </c>
      <c r="E318" s="5" t="s">
        <v>19</v>
      </c>
      <c r="F318">
        <v>65.099999999999994</v>
      </c>
      <c r="G318">
        <v>16.989999999999998</v>
      </c>
      <c r="H318">
        <v>5.51</v>
      </c>
      <c r="I318">
        <v>5.17</v>
      </c>
      <c r="K318">
        <v>65.099999999999994</v>
      </c>
      <c r="L318">
        <v>16.989999999999998</v>
      </c>
      <c r="M318">
        <v>5.51</v>
      </c>
      <c r="N318">
        <v>5.17</v>
      </c>
    </row>
    <row r="319" spans="1:14" x14ac:dyDescent="0.25">
      <c r="A319" s="4" t="s">
        <v>217</v>
      </c>
      <c r="B319" s="5" t="s">
        <v>218</v>
      </c>
      <c r="C319" s="5" t="s">
        <v>219</v>
      </c>
      <c r="D319" s="5" t="s">
        <v>220</v>
      </c>
      <c r="E319" s="5" t="s">
        <v>19</v>
      </c>
      <c r="F319">
        <v>25</v>
      </c>
      <c r="G319">
        <v>12</v>
      </c>
      <c r="H319">
        <v>3.85</v>
      </c>
      <c r="I319">
        <v>3</v>
      </c>
      <c r="K319">
        <v>25</v>
      </c>
      <c r="L319">
        <v>12</v>
      </c>
      <c r="M319">
        <v>3.85</v>
      </c>
      <c r="N319">
        <v>3</v>
      </c>
    </row>
    <row r="320" spans="1:14" x14ac:dyDescent="0.25">
      <c r="A320" s="4" t="s">
        <v>221</v>
      </c>
      <c r="B320" s="5" t="s">
        <v>214</v>
      </c>
      <c r="C320" s="5" t="s">
        <v>222</v>
      </c>
      <c r="D320" s="5" t="s">
        <v>216</v>
      </c>
      <c r="E320" s="5" t="s">
        <v>19</v>
      </c>
      <c r="F320">
        <v>35</v>
      </c>
      <c r="G320">
        <v>25</v>
      </c>
      <c r="H320">
        <v>5</v>
      </c>
      <c r="I320">
        <v>5</v>
      </c>
      <c r="K320">
        <v>35</v>
      </c>
      <c r="L320">
        <v>25</v>
      </c>
      <c r="M320">
        <v>5</v>
      </c>
      <c r="N320">
        <v>5</v>
      </c>
    </row>
    <row r="321" spans="1:14" x14ac:dyDescent="0.25">
      <c r="A321" s="4" t="s">
        <v>223</v>
      </c>
      <c r="B321" s="5" t="s">
        <v>218</v>
      </c>
      <c r="C321" s="5" t="s">
        <v>224</v>
      </c>
      <c r="D321" s="5" t="s">
        <v>220</v>
      </c>
      <c r="E321" s="5" t="s">
        <v>19</v>
      </c>
      <c r="F321">
        <v>20.6</v>
      </c>
      <c r="G321">
        <v>15.3</v>
      </c>
      <c r="H321">
        <v>4.0199999999999996</v>
      </c>
      <c r="I321">
        <v>3.68</v>
      </c>
      <c r="K321">
        <v>20.6</v>
      </c>
      <c r="L321">
        <v>15.3</v>
      </c>
      <c r="M321">
        <v>4.0199999999999996</v>
      </c>
      <c r="N321">
        <v>3.68</v>
      </c>
    </row>
    <row r="322" spans="1:14" x14ac:dyDescent="0.25">
      <c r="A322" s="4" t="s">
        <v>225</v>
      </c>
      <c r="B322" s="5" t="s">
        <v>218</v>
      </c>
      <c r="C322" s="5" t="s">
        <v>226</v>
      </c>
      <c r="D322" s="5" t="s">
        <v>220</v>
      </c>
      <c r="E322" s="5" t="s">
        <v>19</v>
      </c>
      <c r="F322">
        <v>60.6</v>
      </c>
      <c r="G322">
        <v>17.45</v>
      </c>
      <c r="H322">
        <v>5.85</v>
      </c>
      <c r="I322">
        <v>5.85</v>
      </c>
      <c r="K322">
        <v>60.6</v>
      </c>
      <c r="L322">
        <v>17.45</v>
      </c>
      <c r="M322">
        <v>5.85</v>
      </c>
      <c r="N322">
        <v>5.85</v>
      </c>
    </row>
    <row r="323" spans="1:14" x14ac:dyDescent="0.25">
      <c r="A323" s="4" t="s">
        <v>227</v>
      </c>
      <c r="B323" s="5" t="s">
        <v>204</v>
      </c>
      <c r="C323" s="5" t="s">
        <v>228</v>
      </c>
      <c r="D323" s="5" t="s">
        <v>206</v>
      </c>
      <c r="E323" s="5" t="s">
        <v>19</v>
      </c>
      <c r="F323">
        <v>35</v>
      </c>
      <c r="G323">
        <v>14.5</v>
      </c>
      <c r="H323">
        <v>4.95</v>
      </c>
      <c r="I323">
        <v>4.45</v>
      </c>
      <c r="K323">
        <v>35</v>
      </c>
      <c r="L323">
        <v>14.5</v>
      </c>
      <c r="M323">
        <v>4.95</v>
      </c>
      <c r="N323">
        <v>4.45</v>
      </c>
    </row>
    <row r="324" spans="1:14" x14ac:dyDescent="0.25">
      <c r="A324" s="4" t="s">
        <v>229</v>
      </c>
      <c r="B324" s="5" t="s">
        <v>230</v>
      </c>
      <c r="C324" s="5" t="s">
        <v>231</v>
      </c>
      <c r="D324" s="5" t="s">
        <v>232</v>
      </c>
      <c r="E324" s="5" t="s">
        <v>19</v>
      </c>
      <c r="F324">
        <v>43</v>
      </c>
      <c r="G324">
        <v>15</v>
      </c>
      <c r="H324">
        <v>6</v>
      </c>
      <c r="I324">
        <v>6</v>
      </c>
      <c r="K324">
        <v>43</v>
      </c>
      <c r="L324">
        <v>15</v>
      </c>
      <c r="M324">
        <v>6</v>
      </c>
      <c r="N324">
        <v>6</v>
      </c>
    </row>
    <row r="325" spans="1:14" x14ac:dyDescent="0.25">
      <c r="A325" s="4" t="s">
        <v>233</v>
      </c>
      <c r="B325" s="5" t="s">
        <v>195</v>
      </c>
      <c r="C325" s="5" t="s">
        <v>234</v>
      </c>
      <c r="D325" s="5" t="s">
        <v>197</v>
      </c>
      <c r="E325" s="5" t="s">
        <v>19</v>
      </c>
      <c r="F325">
        <v>48.1</v>
      </c>
      <c r="G325">
        <v>17.350000000000001</v>
      </c>
      <c r="H325">
        <v>6.4</v>
      </c>
      <c r="I325">
        <v>6.4</v>
      </c>
      <c r="K325">
        <v>48.1</v>
      </c>
      <c r="L325">
        <v>17.350000000000001</v>
      </c>
      <c r="M325">
        <v>6.4</v>
      </c>
      <c r="N325">
        <v>6.4</v>
      </c>
    </row>
    <row r="326" spans="1:14" x14ac:dyDescent="0.25">
      <c r="A326" s="4" t="s">
        <v>235</v>
      </c>
      <c r="B326" s="5" t="s">
        <v>236</v>
      </c>
      <c r="C326" s="5" t="s">
        <v>237</v>
      </c>
      <c r="D326" s="5" t="s">
        <v>238</v>
      </c>
      <c r="E326" s="5" t="s">
        <v>19</v>
      </c>
      <c r="F326">
        <v>53</v>
      </c>
      <c r="G326">
        <v>17.8</v>
      </c>
      <c r="H326">
        <v>5.3</v>
      </c>
      <c r="I326">
        <v>3.8</v>
      </c>
      <c r="K326">
        <v>53</v>
      </c>
      <c r="L326">
        <v>17.8</v>
      </c>
      <c r="M326">
        <v>5.3</v>
      </c>
      <c r="N326">
        <v>3.8</v>
      </c>
    </row>
    <row r="327" spans="1:14" x14ac:dyDescent="0.25">
      <c r="A327" s="4" t="s">
        <v>239</v>
      </c>
      <c r="B327" s="5" t="s">
        <v>236</v>
      </c>
      <c r="C327" s="5" t="s">
        <v>240</v>
      </c>
      <c r="D327" s="5" t="s">
        <v>238</v>
      </c>
      <c r="E327" s="5" t="s">
        <v>19</v>
      </c>
      <c r="F327">
        <v>32.1</v>
      </c>
      <c r="G327">
        <v>20.92</v>
      </c>
      <c r="H327">
        <v>9.2100000000000009</v>
      </c>
      <c r="I327">
        <v>8.7100000000000009</v>
      </c>
      <c r="K327">
        <v>32.1</v>
      </c>
      <c r="L327">
        <v>20.92</v>
      </c>
      <c r="M327">
        <v>9.2100000000000009</v>
      </c>
      <c r="N327">
        <v>8.7100000000000009</v>
      </c>
    </row>
    <row r="328" spans="1:14" x14ac:dyDescent="0.25">
      <c r="A328" s="4" t="s">
        <v>241</v>
      </c>
      <c r="B328" s="5" t="s">
        <v>242</v>
      </c>
      <c r="C328" s="5" t="s">
        <v>243</v>
      </c>
      <c r="D328" s="5" t="s">
        <v>244</v>
      </c>
      <c r="E328" s="5" t="s">
        <v>19</v>
      </c>
      <c r="F328">
        <v>40</v>
      </c>
      <c r="G328">
        <v>20</v>
      </c>
      <c r="H328">
        <v>5.5</v>
      </c>
      <c r="I328">
        <v>5.5</v>
      </c>
      <c r="K328">
        <v>40</v>
      </c>
      <c r="L328">
        <v>20</v>
      </c>
      <c r="M328">
        <v>5.5</v>
      </c>
      <c r="N328">
        <v>5.5</v>
      </c>
    </row>
    <row r="329" spans="1:14" x14ac:dyDescent="0.25">
      <c r="A329" s="4" t="s">
        <v>245</v>
      </c>
      <c r="B329" s="5" t="s">
        <v>236</v>
      </c>
      <c r="C329" s="5" t="s">
        <v>246</v>
      </c>
      <c r="D329" s="5" t="s">
        <v>238</v>
      </c>
      <c r="E329" s="5" t="s">
        <v>19</v>
      </c>
      <c r="F329">
        <v>48</v>
      </c>
      <c r="G329">
        <v>24.89</v>
      </c>
      <c r="H329">
        <v>9.68</v>
      </c>
      <c r="I329">
        <v>7.63</v>
      </c>
      <c r="K329">
        <v>48</v>
      </c>
      <c r="L329">
        <v>24.89</v>
      </c>
      <c r="M329">
        <v>9.68</v>
      </c>
      <c r="N329">
        <v>7.63</v>
      </c>
    </row>
    <row r="330" spans="1:14" x14ac:dyDescent="0.25">
      <c r="A330" s="4" t="s">
        <v>247</v>
      </c>
      <c r="B330" s="49" t="s">
        <v>248</v>
      </c>
      <c r="C330" s="5" t="s">
        <v>249</v>
      </c>
      <c r="D330" s="5" t="s">
        <v>250</v>
      </c>
      <c r="E330" s="5" t="s">
        <v>19</v>
      </c>
      <c r="F330">
        <v>40</v>
      </c>
      <c r="G330">
        <v>20</v>
      </c>
      <c r="H330">
        <v>7.04</v>
      </c>
      <c r="I330">
        <v>6.66</v>
      </c>
      <c r="K330">
        <v>40</v>
      </c>
      <c r="L330">
        <v>20</v>
      </c>
      <c r="M330">
        <v>7.04</v>
      </c>
      <c r="N330">
        <v>6.66</v>
      </c>
    </row>
    <row r="331" spans="1:14" x14ac:dyDescent="0.25">
      <c r="A331" s="4" t="s">
        <v>251</v>
      </c>
      <c r="B331" s="49" t="s">
        <v>252</v>
      </c>
      <c r="C331" s="5" t="s">
        <v>253</v>
      </c>
      <c r="D331" s="5" t="s">
        <v>254</v>
      </c>
      <c r="E331" s="5" t="s">
        <v>19</v>
      </c>
      <c r="F331">
        <v>53</v>
      </c>
      <c r="G331">
        <v>21</v>
      </c>
      <c r="H331">
        <v>6.8</v>
      </c>
      <c r="I331">
        <v>6.8</v>
      </c>
      <c r="K331">
        <v>53</v>
      </c>
      <c r="L331">
        <v>21</v>
      </c>
      <c r="M331">
        <v>6.8</v>
      </c>
      <c r="N331">
        <v>6.8</v>
      </c>
    </row>
    <row r="332" spans="1:14" x14ac:dyDescent="0.25">
      <c r="A332" s="4" t="s">
        <v>255</v>
      </c>
      <c r="B332" s="5" t="s">
        <v>236</v>
      </c>
      <c r="C332" s="5" t="s">
        <v>256</v>
      </c>
      <c r="D332" s="5" t="s">
        <v>238</v>
      </c>
      <c r="E332" s="5" t="s">
        <v>19</v>
      </c>
      <c r="F332">
        <v>31.1</v>
      </c>
      <c r="G332">
        <v>18</v>
      </c>
      <c r="H332">
        <v>5</v>
      </c>
      <c r="I332">
        <v>4.5</v>
      </c>
      <c r="K332">
        <v>31.1</v>
      </c>
      <c r="L332">
        <v>18</v>
      </c>
      <c r="M332">
        <v>5</v>
      </c>
      <c r="N332">
        <v>4.5</v>
      </c>
    </row>
    <row r="333" spans="1:14" x14ac:dyDescent="0.25">
      <c r="A333" s="4" t="s">
        <v>257</v>
      </c>
      <c r="B333" s="5" t="s">
        <v>236</v>
      </c>
      <c r="C333" s="5" t="s">
        <v>258</v>
      </c>
      <c r="D333" s="5" t="s">
        <v>238</v>
      </c>
      <c r="E333" s="5" t="s">
        <v>19</v>
      </c>
      <c r="F333">
        <v>72.150000000000006</v>
      </c>
      <c r="G333">
        <v>19.170000000000002</v>
      </c>
      <c r="H333">
        <v>5.38</v>
      </c>
      <c r="I333">
        <v>3.98</v>
      </c>
      <c r="K333">
        <v>72.150000000000006</v>
      </c>
      <c r="L333">
        <v>19.170000000000002</v>
      </c>
      <c r="M333">
        <v>5.38</v>
      </c>
      <c r="N333">
        <v>3.98</v>
      </c>
    </row>
    <row r="334" spans="1:14" x14ac:dyDescent="0.25">
      <c r="A334" s="4" t="s">
        <v>259</v>
      </c>
      <c r="B334" s="5" t="s">
        <v>248</v>
      </c>
      <c r="C334" s="5" t="s">
        <v>260</v>
      </c>
      <c r="D334" s="5" t="s">
        <v>250</v>
      </c>
      <c r="E334" s="5" t="s">
        <v>19</v>
      </c>
      <c r="F334">
        <v>19.350000000000001</v>
      </c>
      <c r="G334">
        <v>18.8</v>
      </c>
      <c r="H334">
        <v>7.6</v>
      </c>
      <c r="I334">
        <v>7.6</v>
      </c>
      <c r="K334">
        <v>19.350000000000001</v>
      </c>
      <c r="L334">
        <v>18.8</v>
      </c>
      <c r="M334">
        <v>7.6</v>
      </c>
      <c r="N334">
        <v>7.6</v>
      </c>
    </row>
    <row r="335" spans="1:14" x14ac:dyDescent="0.25">
      <c r="A335" s="4" t="s">
        <v>261</v>
      </c>
      <c r="B335" s="5" t="s">
        <v>195</v>
      </c>
      <c r="C335" s="5" t="s">
        <v>262</v>
      </c>
      <c r="D335" s="5" t="s">
        <v>197</v>
      </c>
      <c r="E335" s="5" t="s">
        <v>19</v>
      </c>
      <c r="F335">
        <v>35</v>
      </c>
      <c r="G335">
        <v>22.3</v>
      </c>
      <c r="H335">
        <v>5.6</v>
      </c>
      <c r="I335">
        <v>5.6</v>
      </c>
      <c r="K335">
        <v>35</v>
      </c>
      <c r="L335">
        <v>22.3</v>
      </c>
      <c r="M335">
        <v>5.6</v>
      </c>
      <c r="N335">
        <v>5.6</v>
      </c>
    </row>
    <row r="336" spans="1:14" x14ac:dyDescent="0.25">
      <c r="A336" s="4" t="s">
        <v>263</v>
      </c>
      <c r="B336" s="5" t="s">
        <v>230</v>
      </c>
      <c r="C336" s="5" t="s">
        <v>264</v>
      </c>
      <c r="D336" s="5" t="s">
        <v>232</v>
      </c>
      <c r="E336" s="5" t="s">
        <v>19</v>
      </c>
      <c r="F336">
        <v>19.350000000000001</v>
      </c>
      <c r="G336">
        <v>20.309999999999999</v>
      </c>
      <c r="H336">
        <v>6.53</v>
      </c>
      <c r="I336">
        <v>6.18</v>
      </c>
      <c r="K336">
        <v>19.350000000000001</v>
      </c>
      <c r="L336">
        <v>20.309999999999999</v>
      </c>
      <c r="M336">
        <v>6.53</v>
      </c>
      <c r="N336">
        <v>6.18</v>
      </c>
    </row>
    <row r="337" spans="1:14" x14ac:dyDescent="0.25">
      <c r="A337" s="4" t="s">
        <v>265</v>
      </c>
      <c r="B337" s="5" t="s">
        <v>242</v>
      </c>
      <c r="C337" s="5" t="s">
        <v>266</v>
      </c>
      <c r="D337" s="5" t="s">
        <v>244</v>
      </c>
      <c r="E337" s="5" t="s">
        <v>19</v>
      </c>
      <c r="F337">
        <v>49.9</v>
      </c>
      <c r="G337">
        <v>20.399999999999999</v>
      </c>
      <c r="H337">
        <v>6.3</v>
      </c>
      <c r="I337">
        <v>5.7</v>
      </c>
      <c r="K337">
        <v>49.9</v>
      </c>
      <c r="L337">
        <v>20.399999999999999</v>
      </c>
      <c r="M337">
        <v>6.3</v>
      </c>
      <c r="N337">
        <v>5.7</v>
      </c>
    </row>
    <row r="338" spans="1:14" x14ac:dyDescent="0.25">
      <c r="A338" s="4" t="s">
        <v>267</v>
      </c>
      <c r="B338" s="5" t="s">
        <v>252</v>
      </c>
      <c r="C338" s="5" t="s">
        <v>268</v>
      </c>
      <c r="D338" s="5" t="s">
        <v>254</v>
      </c>
      <c r="E338" s="5" t="s">
        <v>19</v>
      </c>
      <c r="F338">
        <v>41</v>
      </c>
      <c r="G338">
        <v>26</v>
      </c>
      <c r="H338">
        <v>6.73</v>
      </c>
      <c r="I338">
        <v>5.73</v>
      </c>
      <c r="K338">
        <v>41</v>
      </c>
      <c r="L338">
        <v>26</v>
      </c>
      <c r="M338">
        <v>6.73</v>
      </c>
      <c r="N338">
        <v>5.73</v>
      </c>
    </row>
    <row r="339" spans="1:14" x14ac:dyDescent="0.25">
      <c r="A339" s="4" t="s">
        <v>269</v>
      </c>
      <c r="B339" s="49" t="s">
        <v>270</v>
      </c>
      <c r="C339" s="5" t="s">
        <v>271</v>
      </c>
      <c r="D339" s="5" t="s">
        <v>272</v>
      </c>
      <c r="E339" s="5" t="s">
        <v>19</v>
      </c>
      <c r="F339">
        <v>30</v>
      </c>
      <c r="G339">
        <v>19.25</v>
      </c>
      <c r="H339">
        <v>8.9499999999999993</v>
      </c>
      <c r="I339">
        <v>8.9499999999999993</v>
      </c>
      <c r="K339">
        <v>30</v>
      </c>
      <c r="L339">
        <v>19.25</v>
      </c>
      <c r="M339">
        <v>8.9499999999999993</v>
      </c>
      <c r="N339">
        <v>8.9499999999999993</v>
      </c>
    </row>
    <row r="340" spans="1:14" x14ac:dyDescent="0.25">
      <c r="A340" s="4" t="s">
        <v>273</v>
      </c>
      <c r="B340" s="49" t="s">
        <v>270</v>
      </c>
      <c r="C340" s="5" t="s">
        <v>274</v>
      </c>
      <c r="D340" s="5" t="s">
        <v>272</v>
      </c>
      <c r="E340" s="5" t="s">
        <v>19</v>
      </c>
      <c r="F340">
        <v>15.1</v>
      </c>
      <c r="G340">
        <v>12.73</v>
      </c>
      <c r="H340">
        <v>3.77</v>
      </c>
      <c r="I340">
        <v>3.77</v>
      </c>
      <c r="K340">
        <v>15.1</v>
      </c>
      <c r="L340">
        <v>12.73</v>
      </c>
      <c r="M340">
        <v>3.77</v>
      </c>
      <c r="N340">
        <v>3.77</v>
      </c>
    </row>
    <row r="341" spans="1:14" x14ac:dyDescent="0.25">
      <c r="A341" s="4" t="s">
        <v>275</v>
      </c>
      <c r="B341" s="5" t="s">
        <v>218</v>
      </c>
      <c r="C341" s="5" t="s">
        <v>276</v>
      </c>
      <c r="D341" s="5" t="s">
        <v>220</v>
      </c>
      <c r="E341" s="5" t="s">
        <v>19</v>
      </c>
      <c r="F341">
        <v>35</v>
      </c>
      <c r="G341">
        <v>21</v>
      </c>
      <c r="H341">
        <v>8.5</v>
      </c>
      <c r="I341">
        <v>7.5</v>
      </c>
      <c r="K341">
        <v>35</v>
      </c>
      <c r="L341">
        <v>21</v>
      </c>
      <c r="M341">
        <v>8.5</v>
      </c>
      <c r="N341">
        <v>7.5</v>
      </c>
    </row>
    <row r="342" spans="1:14" x14ac:dyDescent="0.25">
      <c r="A342" s="4" t="s">
        <v>277</v>
      </c>
      <c r="B342" s="5" t="s">
        <v>218</v>
      </c>
      <c r="C342" s="5" t="s">
        <v>278</v>
      </c>
      <c r="D342" s="5" t="s">
        <v>220</v>
      </c>
      <c r="E342" s="5" t="s">
        <v>19</v>
      </c>
      <c r="F342">
        <v>28</v>
      </c>
      <c r="G342">
        <v>15</v>
      </c>
      <c r="H342">
        <v>6</v>
      </c>
      <c r="I342">
        <v>6</v>
      </c>
      <c r="K342">
        <v>28</v>
      </c>
      <c r="L342">
        <v>15</v>
      </c>
      <c r="M342">
        <v>6</v>
      </c>
      <c r="N342">
        <v>6</v>
      </c>
    </row>
    <row r="343" spans="1:14" x14ac:dyDescent="0.25">
      <c r="A343" s="4" t="s">
        <v>279</v>
      </c>
      <c r="B343" s="5" t="s">
        <v>218</v>
      </c>
      <c r="C343" s="5" t="s">
        <v>280</v>
      </c>
      <c r="D343" s="5" t="s">
        <v>220</v>
      </c>
      <c r="E343" s="5" t="s">
        <v>19</v>
      </c>
      <c r="F343">
        <v>16</v>
      </c>
      <c r="G343">
        <v>15.2</v>
      </c>
      <c r="H343">
        <v>5.2</v>
      </c>
      <c r="I343">
        <v>5.2</v>
      </c>
      <c r="K343">
        <v>16</v>
      </c>
      <c r="L343">
        <v>15.2</v>
      </c>
      <c r="M343">
        <v>5.2</v>
      </c>
      <c r="N343">
        <v>5.2</v>
      </c>
    </row>
    <row r="344" spans="1:14" x14ac:dyDescent="0.25">
      <c r="A344" s="4" t="s">
        <v>281</v>
      </c>
      <c r="B344" s="5" t="s">
        <v>236</v>
      </c>
      <c r="C344" s="5" t="s">
        <v>282</v>
      </c>
      <c r="D344" s="5" t="s">
        <v>238</v>
      </c>
      <c r="E344" s="5" t="s">
        <v>19</v>
      </c>
      <c r="F344">
        <v>27</v>
      </c>
      <c r="G344">
        <v>17</v>
      </c>
      <c r="H344">
        <v>10</v>
      </c>
      <c r="I344">
        <v>10</v>
      </c>
      <c r="K344">
        <v>27</v>
      </c>
      <c r="L344">
        <v>17</v>
      </c>
      <c r="M344">
        <v>10</v>
      </c>
      <c r="N344">
        <v>10</v>
      </c>
    </row>
    <row r="345" spans="1:14" x14ac:dyDescent="0.25">
      <c r="A345" s="4" t="s">
        <v>283</v>
      </c>
      <c r="B345" s="5" t="s">
        <v>218</v>
      </c>
      <c r="C345" s="5" t="s">
        <v>284</v>
      </c>
      <c r="D345" s="5" t="s">
        <v>220</v>
      </c>
      <c r="E345" s="5" t="s">
        <v>19</v>
      </c>
      <c r="F345">
        <v>30.1</v>
      </c>
      <c r="G345">
        <v>15</v>
      </c>
      <c r="H345">
        <v>7.3</v>
      </c>
      <c r="I345">
        <v>6.9</v>
      </c>
      <c r="K345">
        <v>30.1</v>
      </c>
      <c r="L345">
        <v>15</v>
      </c>
      <c r="M345">
        <v>7.3</v>
      </c>
      <c r="N345">
        <v>6.9</v>
      </c>
    </row>
    <row r="346" spans="1:14" x14ac:dyDescent="0.25">
      <c r="A346" s="4" t="s">
        <v>285</v>
      </c>
      <c r="B346" s="5" t="s">
        <v>252</v>
      </c>
      <c r="C346" s="5" t="s">
        <v>286</v>
      </c>
      <c r="D346" s="5" t="s">
        <v>254</v>
      </c>
      <c r="E346" s="5" t="s">
        <v>19</v>
      </c>
      <c r="F346">
        <v>41</v>
      </c>
      <c r="G346">
        <v>20</v>
      </c>
      <c r="H346">
        <v>6.08</v>
      </c>
      <c r="I346">
        <v>5.48</v>
      </c>
      <c r="K346">
        <v>41</v>
      </c>
      <c r="L346">
        <v>20</v>
      </c>
      <c r="M346">
        <v>6.08</v>
      </c>
      <c r="N346">
        <v>5.48</v>
      </c>
    </row>
    <row r="347" spans="1:14" x14ac:dyDescent="0.25">
      <c r="A347" s="4" t="s">
        <v>287</v>
      </c>
      <c r="B347" s="5" t="s">
        <v>242</v>
      </c>
      <c r="C347" s="5" t="s">
        <v>288</v>
      </c>
      <c r="D347" s="5" t="s">
        <v>244</v>
      </c>
      <c r="E347" s="5" t="s">
        <v>19</v>
      </c>
      <c r="F347">
        <v>51</v>
      </c>
      <c r="G347">
        <v>22</v>
      </c>
      <c r="H347">
        <v>6.3</v>
      </c>
      <c r="I347">
        <v>5.95</v>
      </c>
      <c r="K347">
        <v>51</v>
      </c>
      <c r="L347">
        <v>22</v>
      </c>
      <c r="M347">
        <v>6.3</v>
      </c>
      <c r="N347">
        <v>5.95</v>
      </c>
    </row>
    <row r="348" spans="1:14" x14ac:dyDescent="0.25">
      <c r="A348" s="4" t="s">
        <v>289</v>
      </c>
      <c r="B348" s="5" t="s">
        <v>242</v>
      </c>
      <c r="C348" s="5" t="s">
        <v>290</v>
      </c>
      <c r="D348" s="5" t="s">
        <v>244</v>
      </c>
      <c r="E348" s="5" t="s">
        <v>19</v>
      </c>
      <c r="F348">
        <v>78.599999999999994</v>
      </c>
      <c r="G348">
        <v>15.12</v>
      </c>
      <c r="H348">
        <v>5.01</v>
      </c>
      <c r="I348">
        <v>4.67</v>
      </c>
      <c r="K348">
        <v>78.599999999999994</v>
      </c>
      <c r="L348">
        <v>15.12</v>
      </c>
      <c r="M348">
        <v>5.01</v>
      </c>
      <c r="N348">
        <v>4.67</v>
      </c>
    </row>
    <row r="349" spans="1:14" x14ac:dyDescent="0.25">
      <c r="A349" s="4" t="s">
        <v>291</v>
      </c>
      <c r="B349" s="5" t="s">
        <v>195</v>
      </c>
      <c r="C349" s="5" t="s">
        <v>292</v>
      </c>
      <c r="D349" s="5" t="s">
        <v>197</v>
      </c>
      <c r="E349" s="5" t="s">
        <v>19</v>
      </c>
      <c r="F349">
        <v>42</v>
      </c>
      <c r="G349">
        <v>17.25</v>
      </c>
      <c r="H349">
        <v>5.9</v>
      </c>
      <c r="I349">
        <v>5.7</v>
      </c>
      <c r="K349">
        <v>42</v>
      </c>
      <c r="L349">
        <v>17.25</v>
      </c>
      <c r="M349">
        <v>5.9</v>
      </c>
      <c r="N349">
        <v>5.7</v>
      </c>
    </row>
    <row r="350" spans="1:14" x14ac:dyDescent="0.25">
      <c r="A350" s="4" t="s">
        <v>293</v>
      </c>
      <c r="B350" s="5" t="s">
        <v>248</v>
      </c>
      <c r="C350" s="5" t="s">
        <v>294</v>
      </c>
      <c r="D350" s="5" t="s">
        <v>250</v>
      </c>
      <c r="E350" s="5" t="s">
        <v>19</v>
      </c>
      <c r="F350">
        <v>28</v>
      </c>
      <c r="G350">
        <v>16</v>
      </c>
      <c r="H350">
        <v>5.9</v>
      </c>
      <c r="I350">
        <v>5.55</v>
      </c>
      <c r="K350">
        <v>28</v>
      </c>
      <c r="L350">
        <v>16</v>
      </c>
      <c r="M350">
        <v>5.9</v>
      </c>
      <c r="N350">
        <v>5.55</v>
      </c>
    </row>
    <row r="351" spans="1:14" x14ac:dyDescent="0.25">
      <c r="A351" s="4" t="s">
        <v>295</v>
      </c>
      <c r="B351" s="5" t="s">
        <v>236</v>
      </c>
      <c r="C351" s="5" t="s">
        <v>296</v>
      </c>
      <c r="D351" s="5" t="s">
        <v>238</v>
      </c>
      <c r="E351" s="5" t="s">
        <v>19</v>
      </c>
      <c r="F351">
        <v>30.5</v>
      </c>
      <c r="G351">
        <v>17.8</v>
      </c>
      <c r="H351">
        <v>5.0999999999999996</v>
      </c>
      <c r="I351">
        <v>5.0999999999999996</v>
      </c>
      <c r="K351">
        <v>30.5</v>
      </c>
      <c r="L351">
        <v>17.8</v>
      </c>
      <c r="M351">
        <v>5.0999999999999996</v>
      </c>
      <c r="N351">
        <v>5.0999999999999996</v>
      </c>
    </row>
    <row r="352" spans="1:14" x14ac:dyDescent="0.25">
      <c r="A352" s="4" t="s">
        <v>297</v>
      </c>
      <c r="B352" s="5" t="s">
        <v>242</v>
      </c>
      <c r="C352" s="5" t="s">
        <v>298</v>
      </c>
      <c r="D352" s="5" t="s">
        <v>244</v>
      </c>
      <c r="E352" s="5" t="s">
        <v>19</v>
      </c>
      <c r="F352">
        <v>49.5</v>
      </c>
      <c r="G352">
        <v>19.850000000000001</v>
      </c>
      <c r="H352">
        <v>7.85</v>
      </c>
      <c r="I352">
        <v>7.85</v>
      </c>
      <c r="K352">
        <v>49.5</v>
      </c>
      <c r="L352">
        <v>19.850000000000001</v>
      </c>
      <c r="M352">
        <v>7.85</v>
      </c>
      <c r="N352">
        <v>7.85</v>
      </c>
    </row>
    <row r="353" spans="1:14" x14ac:dyDescent="0.25">
      <c r="A353" s="4" t="s">
        <v>299</v>
      </c>
      <c r="B353" s="5" t="s">
        <v>195</v>
      </c>
      <c r="C353" s="5" t="s">
        <v>300</v>
      </c>
      <c r="D353" s="5" t="s">
        <v>197</v>
      </c>
      <c r="E353" s="5" t="s">
        <v>19</v>
      </c>
      <c r="F353">
        <v>22.9</v>
      </c>
      <c r="G353">
        <v>21.68</v>
      </c>
      <c r="H353">
        <v>7</v>
      </c>
      <c r="I353">
        <v>7</v>
      </c>
      <c r="K353">
        <v>22.9</v>
      </c>
      <c r="L353">
        <v>21.68</v>
      </c>
      <c r="M353">
        <v>7</v>
      </c>
      <c r="N353">
        <v>7</v>
      </c>
    </row>
    <row r="354" spans="1:14" x14ac:dyDescent="0.25">
      <c r="A354" s="4" t="s">
        <v>301</v>
      </c>
      <c r="B354" s="5" t="s">
        <v>195</v>
      </c>
      <c r="C354" s="5" t="s">
        <v>302</v>
      </c>
      <c r="D354" s="5" t="s">
        <v>197</v>
      </c>
      <c r="E354" s="5" t="s">
        <v>19</v>
      </c>
      <c r="F354">
        <v>41.5</v>
      </c>
      <c r="G354">
        <v>18.5</v>
      </c>
      <c r="H354">
        <v>7.3</v>
      </c>
      <c r="I354">
        <v>6.55</v>
      </c>
      <c r="K354">
        <v>41.5</v>
      </c>
      <c r="L354">
        <v>18.5</v>
      </c>
      <c r="M354">
        <v>7.3</v>
      </c>
      <c r="N354">
        <v>6.55</v>
      </c>
    </row>
    <row r="355" spans="1:14" x14ac:dyDescent="0.25">
      <c r="A355" s="4" t="s">
        <v>303</v>
      </c>
      <c r="B355" s="5" t="s">
        <v>304</v>
      </c>
      <c r="C355" s="5" t="s">
        <v>305</v>
      </c>
      <c r="D355" s="5" t="s">
        <v>306</v>
      </c>
      <c r="E355" s="5" t="s">
        <v>19</v>
      </c>
      <c r="F355">
        <v>0</v>
      </c>
      <c r="G355">
        <v>26</v>
      </c>
      <c r="H355">
        <v>6.7</v>
      </c>
      <c r="I355">
        <v>6.36</v>
      </c>
      <c r="K355">
        <v>0</v>
      </c>
      <c r="L355">
        <v>26</v>
      </c>
      <c r="M355">
        <v>6.7</v>
      </c>
      <c r="N355">
        <v>6.36</v>
      </c>
    </row>
    <row r="356" spans="1:14" x14ac:dyDescent="0.25">
      <c r="A356" s="4" t="s">
        <v>307</v>
      </c>
      <c r="B356" s="5" t="s">
        <v>242</v>
      </c>
      <c r="C356" s="5" t="s">
        <v>308</v>
      </c>
      <c r="D356" s="5" t="s">
        <v>244</v>
      </c>
      <c r="E356" s="5" t="s">
        <v>19</v>
      </c>
      <c r="F356">
        <v>68</v>
      </c>
      <c r="G356">
        <v>20.5</v>
      </c>
      <c r="H356">
        <v>6.71</v>
      </c>
      <c r="I356">
        <v>6.01</v>
      </c>
      <c r="K356">
        <v>68</v>
      </c>
      <c r="L356">
        <v>20.5</v>
      </c>
      <c r="M356">
        <v>6.71</v>
      </c>
      <c r="N356">
        <v>6.01</v>
      </c>
    </row>
    <row r="357" spans="1:14" x14ac:dyDescent="0.25">
      <c r="A357" s="4" t="s">
        <v>309</v>
      </c>
      <c r="B357" s="5" t="s">
        <v>218</v>
      </c>
      <c r="C357" s="5" t="s">
        <v>310</v>
      </c>
      <c r="D357" s="5" t="s">
        <v>220</v>
      </c>
      <c r="E357" s="5" t="s">
        <v>19</v>
      </c>
      <c r="F357">
        <v>30</v>
      </c>
      <c r="G357">
        <v>16.5</v>
      </c>
      <c r="H357">
        <v>5.6</v>
      </c>
      <c r="I357">
        <v>4.8</v>
      </c>
      <c r="K357">
        <v>30</v>
      </c>
      <c r="L357">
        <v>16.5</v>
      </c>
      <c r="M357">
        <v>5.6</v>
      </c>
      <c r="N357">
        <v>4.8</v>
      </c>
    </row>
    <row r="358" spans="1:14" x14ac:dyDescent="0.25">
      <c r="A358" s="4" t="s">
        <v>311</v>
      </c>
      <c r="B358" s="5" t="s">
        <v>236</v>
      </c>
      <c r="C358" s="5" t="s">
        <v>312</v>
      </c>
      <c r="D358" s="5" t="s">
        <v>238</v>
      </c>
      <c r="E358" s="5" t="s">
        <v>19</v>
      </c>
      <c r="F358">
        <v>27.6</v>
      </c>
      <c r="G358">
        <v>17.71</v>
      </c>
      <c r="H358">
        <v>5.15</v>
      </c>
      <c r="I358">
        <v>4.5</v>
      </c>
      <c r="K358">
        <v>27.6</v>
      </c>
      <c r="L358">
        <v>17.71</v>
      </c>
      <c r="M358">
        <v>5.15</v>
      </c>
      <c r="N358">
        <v>4.5</v>
      </c>
    </row>
    <row r="359" spans="1:14" x14ac:dyDescent="0.25">
      <c r="A359" s="4" t="s">
        <v>313</v>
      </c>
      <c r="B359" s="5" t="s">
        <v>218</v>
      </c>
      <c r="C359" s="5" t="s">
        <v>314</v>
      </c>
      <c r="D359" s="5" t="s">
        <v>220</v>
      </c>
      <c r="E359" s="5" t="s">
        <v>19</v>
      </c>
      <c r="F359">
        <v>38.6</v>
      </c>
      <c r="G359">
        <v>16.25</v>
      </c>
      <c r="H359">
        <v>5.55</v>
      </c>
      <c r="I359">
        <v>5.21</v>
      </c>
      <c r="K359">
        <v>38.6</v>
      </c>
      <c r="L359">
        <v>16.25</v>
      </c>
      <c r="M359">
        <v>5.55</v>
      </c>
      <c r="N359">
        <v>5.21</v>
      </c>
    </row>
    <row r="360" spans="1:14" x14ac:dyDescent="0.25">
      <c r="A360" s="4" t="s">
        <v>315</v>
      </c>
      <c r="B360" s="5" t="s">
        <v>304</v>
      </c>
      <c r="C360" s="5" t="s">
        <v>316</v>
      </c>
      <c r="D360" s="5" t="s">
        <v>306</v>
      </c>
      <c r="E360" s="5" t="s">
        <v>19</v>
      </c>
      <c r="F360">
        <v>49.39</v>
      </c>
      <c r="G360">
        <v>17.649999999999999</v>
      </c>
      <c r="H360">
        <v>5.85</v>
      </c>
      <c r="I360">
        <v>5.35</v>
      </c>
      <c r="K360">
        <v>49.39</v>
      </c>
      <c r="L360">
        <v>17.649999999999999</v>
      </c>
      <c r="M360">
        <v>5.85</v>
      </c>
      <c r="N360">
        <v>5.35</v>
      </c>
    </row>
    <row r="361" spans="1:14" x14ac:dyDescent="0.25">
      <c r="A361" s="4" t="s">
        <v>317</v>
      </c>
      <c r="B361" s="5" t="s">
        <v>230</v>
      </c>
      <c r="C361" s="5" t="s">
        <v>318</v>
      </c>
      <c r="D361" s="5" t="s">
        <v>232</v>
      </c>
      <c r="E361" s="5" t="s">
        <v>19</v>
      </c>
      <c r="F361">
        <v>37.299999999999997</v>
      </c>
      <c r="G361">
        <v>21</v>
      </c>
      <c r="H361">
        <v>6</v>
      </c>
      <c r="I361">
        <v>6</v>
      </c>
      <c r="K361">
        <v>37.299999999999997</v>
      </c>
      <c r="L361">
        <v>21</v>
      </c>
      <c r="M361">
        <v>6</v>
      </c>
      <c r="N361">
        <v>6</v>
      </c>
    </row>
    <row r="362" spans="1:14" x14ac:dyDescent="0.25">
      <c r="A362" s="4" t="s">
        <v>319</v>
      </c>
      <c r="B362" s="5" t="s">
        <v>214</v>
      </c>
      <c r="C362" s="5" t="s">
        <v>320</v>
      </c>
      <c r="D362" s="5" t="s">
        <v>216</v>
      </c>
      <c r="E362" s="5" t="s">
        <v>19</v>
      </c>
      <c r="F362">
        <v>15.1</v>
      </c>
      <c r="G362">
        <v>27</v>
      </c>
      <c r="H362">
        <v>6</v>
      </c>
      <c r="I362">
        <v>6</v>
      </c>
      <c r="K362">
        <v>15.1</v>
      </c>
      <c r="L362">
        <v>27</v>
      </c>
      <c r="M362">
        <v>6</v>
      </c>
      <c r="N362">
        <v>6</v>
      </c>
    </row>
    <row r="363" spans="1:14" x14ac:dyDescent="0.25">
      <c r="A363" s="4" t="s">
        <v>321</v>
      </c>
      <c r="B363" s="5" t="s">
        <v>214</v>
      </c>
      <c r="C363" s="5" t="s">
        <v>322</v>
      </c>
      <c r="D363" s="5" t="s">
        <v>216</v>
      </c>
      <c r="E363" s="5" t="s">
        <v>19</v>
      </c>
      <c r="F363">
        <v>42.05</v>
      </c>
      <c r="G363">
        <v>16.41</v>
      </c>
      <c r="H363">
        <v>5</v>
      </c>
      <c r="I363">
        <v>5</v>
      </c>
      <c r="K363">
        <v>42.05</v>
      </c>
      <c r="L363">
        <v>16.41</v>
      </c>
      <c r="M363">
        <v>5</v>
      </c>
      <c r="N363">
        <v>5</v>
      </c>
    </row>
    <row r="364" spans="1:14" x14ac:dyDescent="0.25">
      <c r="A364" s="4" t="s">
        <v>323</v>
      </c>
      <c r="B364" s="5" t="s">
        <v>304</v>
      </c>
      <c r="C364" s="5" t="s">
        <v>324</v>
      </c>
      <c r="D364" s="5" t="s">
        <v>306</v>
      </c>
      <c r="E364" s="5" t="s">
        <v>19</v>
      </c>
      <c r="F364">
        <v>68</v>
      </c>
      <c r="G364">
        <v>16.73</v>
      </c>
      <c r="H364">
        <v>5.82</v>
      </c>
      <c r="I364">
        <v>5.32</v>
      </c>
      <c r="K364">
        <v>68</v>
      </c>
      <c r="L364">
        <v>16.73</v>
      </c>
      <c r="M364">
        <v>5.82</v>
      </c>
      <c r="N364">
        <v>5.32</v>
      </c>
    </row>
    <row r="365" spans="1:14" x14ac:dyDescent="0.25">
      <c r="A365" s="4" t="s">
        <v>325</v>
      </c>
      <c r="B365" s="5" t="s">
        <v>214</v>
      </c>
      <c r="C365" s="5" t="s">
        <v>326</v>
      </c>
      <c r="D365" s="5" t="s">
        <v>216</v>
      </c>
      <c r="E365" s="5" t="s">
        <v>19</v>
      </c>
      <c r="F365">
        <v>20</v>
      </c>
      <c r="G365">
        <v>18.600000000000001</v>
      </c>
      <c r="H365">
        <v>5.9</v>
      </c>
      <c r="I365">
        <v>5.9</v>
      </c>
      <c r="K365">
        <v>20</v>
      </c>
      <c r="L365">
        <v>18.600000000000001</v>
      </c>
      <c r="M365">
        <v>5.9</v>
      </c>
      <c r="N365">
        <v>5.9</v>
      </c>
    </row>
    <row r="366" spans="1:14" x14ac:dyDescent="0.25">
      <c r="A366" s="4" t="s">
        <v>327</v>
      </c>
      <c r="B366" s="5" t="s">
        <v>214</v>
      </c>
      <c r="C366" s="5" t="s">
        <v>328</v>
      </c>
      <c r="D366" s="5" t="s">
        <v>216</v>
      </c>
      <c r="E366" s="5" t="s">
        <v>19</v>
      </c>
      <c r="F366">
        <v>40</v>
      </c>
      <c r="G366">
        <v>16</v>
      </c>
      <c r="H366">
        <v>6.2</v>
      </c>
      <c r="I366">
        <v>6</v>
      </c>
      <c r="K366">
        <v>40</v>
      </c>
      <c r="L366">
        <v>16</v>
      </c>
      <c r="M366">
        <v>6.2</v>
      </c>
      <c r="N366">
        <v>6</v>
      </c>
    </row>
    <row r="367" spans="1:14" x14ac:dyDescent="0.25">
      <c r="A367" s="4" t="s">
        <v>329</v>
      </c>
      <c r="B367" s="5" t="s">
        <v>252</v>
      </c>
      <c r="C367" s="5" t="s">
        <v>330</v>
      </c>
      <c r="D367" s="5" t="s">
        <v>254</v>
      </c>
      <c r="E367" s="5" t="s">
        <v>19</v>
      </c>
      <c r="F367">
        <v>109</v>
      </c>
      <c r="G367">
        <v>27.34</v>
      </c>
      <c r="H367">
        <v>7.89</v>
      </c>
      <c r="I367">
        <v>6.49</v>
      </c>
      <c r="K367">
        <v>109</v>
      </c>
      <c r="L367">
        <v>27.34</v>
      </c>
      <c r="M367">
        <v>7.89</v>
      </c>
      <c r="N367">
        <v>6.49</v>
      </c>
    </row>
    <row r="368" spans="1:14" x14ac:dyDescent="0.25">
      <c r="A368" s="4" t="s">
        <v>331</v>
      </c>
      <c r="B368" s="5" t="s">
        <v>214</v>
      </c>
      <c r="C368" s="5" t="s">
        <v>332</v>
      </c>
      <c r="D368" s="5" t="s">
        <v>216</v>
      </c>
      <c r="E368" s="5" t="s">
        <v>19</v>
      </c>
      <c r="F368">
        <v>21.5</v>
      </c>
      <c r="G368">
        <v>18</v>
      </c>
      <c r="H368">
        <v>5.15</v>
      </c>
      <c r="I368">
        <v>4.75</v>
      </c>
      <c r="K368">
        <v>21.5</v>
      </c>
      <c r="L368">
        <v>18</v>
      </c>
      <c r="M368">
        <v>5.15</v>
      </c>
      <c r="N368">
        <v>4.75</v>
      </c>
    </row>
    <row r="369" spans="1:14" x14ac:dyDescent="0.25">
      <c r="A369" s="4" t="s">
        <v>333</v>
      </c>
      <c r="B369" s="5" t="s">
        <v>248</v>
      </c>
      <c r="C369" s="5" t="s">
        <v>334</v>
      </c>
      <c r="D369" s="5" t="s">
        <v>250</v>
      </c>
      <c r="E369" s="5" t="s">
        <v>19</v>
      </c>
      <c r="F369">
        <v>49.5</v>
      </c>
      <c r="G369">
        <v>21.4</v>
      </c>
      <c r="H369">
        <v>10</v>
      </c>
      <c r="I369">
        <v>8.6</v>
      </c>
      <c r="K369">
        <v>49.5</v>
      </c>
      <c r="L369">
        <v>21.4</v>
      </c>
      <c r="M369">
        <v>10</v>
      </c>
      <c r="N369">
        <v>8.6</v>
      </c>
    </row>
    <row r="370" spans="1:14" x14ac:dyDescent="0.25">
      <c r="A370" s="4" t="s">
        <v>335</v>
      </c>
      <c r="B370" s="5" t="s">
        <v>199</v>
      </c>
      <c r="C370" s="5" t="s">
        <v>336</v>
      </c>
      <c r="D370" s="5" t="s">
        <v>0</v>
      </c>
      <c r="E370" s="5" t="s">
        <v>19</v>
      </c>
      <c r="F370">
        <v>22.1</v>
      </c>
      <c r="G370">
        <v>25.72</v>
      </c>
      <c r="H370">
        <v>3.83</v>
      </c>
      <c r="I370">
        <v>3.83</v>
      </c>
      <c r="K370">
        <v>22.1</v>
      </c>
      <c r="L370">
        <v>25.72</v>
      </c>
      <c r="M370">
        <v>3.83</v>
      </c>
      <c r="N370">
        <v>3.83</v>
      </c>
    </row>
    <row r="371" spans="1:14" x14ac:dyDescent="0.25">
      <c r="A371" s="4" t="s">
        <v>337</v>
      </c>
      <c r="B371" s="5" t="s">
        <v>199</v>
      </c>
      <c r="C371" s="5" t="s">
        <v>338</v>
      </c>
      <c r="D371" s="5" t="s">
        <v>0</v>
      </c>
      <c r="E371" s="5" t="s">
        <v>19</v>
      </c>
      <c r="F371">
        <v>70</v>
      </c>
      <c r="G371">
        <v>17</v>
      </c>
      <c r="H371">
        <v>7.5</v>
      </c>
      <c r="I371">
        <v>7.5</v>
      </c>
      <c r="K371">
        <v>70</v>
      </c>
      <c r="L371">
        <v>17</v>
      </c>
      <c r="M371">
        <v>7.5</v>
      </c>
      <c r="N371">
        <v>7.5</v>
      </c>
    </row>
    <row r="372" spans="1:14" x14ac:dyDescent="0.25">
      <c r="A372" s="4" t="s">
        <v>339</v>
      </c>
      <c r="B372" s="5" t="s">
        <v>230</v>
      </c>
      <c r="C372" s="5" t="s">
        <v>340</v>
      </c>
      <c r="D372" s="5" t="s">
        <v>232</v>
      </c>
      <c r="E372" s="5" t="s">
        <v>19</v>
      </c>
      <c r="F372">
        <v>21</v>
      </c>
      <c r="G372">
        <v>15.25</v>
      </c>
      <c r="H372">
        <v>5</v>
      </c>
      <c r="I372">
        <v>4</v>
      </c>
      <c r="K372">
        <v>21</v>
      </c>
      <c r="L372">
        <v>15.25</v>
      </c>
      <c r="M372">
        <v>5</v>
      </c>
      <c r="N372">
        <v>4</v>
      </c>
    </row>
    <row r="373" spans="1:14" x14ac:dyDescent="0.25">
      <c r="A373" s="4" t="s">
        <v>341</v>
      </c>
      <c r="B373" s="5" t="s">
        <v>199</v>
      </c>
      <c r="C373" s="5" t="s">
        <v>342</v>
      </c>
      <c r="D373" s="5" t="s">
        <v>0</v>
      </c>
      <c r="E373" s="5" t="s">
        <v>19</v>
      </c>
      <c r="F373">
        <v>15.1</v>
      </c>
      <c r="G373">
        <v>14.97</v>
      </c>
      <c r="H373">
        <v>3.86</v>
      </c>
      <c r="I373">
        <v>3.52</v>
      </c>
      <c r="K373">
        <v>15.1</v>
      </c>
      <c r="L373">
        <v>14.97</v>
      </c>
      <c r="M373">
        <v>3.86</v>
      </c>
      <c r="N373">
        <v>3.52</v>
      </c>
    </row>
    <row r="374" spans="1:14" x14ac:dyDescent="0.25">
      <c r="A374" s="4" t="s">
        <v>343</v>
      </c>
      <c r="B374" s="5" t="s">
        <v>195</v>
      </c>
      <c r="C374" s="5" t="s">
        <v>344</v>
      </c>
      <c r="D374" s="5" t="s">
        <v>197</v>
      </c>
      <c r="E374" s="5" t="s">
        <v>19</v>
      </c>
      <c r="F374">
        <v>33</v>
      </c>
      <c r="G374">
        <v>16</v>
      </c>
      <c r="H374">
        <v>9</v>
      </c>
      <c r="I374">
        <v>9</v>
      </c>
      <c r="K374">
        <v>33</v>
      </c>
      <c r="L374">
        <v>16</v>
      </c>
      <c r="M374">
        <v>9</v>
      </c>
      <c r="N374">
        <v>9</v>
      </c>
    </row>
    <row r="375" spans="1:14" x14ac:dyDescent="0.25">
      <c r="A375" s="4" t="s">
        <v>345</v>
      </c>
      <c r="B375" s="5" t="s">
        <v>236</v>
      </c>
      <c r="C375" s="5" t="s">
        <v>346</v>
      </c>
      <c r="D375" s="5" t="s">
        <v>238</v>
      </c>
      <c r="E375" s="5" t="s">
        <v>19</v>
      </c>
      <c r="F375">
        <v>30</v>
      </c>
      <c r="G375">
        <v>16</v>
      </c>
      <c r="H375">
        <v>5</v>
      </c>
      <c r="I375">
        <v>5</v>
      </c>
      <c r="K375">
        <v>30</v>
      </c>
      <c r="L375">
        <v>16</v>
      </c>
      <c r="M375">
        <v>5</v>
      </c>
      <c r="N375">
        <v>5</v>
      </c>
    </row>
    <row r="376" spans="1:14" x14ac:dyDescent="0.25">
      <c r="A376" s="4" t="s">
        <v>347</v>
      </c>
      <c r="B376" s="5" t="s">
        <v>218</v>
      </c>
      <c r="C376" s="5" t="s">
        <v>348</v>
      </c>
      <c r="D376" s="5" t="s">
        <v>220</v>
      </c>
      <c r="E376" s="5" t="s">
        <v>19</v>
      </c>
      <c r="F376">
        <v>70</v>
      </c>
      <c r="G376">
        <v>21</v>
      </c>
      <c r="H376">
        <v>6.48</v>
      </c>
      <c r="I376">
        <v>5.98</v>
      </c>
      <c r="K376">
        <v>70</v>
      </c>
      <c r="L376">
        <v>21</v>
      </c>
      <c r="M376">
        <v>6.48</v>
      </c>
      <c r="N376">
        <v>5.98</v>
      </c>
    </row>
    <row r="377" spans="1:14" x14ac:dyDescent="0.25">
      <c r="A377" s="4" t="s">
        <v>349</v>
      </c>
      <c r="B377" s="5" t="s">
        <v>218</v>
      </c>
      <c r="C377" s="5" t="s">
        <v>350</v>
      </c>
      <c r="D377" s="5" t="s">
        <v>220</v>
      </c>
      <c r="E377" s="5" t="s">
        <v>19</v>
      </c>
      <c r="F377">
        <v>17.5</v>
      </c>
      <c r="G377">
        <v>16.350000000000001</v>
      </c>
      <c r="H377">
        <v>6.8</v>
      </c>
      <c r="I377">
        <v>6.8</v>
      </c>
      <c r="K377">
        <v>17.5</v>
      </c>
      <c r="L377">
        <v>16.350000000000001</v>
      </c>
      <c r="M377">
        <v>6.8</v>
      </c>
      <c r="N377">
        <v>6.8</v>
      </c>
    </row>
    <row r="378" spans="1:14" x14ac:dyDescent="0.25">
      <c r="A378" s="4" t="s">
        <v>351</v>
      </c>
      <c r="B378" s="5" t="s">
        <v>214</v>
      </c>
      <c r="C378" s="5" t="s">
        <v>352</v>
      </c>
      <c r="D378" s="5" t="s">
        <v>216</v>
      </c>
      <c r="E378" s="5" t="s">
        <v>19</v>
      </c>
      <c r="F378">
        <v>25</v>
      </c>
      <c r="G378">
        <v>16.5</v>
      </c>
      <c r="H378">
        <v>5.6</v>
      </c>
      <c r="I378">
        <v>5.6</v>
      </c>
      <c r="K378">
        <v>25</v>
      </c>
      <c r="L378">
        <v>16.5</v>
      </c>
      <c r="M378">
        <v>5.6</v>
      </c>
      <c r="N378">
        <v>5.6</v>
      </c>
    </row>
    <row r="379" spans="1:14" x14ac:dyDescent="0.25">
      <c r="A379" s="4" t="s">
        <v>353</v>
      </c>
      <c r="B379" s="5" t="s">
        <v>214</v>
      </c>
      <c r="C379" s="5" t="s">
        <v>354</v>
      </c>
      <c r="D379" s="5" t="s">
        <v>216</v>
      </c>
      <c r="E379" s="5" t="s">
        <v>19</v>
      </c>
      <c r="F379">
        <v>23</v>
      </c>
      <c r="G379">
        <v>14</v>
      </c>
      <c r="H379">
        <v>5.8</v>
      </c>
      <c r="I379">
        <v>5</v>
      </c>
      <c r="K379">
        <v>23</v>
      </c>
      <c r="L379">
        <v>14</v>
      </c>
      <c r="M379">
        <v>5.8</v>
      </c>
      <c r="N379">
        <v>5</v>
      </c>
    </row>
    <row r="380" spans="1:14" x14ac:dyDescent="0.25">
      <c r="A380" s="4" t="s">
        <v>355</v>
      </c>
      <c r="B380" s="5" t="s">
        <v>195</v>
      </c>
      <c r="C380" s="5" t="s">
        <v>356</v>
      </c>
      <c r="D380" s="5" t="s">
        <v>197</v>
      </c>
      <c r="E380" s="5" t="s">
        <v>19</v>
      </c>
      <c r="F380">
        <v>30</v>
      </c>
      <c r="G380">
        <v>19</v>
      </c>
      <c r="H380">
        <v>8</v>
      </c>
      <c r="I380">
        <v>8</v>
      </c>
      <c r="K380">
        <v>30</v>
      </c>
      <c r="L380">
        <v>19</v>
      </c>
      <c r="M380">
        <v>8</v>
      </c>
      <c r="N380">
        <v>8</v>
      </c>
    </row>
    <row r="381" spans="1:14" x14ac:dyDescent="0.25">
      <c r="A381" s="4" t="s">
        <v>357</v>
      </c>
      <c r="B381" s="5" t="s">
        <v>248</v>
      </c>
      <c r="C381" s="5" t="s">
        <v>358</v>
      </c>
      <c r="D381" s="5" t="s">
        <v>250</v>
      </c>
      <c r="E381" s="5" t="s">
        <v>19</v>
      </c>
      <c r="F381">
        <v>50.6</v>
      </c>
      <c r="G381">
        <v>20.55</v>
      </c>
      <c r="H381">
        <v>6.2</v>
      </c>
      <c r="I381">
        <v>6.15</v>
      </c>
      <c r="K381">
        <v>50.6</v>
      </c>
      <c r="L381">
        <v>20.55</v>
      </c>
      <c r="M381">
        <v>6.2</v>
      </c>
      <c r="N381">
        <v>6.15</v>
      </c>
    </row>
    <row r="382" spans="1:14" x14ac:dyDescent="0.25">
      <c r="A382" s="4" t="s">
        <v>359</v>
      </c>
      <c r="B382" s="5" t="s">
        <v>248</v>
      </c>
      <c r="C382" s="5" t="s">
        <v>360</v>
      </c>
      <c r="D382" s="5" t="s">
        <v>250</v>
      </c>
      <c r="E382" s="5" t="s">
        <v>19</v>
      </c>
      <c r="F382">
        <v>30</v>
      </c>
      <c r="G382">
        <v>20</v>
      </c>
      <c r="H382">
        <v>8</v>
      </c>
      <c r="I382">
        <v>8</v>
      </c>
      <c r="K382">
        <v>30</v>
      </c>
      <c r="L382">
        <v>20</v>
      </c>
      <c r="M382">
        <v>8</v>
      </c>
      <c r="N382">
        <v>8</v>
      </c>
    </row>
    <row r="383" spans="1:14" x14ac:dyDescent="0.25">
      <c r="A383" s="4" t="s">
        <v>361</v>
      </c>
      <c r="B383" s="5" t="s">
        <v>304</v>
      </c>
      <c r="C383" s="5" t="s">
        <v>362</v>
      </c>
      <c r="D383" s="5" t="s">
        <v>306</v>
      </c>
      <c r="E383" s="5" t="s">
        <v>19</v>
      </c>
      <c r="F383">
        <v>34</v>
      </c>
      <c r="G383">
        <v>20</v>
      </c>
      <c r="H383">
        <v>5.2</v>
      </c>
      <c r="I383">
        <v>5</v>
      </c>
      <c r="K383">
        <v>34</v>
      </c>
      <c r="L383">
        <v>20</v>
      </c>
      <c r="M383">
        <v>5.2</v>
      </c>
      <c r="N383">
        <v>5</v>
      </c>
    </row>
    <row r="384" spans="1:14" x14ac:dyDescent="0.25">
      <c r="A384" s="4" t="s">
        <v>363</v>
      </c>
      <c r="B384" s="5" t="s">
        <v>195</v>
      </c>
      <c r="C384" s="5" t="s">
        <v>364</v>
      </c>
      <c r="D384" s="5" t="s">
        <v>197</v>
      </c>
      <c r="E384" s="5" t="s">
        <v>19</v>
      </c>
      <c r="F384">
        <v>35.049999999999997</v>
      </c>
      <c r="G384">
        <v>17.5</v>
      </c>
      <c r="H384">
        <v>6.15</v>
      </c>
      <c r="I384">
        <v>5.55</v>
      </c>
      <c r="K384">
        <v>35.049999999999997</v>
      </c>
      <c r="L384">
        <v>17.5</v>
      </c>
      <c r="M384">
        <v>6.15</v>
      </c>
      <c r="N384">
        <v>5.55</v>
      </c>
    </row>
    <row r="385" spans="1:14" x14ac:dyDescent="0.25">
      <c r="A385" s="4" t="s">
        <v>365</v>
      </c>
      <c r="B385" s="5" t="s">
        <v>195</v>
      </c>
      <c r="C385" s="5" t="s">
        <v>366</v>
      </c>
      <c r="D385" s="5" t="s">
        <v>197</v>
      </c>
      <c r="E385" s="5" t="s">
        <v>19</v>
      </c>
      <c r="F385">
        <v>25.5</v>
      </c>
      <c r="G385">
        <v>17.82</v>
      </c>
      <c r="H385">
        <v>6</v>
      </c>
      <c r="I385">
        <v>6</v>
      </c>
      <c r="K385">
        <v>25.5</v>
      </c>
      <c r="L385">
        <v>17.82</v>
      </c>
      <c r="M385">
        <v>6</v>
      </c>
      <c r="N385">
        <v>6</v>
      </c>
    </row>
    <row r="386" spans="1:14" x14ac:dyDescent="0.25">
      <c r="A386" s="4" t="s">
        <v>367</v>
      </c>
      <c r="B386" s="5" t="s">
        <v>368</v>
      </c>
      <c r="C386" s="5" t="s">
        <v>369</v>
      </c>
      <c r="D386" s="5" t="s">
        <v>370</v>
      </c>
      <c r="E386" s="5" t="s">
        <v>19</v>
      </c>
      <c r="F386">
        <v>15.1</v>
      </c>
      <c r="G386">
        <v>17.02</v>
      </c>
      <c r="H386">
        <v>4.41</v>
      </c>
      <c r="I386">
        <v>4.07</v>
      </c>
      <c r="K386">
        <v>15.1</v>
      </c>
      <c r="L386">
        <v>17.02</v>
      </c>
      <c r="M386">
        <v>4.41</v>
      </c>
      <c r="N386">
        <v>4.07</v>
      </c>
    </row>
    <row r="387" spans="1:14" x14ac:dyDescent="0.25">
      <c r="A387" s="4" t="s">
        <v>371</v>
      </c>
      <c r="B387" s="5" t="s">
        <v>230</v>
      </c>
      <c r="C387" s="5" t="s">
        <v>372</v>
      </c>
      <c r="D387" s="5" t="s">
        <v>232</v>
      </c>
      <c r="E387" s="5" t="s">
        <v>19</v>
      </c>
      <c r="F387">
        <v>34</v>
      </c>
      <c r="G387">
        <v>16.5</v>
      </c>
      <c r="H387">
        <v>7.5</v>
      </c>
      <c r="I387">
        <v>6.5</v>
      </c>
      <c r="K387">
        <v>34</v>
      </c>
      <c r="L387">
        <v>16.5</v>
      </c>
      <c r="M387">
        <v>7.5</v>
      </c>
      <c r="N387">
        <v>6.5</v>
      </c>
    </row>
    <row r="388" spans="1:14" x14ac:dyDescent="0.25">
      <c r="A388" s="4" t="s">
        <v>373</v>
      </c>
      <c r="B388" s="5" t="s">
        <v>368</v>
      </c>
      <c r="C388" s="5" t="s">
        <v>374</v>
      </c>
      <c r="D388" s="5" t="s">
        <v>370</v>
      </c>
      <c r="E388" s="5" t="s">
        <v>19</v>
      </c>
      <c r="F388">
        <v>83.1</v>
      </c>
      <c r="G388">
        <v>23.23</v>
      </c>
      <c r="H388">
        <v>6.06</v>
      </c>
      <c r="I388">
        <v>6.06</v>
      </c>
      <c r="K388">
        <v>83.1</v>
      </c>
      <c r="L388">
        <v>23.23</v>
      </c>
      <c r="M388">
        <v>6.06</v>
      </c>
      <c r="N388">
        <v>6.06</v>
      </c>
    </row>
    <row r="389" spans="1:14" x14ac:dyDescent="0.25">
      <c r="A389" s="4" t="s">
        <v>375</v>
      </c>
      <c r="B389" s="5" t="s">
        <v>368</v>
      </c>
      <c r="C389" s="5" t="s">
        <v>376</v>
      </c>
      <c r="D389" s="5" t="s">
        <v>370</v>
      </c>
      <c r="E389" s="5" t="s">
        <v>19</v>
      </c>
      <c r="F389">
        <v>15.1</v>
      </c>
      <c r="G389">
        <v>15</v>
      </c>
      <c r="H389">
        <v>5.5</v>
      </c>
      <c r="I389">
        <v>5</v>
      </c>
      <c r="K389">
        <v>15.1</v>
      </c>
      <c r="L389">
        <v>15</v>
      </c>
      <c r="M389">
        <v>5.5</v>
      </c>
      <c r="N389">
        <v>5</v>
      </c>
    </row>
    <row r="390" spans="1:14" x14ac:dyDescent="0.25">
      <c r="A390" s="4" t="s">
        <v>377</v>
      </c>
      <c r="B390" s="5" t="s">
        <v>236</v>
      </c>
      <c r="C390" s="5" t="s">
        <v>378</v>
      </c>
      <c r="D390" s="5" t="s">
        <v>238</v>
      </c>
      <c r="E390" s="5" t="s">
        <v>19</v>
      </c>
      <c r="F390">
        <v>46.5</v>
      </c>
      <c r="G390">
        <v>23</v>
      </c>
      <c r="H390">
        <v>4.9000000000000004</v>
      </c>
      <c r="I390">
        <v>4.9000000000000004</v>
      </c>
      <c r="K390">
        <v>46.5</v>
      </c>
      <c r="L390">
        <v>23</v>
      </c>
      <c r="M390">
        <v>4.9000000000000004</v>
      </c>
      <c r="N390">
        <v>4.9000000000000004</v>
      </c>
    </row>
    <row r="391" spans="1:14" x14ac:dyDescent="0.25">
      <c r="A391" s="4" t="s">
        <v>379</v>
      </c>
      <c r="B391" s="5" t="s">
        <v>199</v>
      </c>
      <c r="C391" s="5" t="s">
        <v>380</v>
      </c>
      <c r="D391" s="5" t="s">
        <v>0</v>
      </c>
      <c r="E391" s="5" t="s">
        <v>19</v>
      </c>
      <c r="F391">
        <v>18.03</v>
      </c>
      <c r="G391">
        <v>17.350000000000001</v>
      </c>
      <c r="H391">
        <v>4.1100000000000003</v>
      </c>
      <c r="I391">
        <v>3.77</v>
      </c>
      <c r="K391">
        <v>18.03</v>
      </c>
      <c r="L391">
        <v>17.350000000000001</v>
      </c>
      <c r="M391">
        <v>4.1100000000000003</v>
      </c>
      <c r="N391">
        <v>3.77</v>
      </c>
    </row>
    <row r="392" spans="1:14" x14ac:dyDescent="0.25">
      <c r="A392" s="4" t="s">
        <v>381</v>
      </c>
      <c r="B392" s="5" t="s">
        <v>218</v>
      </c>
      <c r="C392" s="5" t="s">
        <v>382</v>
      </c>
      <c r="D392" s="5" t="s">
        <v>220</v>
      </c>
      <c r="E392" s="5" t="s">
        <v>19</v>
      </c>
      <c r="F392">
        <v>28.3</v>
      </c>
      <c r="G392">
        <v>18.79</v>
      </c>
      <c r="H392">
        <v>4.29</v>
      </c>
      <c r="I392">
        <v>4.29</v>
      </c>
      <c r="K392">
        <v>28.3</v>
      </c>
      <c r="L392">
        <v>18.79</v>
      </c>
      <c r="M392">
        <v>4.29</v>
      </c>
      <c r="N392">
        <v>4.29</v>
      </c>
    </row>
    <row r="393" spans="1:14" x14ac:dyDescent="0.25">
      <c r="A393" s="4" t="s">
        <v>383</v>
      </c>
      <c r="B393" s="5" t="s">
        <v>218</v>
      </c>
      <c r="C393" s="5" t="s">
        <v>384</v>
      </c>
      <c r="D393" s="5" t="s">
        <v>220</v>
      </c>
      <c r="E393" s="5" t="s">
        <v>19</v>
      </c>
      <c r="F393">
        <v>35</v>
      </c>
      <c r="G393">
        <v>15</v>
      </c>
      <c r="H393">
        <v>4.5999999999999996</v>
      </c>
      <c r="I393">
        <v>4.5999999999999996</v>
      </c>
      <c r="K393">
        <v>35</v>
      </c>
      <c r="L393">
        <v>15</v>
      </c>
      <c r="M393">
        <v>4.5999999999999996</v>
      </c>
      <c r="N393">
        <v>4.5999999999999996</v>
      </c>
    </row>
    <row r="394" spans="1:14" x14ac:dyDescent="0.25">
      <c r="A394" s="4" t="s">
        <v>385</v>
      </c>
      <c r="B394" s="5" t="s">
        <v>204</v>
      </c>
      <c r="C394" s="5" t="s">
        <v>386</v>
      </c>
      <c r="D394" s="5" t="s">
        <v>206</v>
      </c>
      <c r="E394" s="5" t="s">
        <v>19</v>
      </c>
      <c r="F394">
        <v>28.5</v>
      </c>
      <c r="G394">
        <v>20</v>
      </c>
      <c r="H394">
        <v>9.1</v>
      </c>
      <c r="I394">
        <v>9.1</v>
      </c>
      <c r="K394">
        <v>28.5</v>
      </c>
      <c r="L394">
        <v>20</v>
      </c>
      <c r="M394">
        <v>9.1</v>
      </c>
      <c r="N394">
        <v>9.1</v>
      </c>
    </row>
    <row r="395" spans="1:14" x14ac:dyDescent="0.25">
      <c r="A395" s="4" t="s">
        <v>387</v>
      </c>
      <c r="B395" s="5" t="s">
        <v>204</v>
      </c>
      <c r="C395" s="5" t="s">
        <v>388</v>
      </c>
      <c r="D395" s="5" t="s">
        <v>206</v>
      </c>
      <c r="E395" s="5" t="s">
        <v>19</v>
      </c>
      <c r="F395">
        <v>45</v>
      </c>
      <c r="G395">
        <v>22</v>
      </c>
      <c r="H395">
        <v>7.5</v>
      </c>
      <c r="I395">
        <v>7.5</v>
      </c>
      <c r="K395">
        <v>45</v>
      </c>
      <c r="L395">
        <v>22</v>
      </c>
      <c r="M395">
        <v>7.5</v>
      </c>
      <c r="N395">
        <v>7.5</v>
      </c>
    </row>
    <row r="396" spans="1:14" x14ac:dyDescent="0.25">
      <c r="A396" s="4" t="s">
        <v>389</v>
      </c>
      <c r="B396" s="5" t="s">
        <v>304</v>
      </c>
      <c r="C396" s="5" t="s">
        <v>390</v>
      </c>
      <c r="D396" s="5" t="s">
        <v>306</v>
      </c>
      <c r="E396" s="5" t="s">
        <v>19</v>
      </c>
      <c r="F396">
        <v>33</v>
      </c>
      <c r="G396">
        <v>24</v>
      </c>
      <c r="H396">
        <v>6.53</v>
      </c>
      <c r="I396">
        <v>6.03</v>
      </c>
      <c r="K396">
        <v>33</v>
      </c>
      <c r="L396">
        <v>24</v>
      </c>
      <c r="M396">
        <v>6.53</v>
      </c>
      <c r="N396">
        <v>6.03</v>
      </c>
    </row>
    <row r="397" spans="1:14" x14ac:dyDescent="0.25">
      <c r="A397" s="4" t="s">
        <v>391</v>
      </c>
      <c r="B397" s="5" t="s">
        <v>236</v>
      </c>
      <c r="C397" s="5" t="s">
        <v>392</v>
      </c>
      <c r="D397" s="5" t="s">
        <v>238</v>
      </c>
      <c r="E397" s="5" t="s">
        <v>19</v>
      </c>
      <c r="F397">
        <v>25</v>
      </c>
      <c r="G397">
        <v>15</v>
      </c>
      <c r="H397">
        <v>4.8</v>
      </c>
      <c r="I397">
        <v>4.8</v>
      </c>
      <c r="K397">
        <v>25</v>
      </c>
      <c r="L397">
        <v>15</v>
      </c>
      <c r="M397">
        <v>4.8</v>
      </c>
      <c r="N397">
        <v>4.8</v>
      </c>
    </row>
    <row r="398" spans="1:14" x14ac:dyDescent="0.25">
      <c r="A398" s="4" t="s">
        <v>393</v>
      </c>
      <c r="B398" s="5" t="s">
        <v>236</v>
      </c>
      <c r="C398" s="5" t="s">
        <v>394</v>
      </c>
      <c r="D398" s="5" t="s">
        <v>238</v>
      </c>
      <c r="E398" s="5" t="s">
        <v>19</v>
      </c>
      <c r="F398">
        <v>36</v>
      </c>
      <c r="G398">
        <v>18.5</v>
      </c>
      <c r="H398">
        <v>5.25</v>
      </c>
      <c r="I398">
        <v>4.5999999999999996</v>
      </c>
      <c r="K398">
        <v>36</v>
      </c>
      <c r="L398">
        <v>18.5</v>
      </c>
      <c r="M398">
        <v>5.25</v>
      </c>
      <c r="N398">
        <v>4.5999999999999996</v>
      </c>
    </row>
    <row r="399" spans="1:14" x14ac:dyDescent="0.25">
      <c r="A399" s="4" t="s">
        <v>395</v>
      </c>
      <c r="B399" s="5" t="s">
        <v>214</v>
      </c>
      <c r="C399" s="5" t="s">
        <v>396</v>
      </c>
      <c r="D399" s="5" t="s">
        <v>216</v>
      </c>
      <c r="E399" s="5" t="s">
        <v>19</v>
      </c>
      <c r="F399">
        <v>40</v>
      </c>
      <c r="G399">
        <v>17.5</v>
      </c>
      <c r="H399">
        <v>4.5</v>
      </c>
      <c r="I399">
        <v>4.5</v>
      </c>
      <c r="K399">
        <v>40</v>
      </c>
      <c r="L399">
        <v>17.5</v>
      </c>
      <c r="M399">
        <v>4.5</v>
      </c>
      <c r="N399">
        <v>4.5</v>
      </c>
    </row>
    <row r="400" spans="1:14" x14ac:dyDescent="0.25">
      <c r="A400" s="4" t="s">
        <v>397</v>
      </c>
      <c r="B400" s="5" t="s">
        <v>248</v>
      </c>
      <c r="C400" s="5" t="s">
        <v>398</v>
      </c>
      <c r="D400" s="5" t="s">
        <v>250</v>
      </c>
      <c r="E400" s="5" t="s">
        <v>19</v>
      </c>
      <c r="F400">
        <v>15.1</v>
      </c>
      <c r="G400">
        <v>18.350000000000001</v>
      </c>
      <c r="H400">
        <v>7.51</v>
      </c>
      <c r="I400">
        <v>7.21</v>
      </c>
      <c r="K400">
        <v>15.1</v>
      </c>
      <c r="L400">
        <v>18.350000000000001</v>
      </c>
      <c r="M400">
        <v>7.51</v>
      </c>
      <c r="N400">
        <v>7.21</v>
      </c>
    </row>
    <row r="401" spans="1:14" x14ac:dyDescent="0.25">
      <c r="A401" s="4" t="s">
        <v>399</v>
      </c>
      <c r="B401" s="5" t="s">
        <v>248</v>
      </c>
      <c r="C401" s="5" t="s">
        <v>400</v>
      </c>
      <c r="D401" s="5" t="s">
        <v>250</v>
      </c>
      <c r="E401" s="5" t="s">
        <v>19</v>
      </c>
      <c r="F401">
        <v>18</v>
      </c>
      <c r="G401">
        <v>15</v>
      </c>
      <c r="H401">
        <v>10</v>
      </c>
      <c r="I401">
        <v>10</v>
      </c>
      <c r="K401">
        <v>18</v>
      </c>
      <c r="L401">
        <v>15</v>
      </c>
      <c r="M401">
        <v>10</v>
      </c>
      <c r="N401">
        <v>10</v>
      </c>
    </row>
    <row r="402" spans="1:14" x14ac:dyDescent="0.25">
      <c r="A402" s="4" t="s">
        <v>401</v>
      </c>
      <c r="B402" s="5" t="s">
        <v>368</v>
      </c>
      <c r="C402" s="5" t="s">
        <v>402</v>
      </c>
      <c r="D402" s="5" t="s">
        <v>370</v>
      </c>
      <c r="E402" s="5" t="s">
        <v>19</v>
      </c>
      <c r="F402">
        <v>0</v>
      </c>
      <c r="G402">
        <v>11.59</v>
      </c>
      <c r="H402">
        <v>3.04</v>
      </c>
      <c r="I402">
        <v>3.04</v>
      </c>
      <c r="K402">
        <v>0</v>
      </c>
      <c r="L402">
        <v>11.59</v>
      </c>
      <c r="M402">
        <v>3.04</v>
      </c>
      <c r="N402">
        <v>3.04</v>
      </c>
    </row>
    <row r="403" spans="1:14" x14ac:dyDescent="0.25">
      <c r="A403" s="4" t="s">
        <v>403</v>
      </c>
      <c r="B403" s="5" t="s">
        <v>368</v>
      </c>
      <c r="C403" s="5" t="s">
        <v>404</v>
      </c>
      <c r="D403" s="5" t="s">
        <v>370</v>
      </c>
      <c r="E403" s="5" t="s">
        <v>19</v>
      </c>
      <c r="F403">
        <v>18.649999999999999</v>
      </c>
      <c r="G403">
        <v>18.55</v>
      </c>
      <c r="H403">
        <v>5.96</v>
      </c>
      <c r="I403">
        <v>5.96</v>
      </c>
      <c r="K403">
        <v>18.649999999999999</v>
      </c>
      <c r="L403">
        <v>18.55</v>
      </c>
      <c r="M403">
        <v>5.96</v>
      </c>
      <c r="N403">
        <v>5.96</v>
      </c>
    </row>
    <row r="404" spans="1:14" x14ac:dyDescent="0.25">
      <c r="A404" s="4" t="s">
        <v>405</v>
      </c>
      <c r="B404" s="5" t="s">
        <v>368</v>
      </c>
      <c r="C404" s="5" t="s">
        <v>406</v>
      </c>
      <c r="D404" s="5" t="s">
        <v>370</v>
      </c>
      <c r="E404" s="5" t="s">
        <v>19</v>
      </c>
      <c r="F404">
        <v>49</v>
      </c>
      <c r="G404">
        <v>15</v>
      </c>
      <c r="H404">
        <v>3.9</v>
      </c>
      <c r="I404">
        <v>3.9</v>
      </c>
      <c r="K404">
        <v>49</v>
      </c>
      <c r="L404">
        <v>15</v>
      </c>
      <c r="M404">
        <v>3.9</v>
      </c>
      <c r="N404">
        <v>3.9</v>
      </c>
    </row>
    <row r="405" spans="1:14" x14ac:dyDescent="0.25">
      <c r="A405" s="4" t="s">
        <v>407</v>
      </c>
      <c r="B405" s="5" t="s">
        <v>368</v>
      </c>
      <c r="C405" s="5" t="s">
        <v>408</v>
      </c>
      <c r="D405" s="5" t="s">
        <v>370</v>
      </c>
      <c r="E405" s="5" t="s">
        <v>19</v>
      </c>
      <c r="F405">
        <v>52.55</v>
      </c>
      <c r="G405">
        <v>16.63</v>
      </c>
      <c r="H405">
        <v>5.07</v>
      </c>
      <c r="I405">
        <v>4.79</v>
      </c>
      <c r="K405">
        <v>52.55</v>
      </c>
      <c r="L405">
        <v>16.63</v>
      </c>
      <c r="M405">
        <v>5.07</v>
      </c>
      <c r="N405">
        <v>4.79</v>
      </c>
    </row>
    <row r="406" spans="1:14" x14ac:dyDescent="0.25">
      <c r="A406" s="4" t="s">
        <v>409</v>
      </c>
      <c r="B406" s="5" t="s">
        <v>368</v>
      </c>
      <c r="C406" s="5" t="s">
        <v>410</v>
      </c>
      <c r="D406" s="5" t="s">
        <v>370</v>
      </c>
      <c r="E406" s="5" t="s">
        <v>19</v>
      </c>
      <c r="F406">
        <v>31.1</v>
      </c>
      <c r="G406">
        <v>26.72</v>
      </c>
      <c r="H406">
        <v>7.88</v>
      </c>
      <c r="I406">
        <v>7.88</v>
      </c>
      <c r="K406">
        <v>31.1</v>
      </c>
      <c r="L406">
        <v>26.72</v>
      </c>
      <c r="M406">
        <v>7.88</v>
      </c>
      <c r="N406">
        <v>7.88</v>
      </c>
    </row>
    <row r="407" spans="1:14" x14ac:dyDescent="0.25">
      <c r="A407" s="4" t="s">
        <v>411</v>
      </c>
      <c r="B407" s="5">
        <v>971</v>
      </c>
      <c r="C407" s="5" t="s">
        <v>412</v>
      </c>
      <c r="D407" s="5" t="s">
        <v>413</v>
      </c>
      <c r="E407" s="5" t="s">
        <v>19</v>
      </c>
      <c r="F407">
        <v>36</v>
      </c>
      <c r="G407">
        <v>16</v>
      </c>
      <c r="H407">
        <v>6</v>
      </c>
      <c r="I407">
        <v>5</v>
      </c>
      <c r="K407">
        <v>36</v>
      </c>
      <c r="L407">
        <v>16</v>
      </c>
      <c r="M407">
        <v>6</v>
      </c>
      <c r="N407">
        <v>5</v>
      </c>
    </row>
    <row r="408" spans="1:14" x14ac:dyDescent="0.25">
      <c r="A408" s="4" t="s">
        <v>414</v>
      </c>
      <c r="B408" s="5">
        <v>972</v>
      </c>
      <c r="C408" s="5" t="s">
        <v>415</v>
      </c>
      <c r="D408" s="5" t="s">
        <v>413</v>
      </c>
      <c r="E408" s="5" t="s">
        <v>19</v>
      </c>
      <c r="F408">
        <v>37.1</v>
      </c>
      <c r="G408">
        <v>19.88</v>
      </c>
      <c r="H408">
        <v>3.92</v>
      </c>
      <c r="I408">
        <v>3.58</v>
      </c>
      <c r="K408">
        <v>37.1</v>
      </c>
      <c r="L408">
        <v>19.88</v>
      </c>
      <c r="M408">
        <v>3.92</v>
      </c>
      <c r="N408">
        <v>3.58</v>
      </c>
    </row>
    <row r="409" spans="1:14" x14ac:dyDescent="0.25">
      <c r="A409" s="4" t="s">
        <v>416</v>
      </c>
      <c r="B409" s="5">
        <v>973</v>
      </c>
      <c r="C409" s="5" t="s">
        <v>417</v>
      </c>
      <c r="D409" s="5" t="s">
        <v>413</v>
      </c>
      <c r="E409" s="5" t="s">
        <v>19</v>
      </c>
      <c r="F409">
        <v>20.75</v>
      </c>
      <c r="G409">
        <v>12.09</v>
      </c>
      <c r="H409">
        <v>3.15</v>
      </c>
      <c r="I409">
        <v>2.81</v>
      </c>
      <c r="K409">
        <v>20.75</v>
      </c>
      <c r="L409">
        <v>12.09</v>
      </c>
      <c r="M409">
        <v>3.15</v>
      </c>
      <c r="N409">
        <v>2.81</v>
      </c>
    </row>
    <row r="410" spans="1:14" x14ac:dyDescent="0.25">
      <c r="A410" s="4" t="s">
        <v>418</v>
      </c>
      <c r="B410" s="5">
        <v>974</v>
      </c>
      <c r="C410" s="5" t="s">
        <v>419</v>
      </c>
      <c r="D410" s="5" t="s">
        <v>413</v>
      </c>
      <c r="E410" s="5" t="s">
        <v>19</v>
      </c>
      <c r="F410">
        <v>70</v>
      </c>
      <c r="G410">
        <v>14.5</v>
      </c>
      <c r="H410">
        <v>6</v>
      </c>
      <c r="I410">
        <v>6</v>
      </c>
      <c r="K410">
        <v>70</v>
      </c>
      <c r="L410">
        <v>14.5</v>
      </c>
      <c r="M410">
        <v>6</v>
      </c>
      <c r="N410">
        <v>6</v>
      </c>
    </row>
    <row r="411" spans="1:14" x14ac:dyDescent="0.25">
      <c r="A411" s="4" t="s">
        <v>420</v>
      </c>
      <c r="B411" s="5">
        <v>976</v>
      </c>
      <c r="C411" s="5" t="s">
        <v>421</v>
      </c>
      <c r="D411" s="5" t="s">
        <v>413</v>
      </c>
      <c r="E411" s="5" t="s">
        <v>19</v>
      </c>
      <c r="F411">
        <v>20.100000000000001</v>
      </c>
      <c r="G411">
        <v>17.23</v>
      </c>
      <c r="H411">
        <v>8.19</v>
      </c>
      <c r="I411">
        <v>5.69</v>
      </c>
      <c r="K411">
        <v>20.100000000000001</v>
      </c>
      <c r="L411">
        <v>17.23</v>
      </c>
      <c r="M411">
        <v>8.19</v>
      </c>
      <c r="N411">
        <v>5.69</v>
      </c>
    </row>
    <row r="412" spans="1:14" x14ac:dyDescent="0.25">
      <c r="A412" s="4" t="s">
        <v>422</v>
      </c>
      <c r="B412" s="5">
        <v>987</v>
      </c>
      <c r="C412" s="5" t="s">
        <v>423</v>
      </c>
      <c r="D412" s="5" t="s">
        <v>413</v>
      </c>
      <c r="E412" s="5" t="s">
        <v>19</v>
      </c>
      <c r="F412">
        <v>15.1</v>
      </c>
      <c r="G412">
        <v>11.4</v>
      </c>
      <c r="H412">
        <v>2.85</v>
      </c>
      <c r="I412">
        <v>2.5099999999999998</v>
      </c>
      <c r="K412">
        <v>15.1</v>
      </c>
      <c r="L412">
        <v>11.4</v>
      </c>
      <c r="M412">
        <v>2.85</v>
      </c>
      <c r="N412">
        <v>2.5099999999999998</v>
      </c>
    </row>
    <row r="413" spans="1:14" x14ac:dyDescent="0.25">
      <c r="A413" s="4" t="s">
        <v>424</v>
      </c>
      <c r="B413" s="5">
        <v>988</v>
      </c>
      <c r="C413" s="5" t="s">
        <v>425</v>
      </c>
      <c r="D413" s="5" t="s">
        <v>413</v>
      </c>
      <c r="E413" s="5" t="s">
        <v>19</v>
      </c>
      <c r="F413">
        <v>15.1</v>
      </c>
      <c r="G413">
        <v>14.03</v>
      </c>
      <c r="H413">
        <v>5.23</v>
      </c>
      <c r="I413">
        <v>4.8899999999999997</v>
      </c>
      <c r="K413">
        <v>15.1</v>
      </c>
      <c r="L413">
        <v>14.03</v>
      </c>
      <c r="M413">
        <v>5.23</v>
      </c>
      <c r="N413">
        <v>4.8899999999999997</v>
      </c>
    </row>
    <row r="414" spans="1:14" x14ac:dyDescent="0.25">
      <c r="A414" s="4" t="s">
        <v>194</v>
      </c>
      <c r="B414" s="5" t="s">
        <v>195</v>
      </c>
      <c r="C414" s="5" t="s">
        <v>196</v>
      </c>
      <c r="D414" s="5" t="s">
        <v>197</v>
      </c>
      <c r="E414" s="5" t="s">
        <v>5</v>
      </c>
      <c r="F414">
        <v>52.5</v>
      </c>
      <c r="G414">
        <v>19.149999999999999</v>
      </c>
      <c r="H414">
        <v>7.05</v>
      </c>
      <c r="I414">
        <v>7.05</v>
      </c>
      <c r="K414">
        <v>52.5</v>
      </c>
      <c r="L414">
        <v>19.149999999999999</v>
      </c>
      <c r="M414">
        <v>7.05</v>
      </c>
      <c r="N414">
        <v>7.05</v>
      </c>
    </row>
    <row r="415" spans="1:14" x14ac:dyDescent="0.25">
      <c r="A415" s="4" t="s">
        <v>198</v>
      </c>
      <c r="B415" s="5" t="s">
        <v>199</v>
      </c>
      <c r="C415" s="5" t="s">
        <v>200</v>
      </c>
      <c r="D415" s="5" t="s">
        <v>0</v>
      </c>
      <c r="E415" s="5" t="s">
        <v>5</v>
      </c>
      <c r="F415">
        <v>31.1</v>
      </c>
      <c r="G415">
        <v>20.81</v>
      </c>
      <c r="H415">
        <v>7.67</v>
      </c>
      <c r="I415">
        <v>7.67</v>
      </c>
      <c r="K415">
        <v>31.1</v>
      </c>
      <c r="L415">
        <v>20.81</v>
      </c>
      <c r="M415">
        <v>7.67</v>
      </c>
      <c r="N415">
        <v>7.67</v>
      </c>
    </row>
    <row r="416" spans="1:14" x14ac:dyDescent="0.25">
      <c r="A416" s="4" t="s">
        <v>201</v>
      </c>
      <c r="B416" s="5" t="s">
        <v>195</v>
      </c>
      <c r="C416" s="5" t="s">
        <v>202</v>
      </c>
      <c r="D416" s="5" t="s">
        <v>197</v>
      </c>
      <c r="E416" s="5" t="s">
        <v>5</v>
      </c>
      <c r="F416">
        <v>50.15</v>
      </c>
      <c r="G416">
        <v>23.92</v>
      </c>
      <c r="H416">
        <v>5.82</v>
      </c>
      <c r="I416">
        <v>5.48</v>
      </c>
      <c r="K416">
        <v>50.15</v>
      </c>
      <c r="L416">
        <v>23.92</v>
      </c>
      <c r="M416">
        <v>5.82</v>
      </c>
      <c r="N416">
        <v>5.48</v>
      </c>
    </row>
    <row r="417" spans="1:14" x14ac:dyDescent="0.25">
      <c r="A417" s="4" t="s">
        <v>203</v>
      </c>
      <c r="B417" s="5" t="s">
        <v>204</v>
      </c>
      <c r="C417" s="5" t="s">
        <v>205</v>
      </c>
      <c r="D417" s="5" t="s">
        <v>206</v>
      </c>
      <c r="E417" s="5" t="s">
        <v>5</v>
      </c>
      <c r="F417">
        <v>40</v>
      </c>
      <c r="G417">
        <v>14</v>
      </c>
      <c r="H417">
        <v>5</v>
      </c>
      <c r="I417">
        <v>4.7</v>
      </c>
      <c r="K417">
        <v>40</v>
      </c>
      <c r="L417">
        <v>14</v>
      </c>
      <c r="M417">
        <v>5</v>
      </c>
      <c r="N417">
        <v>4.7</v>
      </c>
    </row>
    <row r="418" spans="1:14" x14ac:dyDescent="0.25">
      <c r="A418" s="4" t="s">
        <v>207</v>
      </c>
      <c r="B418" s="5" t="s">
        <v>204</v>
      </c>
      <c r="C418" s="5" t="s">
        <v>208</v>
      </c>
      <c r="D418" s="5" t="s">
        <v>206</v>
      </c>
      <c r="E418" s="5" t="s">
        <v>5</v>
      </c>
      <c r="F418">
        <v>40.15</v>
      </c>
      <c r="G418">
        <v>16.8</v>
      </c>
      <c r="H418">
        <v>6.44</v>
      </c>
      <c r="I418">
        <v>6.04</v>
      </c>
      <c r="K418">
        <v>40.15</v>
      </c>
      <c r="L418">
        <v>16.8</v>
      </c>
      <c r="M418">
        <v>6.44</v>
      </c>
      <c r="N418">
        <v>6.04</v>
      </c>
    </row>
    <row r="419" spans="1:14" x14ac:dyDescent="0.25">
      <c r="A419" s="4" t="s">
        <v>209</v>
      </c>
      <c r="B419" s="5" t="s">
        <v>204</v>
      </c>
      <c r="C419" s="5" t="s">
        <v>210</v>
      </c>
      <c r="D419" s="5" t="s">
        <v>206</v>
      </c>
      <c r="E419" s="5" t="s">
        <v>5</v>
      </c>
      <c r="F419">
        <v>15.15</v>
      </c>
      <c r="G419">
        <v>23.65</v>
      </c>
      <c r="H419">
        <v>5.56</v>
      </c>
      <c r="I419">
        <v>5.22</v>
      </c>
      <c r="K419">
        <v>15.15</v>
      </c>
      <c r="L419">
        <v>23.65</v>
      </c>
      <c r="M419">
        <v>5.56</v>
      </c>
      <c r="N419">
        <v>5.22</v>
      </c>
    </row>
    <row r="420" spans="1:14" x14ac:dyDescent="0.25">
      <c r="A420" s="4" t="s">
        <v>211</v>
      </c>
      <c r="B420" s="5" t="s">
        <v>195</v>
      </c>
      <c r="C420" s="5" t="s">
        <v>212</v>
      </c>
      <c r="D420" s="5" t="s">
        <v>197</v>
      </c>
      <c r="E420" s="5" t="s">
        <v>5</v>
      </c>
      <c r="F420">
        <v>78</v>
      </c>
      <c r="G420">
        <v>31</v>
      </c>
      <c r="H420">
        <v>8.6</v>
      </c>
      <c r="I420">
        <v>7.6</v>
      </c>
      <c r="K420">
        <v>78</v>
      </c>
      <c r="L420">
        <v>31</v>
      </c>
      <c r="M420">
        <v>8.6</v>
      </c>
      <c r="N420">
        <v>7.6</v>
      </c>
    </row>
    <row r="421" spans="1:14" x14ac:dyDescent="0.25">
      <c r="A421" s="4" t="s">
        <v>213</v>
      </c>
      <c r="B421" s="5" t="s">
        <v>214</v>
      </c>
      <c r="C421" s="5" t="s">
        <v>215</v>
      </c>
      <c r="D421" s="5" t="s">
        <v>216</v>
      </c>
      <c r="E421" s="5" t="s">
        <v>5</v>
      </c>
      <c r="F421">
        <v>42.15</v>
      </c>
      <c r="G421">
        <v>16.989999999999998</v>
      </c>
      <c r="H421">
        <v>5.53</v>
      </c>
      <c r="I421">
        <v>5.19</v>
      </c>
      <c r="K421">
        <v>42.15</v>
      </c>
      <c r="L421">
        <v>16.989999999999998</v>
      </c>
      <c r="M421">
        <v>5.53</v>
      </c>
      <c r="N421">
        <v>5.19</v>
      </c>
    </row>
    <row r="422" spans="1:14" x14ac:dyDescent="0.25">
      <c r="A422" s="4" t="s">
        <v>217</v>
      </c>
      <c r="B422" s="5" t="s">
        <v>218</v>
      </c>
      <c r="C422" s="5" t="s">
        <v>219</v>
      </c>
      <c r="D422" s="5" t="s">
        <v>220</v>
      </c>
      <c r="E422" s="5" t="s">
        <v>5</v>
      </c>
      <c r="F422">
        <v>25</v>
      </c>
      <c r="G422">
        <v>12</v>
      </c>
      <c r="H422">
        <v>3.85</v>
      </c>
      <c r="I422">
        <v>3</v>
      </c>
      <c r="K422">
        <v>25</v>
      </c>
      <c r="L422">
        <v>12</v>
      </c>
      <c r="M422">
        <v>3.85</v>
      </c>
      <c r="N422">
        <v>3</v>
      </c>
    </row>
    <row r="423" spans="1:14" x14ac:dyDescent="0.25">
      <c r="A423" s="4" t="s">
        <v>221</v>
      </c>
      <c r="B423" s="5" t="s">
        <v>214</v>
      </c>
      <c r="C423" s="5" t="s">
        <v>222</v>
      </c>
      <c r="D423" s="5" t="s">
        <v>216</v>
      </c>
      <c r="E423" s="5" t="s">
        <v>5</v>
      </c>
      <c r="F423">
        <v>44</v>
      </c>
      <c r="G423">
        <v>25</v>
      </c>
      <c r="H423">
        <v>5</v>
      </c>
      <c r="I423">
        <v>5</v>
      </c>
      <c r="K423">
        <v>44</v>
      </c>
      <c r="L423">
        <v>25</v>
      </c>
      <c r="M423">
        <v>5</v>
      </c>
      <c r="N423">
        <v>5</v>
      </c>
    </row>
    <row r="424" spans="1:14" x14ac:dyDescent="0.25">
      <c r="A424" s="4" t="s">
        <v>223</v>
      </c>
      <c r="B424" s="5" t="s">
        <v>218</v>
      </c>
      <c r="C424" s="5" t="s">
        <v>224</v>
      </c>
      <c r="D424" s="5" t="s">
        <v>220</v>
      </c>
      <c r="E424" s="5" t="s">
        <v>5</v>
      </c>
      <c r="F424">
        <v>20.65</v>
      </c>
      <c r="G424">
        <v>15.3</v>
      </c>
      <c r="H424">
        <v>4.04</v>
      </c>
      <c r="I424">
        <v>3.7</v>
      </c>
      <c r="K424">
        <v>20.65</v>
      </c>
      <c r="L424">
        <v>15.3</v>
      </c>
      <c r="M424">
        <v>4.04</v>
      </c>
      <c r="N424">
        <v>3.7</v>
      </c>
    </row>
    <row r="425" spans="1:14" x14ac:dyDescent="0.25">
      <c r="A425" s="4" t="s">
        <v>225</v>
      </c>
      <c r="B425" s="5" t="s">
        <v>218</v>
      </c>
      <c r="C425" s="5" t="s">
        <v>226</v>
      </c>
      <c r="D425" s="5" t="s">
        <v>220</v>
      </c>
      <c r="E425" s="5" t="s">
        <v>5</v>
      </c>
      <c r="F425">
        <v>60.7</v>
      </c>
      <c r="G425">
        <v>17.5</v>
      </c>
      <c r="H425">
        <v>5.9</v>
      </c>
      <c r="I425">
        <v>5.9</v>
      </c>
      <c r="K425">
        <v>60.7</v>
      </c>
      <c r="L425">
        <v>17.5</v>
      </c>
      <c r="M425">
        <v>5.9</v>
      </c>
      <c r="N425">
        <v>5.9</v>
      </c>
    </row>
    <row r="426" spans="1:14" x14ac:dyDescent="0.25">
      <c r="A426" s="4" t="s">
        <v>227</v>
      </c>
      <c r="B426" s="5" t="s">
        <v>204</v>
      </c>
      <c r="C426" s="5" t="s">
        <v>228</v>
      </c>
      <c r="D426" s="5" t="s">
        <v>206</v>
      </c>
      <c r="E426" s="5" t="s">
        <v>5</v>
      </c>
      <c r="F426">
        <v>35</v>
      </c>
      <c r="G426">
        <v>14.5</v>
      </c>
      <c r="H426">
        <v>5</v>
      </c>
      <c r="I426">
        <v>4.5</v>
      </c>
      <c r="K426">
        <v>35</v>
      </c>
      <c r="L426">
        <v>14.5</v>
      </c>
      <c r="M426">
        <v>5</v>
      </c>
      <c r="N426">
        <v>4.5</v>
      </c>
    </row>
    <row r="427" spans="1:14" x14ac:dyDescent="0.25">
      <c r="A427" s="4" t="s">
        <v>229</v>
      </c>
      <c r="B427" s="5" t="s">
        <v>230</v>
      </c>
      <c r="C427" s="5" t="s">
        <v>231</v>
      </c>
      <c r="D427" s="5" t="s">
        <v>232</v>
      </c>
      <c r="E427" s="5" t="s">
        <v>5</v>
      </c>
      <c r="F427">
        <v>43.2</v>
      </c>
      <c r="G427">
        <v>15</v>
      </c>
      <c r="H427">
        <v>6.2</v>
      </c>
      <c r="I427">
        <v>6.2</v>
      </c>
      <c r="K427">
        <v>43.2</v>
      </c>
      <c r="L427">
        <v>15</v>
      </c>
      <c r="M427">
        <v>6.2</v>
      </c>
      <c r="N427">
        <v>6.2</v>
      </c>
    </row>
    <row r="428" spans="1:14" x14ac:dyDescent="0.25">
      <c r="A428" s="4" t="s">
        <v>233</v>
      </c>
      <c r="B428" s="5" t="s">
        <v>195</v>
      </c>
      <c r="C428" s="5" t="s">
        <v>234</v>
      </c>
      <c r="D428" s="5" t="s">
        <v>197</v>
      </c>
      <c r="E428" s="5" t="s">
        <v>5</v>
      </c>
      <c r="F428">
        <v>48.1</v>
      </c>
      <c r="G428">
        <v>17.350000000000001</v>
      </c>
      <c r="H428">
        <v>6.43</v>
      </c>
      <c r="I428">
        <v>6.43</v>
      </c>
      <c r="K428">
        <v>48.1</v>
      </c>
      <c r="L428">
        <v>17.350000000000001</v>
      </c>
      <c r="M428">
        <v>6.43</v>
      </c>
      <c r="N428">
        <v>6.43</v>
      </c>
    </row>
    <row r="429" spans="1:14" x14ac:dyDescent="0.25">
      <c r="A429" s="4" t="s">
        <v>235</v>
      </c>
      <c r="B429" s="5" t="s">
        <v>236</v>
      </c>
      <c r="C429" s="5" t="s">
        <v>237</v>
      </c>
      <c r="D429" s="5" t="s">
        <v>238</v>
      </c>
      <c r="E429" s="5" t="s">
        <v>5</v>
      </c>
      <c r="F429">
        <v>53.05</v>
      </c>
      <c r="G429">
        <v>17.8</v>
      </c>
      <c r="H429">
        <v>5.32</v>
      </c>
      <c r="I429">
        <v>3.82</v>
      </c>
      <c r="K429">
        <v>53.05</v>
      </c>
      <c r="L429">
        <v>17.8</v>
      </c>
      <c r="M429">
        <v>5.32</v>
      </c>
      <c r="N429">
        <v>3.82</v>
      </c>
    </row>
    <row r="430" spans="1:14" x14ac:dyDescent="0.25">
      <c r="A430" s="4" t="s">
        <v>239</v>
      </c>
      <c r="B430" s="5" t="s">
        <v>236</v>
      </c>
      <c r="C430" s="5" t="s">
        <v>240</v>
      </c>
      <c r="D430" s="5" t="s">
        <v>238</v>
      </c>
      <c r="E430" s="5" t="s">
        <v>5</v>
      </c>
      <c r="F430">
        <v>32</v>
      </c>
      <c r="G430">
        <v>20.92</v>
      </c>
      <c r="H430">
        <v>9.2100000000000009</v>
      </c>
      <c r="I430">
        <v>8.7100000000000009</v>
      </c>
      <c r="K430">
        <v>32</v>
      </c>
      <c r="L430">
        <v>20.92</v>
      </c>
      <c r="M430">
        <v>9.2100000000000009</v>
      </c>
      <c r="N430">
        <v>8.7100000000000009</v>
      </c>
    </row>
    <row r="431" spans="1:14" x14ac:dyDescent="0.25">
      <c r="A431" s="4" t="s">
        <v>241</v>
      </c>
      <c r="B431" s="5" t="s">
        <v>242</v>
      </c>
      <c r="C431" s="5" t="s">
        <v>243</v>
      </c>
      <c r="D431" s="5" t="s">
        <v>244</v>
      </c>
      <c r="E431" s="5" t="s">
        <v>5</v>
      </c>
      <c r="F431">
        <v>40</v>
      </c>
      <c r="G431">
        <v>20</v>
      </c>
      <c r="H431">
        <v>5.5</v>
      </c>
      <c r="I431">
        <v>5.5</v>
      </c>
      <c r="K431">
        <v>40</v>
      </c>
      <c r="L431">
        <v>20</v>
      </c>
      <c r="M431">
        <v>5.5</v>
      </c>
      <c r="N431">
        <v>5.5</v>
      </c>
    </row>
    <row r="432" spans="1:14" x14ac:dyDescent="0.25">
      <c r="A432" s="4" t="s">
        <v>245</v>
      </c>
      <c r="B432" s="5" t="s">
        <v>236</v>
      </c>
      <c r="C432" s="5" t="s">
        <v>246</v>
      </c>
      <c r="D432" s="5" t="s">
        <v>238</v>
      </c>
      <c r="E432" s="5" t="s">
        <v>5</v>
      </c>
      <c r="F432">
        <v>83.05</v>
      </c>
      <c r="G432">
        <v>14.9</v>
      </c>
      <c r="H432">
        <v>4.82</v>
      </c>
      <c r="I432">
        <v>2.77</v>
      </c>
      <c r="K432">
        <v>83.05</v>
      </c>
      <c r="L432">
        <v>14.9</v>
      </c>
      <c r="M432">
        <v>4.82</v>
      </c>
      <c r="N432">
        <v>2.77</v>
      </c>
    </row>
    <row r="433" spans="1:14" x14ac:dyDescent="0.25">
      <c r="A433" s="4" t="s">
        <v>247</v>
      </c>
      <c r="B433" s="49" t="s">
        <v>248</v>
      </c>
      <c r="C433" s="5" t="s">
        <v>249</v>
      </c>
      <c r="D433" s="5" t="s">
        <v>250</v>
      </c>
      <c r="E433" s="5" t="s">
        <v>5</v>
      </c>
      <c r="F433">
        <v>39.549999999999997</v>
      </c>
      <c r="G433">
        <v>20</v>
      </c>
      <c r="H433">
        <v>7</v>
      </c>
      <c r="I433">
        <v>6.7</v>
      </c>
      <c r="K433">
        <v>39.549999999999997</v>
      </c>
      <c r="L433">
        <v>20</v>
      </c>
      <c r="M433">
        <v>7</v>
      </c>
      <c r="N433">
        <v>6.7</v>
      </c>
    </row>
    <row r="434" spans="1:14" x14ac:dyDescent="0.25">
      <c r="A434" s="4" t="s">
        <v>251</v>
      </c>
      <c r="B434" s="49" t="s">
        <v>252</v>
      </c>
      <c r="C434" s="5" t="s">
        <v>253</v>
      </c>
      <c r="D434" s="5" t="s">
        <v>254</v>
      </c>
      <c r="E434" s="5" t="s">
        <v>5</v>
      </c>
      <c r="F434">
        <v>53</v>
      </c>
      <c r="G434">
        <v>21</v>
      </c>
      <c r="H434">
        <v>6.8</v>
      </c>
      <c r="I434">
        <v>6.8</v>
      </c>
      <c r="K434">
        <v>53</v>
      </c>
      <c r="L434">
        <v>21</v>
      </c>
      <c r="M434">
        <v>6.8</v>
      </c>
      <c r="N434">
        <v>6.8</v>
      </c>
    </row>
    <row r="435" spans="1:14" x14ac:dyDescent="0.25">
      <c r="A435" s="4" t="s">
        <v>255</v>
      </c>
      <c r="B435" s="5" t="s">
        <v>236</v>
      </c>
      <c r="C435" s="5" t="s">
        <v>256</v>
      </c>
      <c r="D435" s="5" t="s">
        <v>238</v>
      </c>
      <c r="E435" s="5" t="s">
        <v>5</v>
      </c>
      <c r="F435">
        <v>31</v>
      </c>
      <c r="G435">
        <v>18</v>
      </c>
      <c r="H435">
        <v>5</v>
      </c>
      <c r="I435">
        <v>4.5</v>
      </c>
      <c r="K435">
        <v>31</v>
      </c>
      <c r="L435">
        <v>18</v>
      </c>
      <c r="M435">
        <v>5</v>
      </c>
      <c r="N435">
        <v>4.5</v>
      </c>
    </row>
    <row r="436" spans="1:14" x14ac:dyDescent="0.25">
      <c r="A436" s="4" t="s">
        <v>257</v>
      </c>
      <c r="B436" s="5" t="s">
        <v>236</v>
      </c>
      <c r="C436" s="5" t="s">
        <v>258</v>
      </c>
      <c r="D436" s="5" t="s">
        <v>238</v>
      </c>
      <c r="E436" s="5" t="s">
        <v>5</v>
      </c>
      <c r="F436">
        <v>72.2</v>
      </c>
      <c r="G436">
        <v>19.239999999999998</v>
      </c>
      <c r="H436">
        <v>5.4</v>
      </c>
      <c r="I436">
        <v>4</v>
      </c>
      <c r="K436">
        <v>72.2</v>
      </c>
      <c r="L436">
        <v>19.239999999999998</v>
      </c>
      <c r="M436">
        <v>5.4</v>
      </c>
      <c r="N436">
        <v>4</v>
      </c>
    </row>
    <row r="437" spans="1:14" x14ac:dyDescent="0.25">
      <c r="A437" s="4" t="s">
        <v>259</v>
      </c>
      <c r="B437" s="5" t="s">
        <v>248</v>
      </c>
      <c r="C437" s="5" t="s">
        <v>260</v>
      </c>
      <c r="D437" s="5" t="s">
        <v>250</v>
      </c>
      <c r="E437" s="5" t="s">
        <v>5</v>
      </c>
      <c r="F437">
        <v>20</v>
      </c>
      <c r="G437">
        <v>19</v>
      </c>
      <c r="H437">
        <v>7.7</v>
      </c>
      <c r="I437">
        <v>7.7</v>
      </c>
      <c r="K437">
        <v>20</v>
      </c>
      <c r="L437">
        <v>19</v>
      </c>
      <c r="M437">
        <v>7.7</v>
      </c>
      <c r="N437">
        <v>7.7</v>
      </c>
    </row>
    <row r="438" spans="1:14" x14ac:dyDescent="0.25">
      <c r="A438" s="4" t="s">
        <v>261</v>
      </c>
      <c r="B438" s="5" t="s">
        <v>195</v>
      </c>
      <c r="C438" s="5" t="s">
        <v>262</v>
      </c>
      <c r="D438" s="5" t="s">
        <v>197</v>
      </c>
      <c r="E438" s="5" t="s">
        <v>5</v>
      </c>
      <c r="F438">
        <v>35</v>
      </c>
      <c r="G438">
        <v>22.3</v>
      </c>
      <c r="H438">
        <v>5.7</v>
      </c>
      <c r="I438">
        <v>5.7</v>
      </c>
      <c r="K438">
        <v>35</v>
      </c>
      <c r="L438">
        <v>22.3</v>
      </c>
      <c r="M438">
        <v>5.7</v>
      </c>
      <c r="N438">
        <v>5.7</v>
      </c>
    </row>
    <row r="439" spans="1:14" x14ac:dyDescent="0.25">
      <c r="A439" s="4" t="s">
        <v>263</v>
      </c>
      <c r="B439" s="5" t="s">
        <v>230</v>
      </c>
      <c r="C439" s="5" t="s">
        <v>264</v>
      </c>
      <c r="D439" s="5" t="s">
        <v>232</v>
      </c>
      <c r="E439" s="5" t="s">
        <v>5</v>
      </c>
      <c r="F439">
        <v>19.399999999999999</v>
      </c>
      <c r="G439">
        <v>20.309999999999999</v>
      </c>
      <c r="H439">
        <v>6.55</v>
      </c>
      <c r="I439">
        <v>6.2</v>
      </c>
      <c r="K439">
        <v>19.399999999999999</v>
      </c>
      <c r="L439">
        <v>20.309999999999999</v>
      </c>
      <c r="M439">
        <v>6.55</v>
      </c>
      <c r="N439">
        <v>6.2</v>
      </c>
    </row>
    <row r="440" spans="1:14" x14ac:dyDescent="0.25">
      <c r="A440" s="4" t="s">
        <v>265</v>
      </c>
      <c r="B440" s="5" t="s">
        <v>242</v>
      </c>
      <c r="C440" s="5" t="s">
        <v>266</v>
      </c>
      <c r="D440" s="5" t="s">
        <v>244</v>
      </c>
      <c r="E440" s="5" t="s">
        <v>5</v>
      </c>
      <c r="F440">
        <v>49.9</v>
      </c>
      <c r="G440">
        <v>20.399999999999999</v>
      </c>
      <c r="H440">
        <v>5.77</v>
      </c>
      <c r="I440">
        <v>5.77</v>
      </c>
      <c r="K440">
        <v>49.9</v>
      </c>
      <c r="L440">
        <v>20.399999999999999</v>
      </c>
      <c r="M440">
        <v>5.77</v>
      </c>
      <c r="N440">
        <v>5.77</v>
      </c>
    </row>
    <row r="441" spans="1:14" x14ac:dyDescent="0.25">
      <c r="A441" s="4" t="s">
        <v>267</v>
      </c>
      <c r="B441" s="5" t="s">
        <v>252</v>
      </c>
      <c r="C441" s="5" t="s">
        <v>268</v>
      </c>
      <c r="D441" s="5" t="s">
        <v>254</v>
      </c>
      <c r="E441" s="5" t="s">
        <v>5</v>
      </c>
      <c r="F441">
        <v>42</v>
      </c>
      <c r="G441">
        <v>26</v>
      </c>
      <c r="H441">
        <v>6.75</v>
      </c>
      <c r="I441">
        <v>5.75</v>
      </c>
      <c r="K441">
        <v>42</v>
      </c>
      <c r="L441">
        <v>26</v>
      </c>
      <c r="M441">
        <v>6.75</v>
      </c>
      <c r="N441">
        <v>5.75</v>
      </c>
    </row>
    <row r="442" spans="1:14" x14ac:dyDescent="0.25">
      <c r="A442" s="4" t="s">
        <v>269</v>
      </c>
      <c r="B442" s="49" t="s">
        <v>270</v>
      </c>
      <c r="C442" s="5" t="s">
        <v>271</v>
      </c>
      <c r="D442" s="5" t="s">
        <v>272</v>
      </c>
      <c r="E442" s="5" t="s">
        <v>5</v>
      </c>
      <c r="F442">
        <v>20.05</v>
      </c>
      <c r="G442">
        <v>19.25</v>
      </c>
      <c r="H442">
        <v>8.9700000000000006</v>
      </c>
      <c r="I442">
        <v>8.9700000000000006</v>
      </c>
      <c r="K442">
        <v>20.05</v>
      </c>
      <c r="L442">
        <v>19.25</v>
      </c>
      <c r="M442">
        <v>8.9700000000000006</v>
      </c>
      <c r="N442">
        <v>8.9700000000000006</v>
      </c>
    </row>
    <row r="443" spans="1:14" x14ac:dyDescent="0.25">
      <c r="A443" s="4" t="s">
        <v>273</v>
      </c>
      <c r="B443" s="49" t="s">
        <v>270</v>
      </c>
      <c r="C443" s="5" t="s">
        <v>274</v>
      </c>
      <c r="D443" s="5" t="s">
        <v>272</v>
      </c>
      <c r="E443" s="5" t="s">
        <v>5</v>
      </c>
      <c r="F443">
        <v>15.15</v>
      </c>
      <c r="G443">
        <v>12.73</v>
      </c>
      <c r="H443">
        <v>3.79</v>
      </c>
      <c r="I443">
        <v>3.79</v>
      </c>
      <c r="K443">
        <v>15.15</v>
      </c>
      <c r="L443">
        <v>12.73</v>
      </c>
      <c r="M443">
        <v>3.79</v>
      </c>
      <c r="N443">
        <v>3.79</v>
      </c>
    </row>
    <row r="444" spans="1:14" x14ac:dyDescent="0.25">
      <c r="A444" s="4" t="s">
        <v>275</v>
      </c>
      <c r="B444" s="5" t="s">
        <v>218</v>
      </c>
      <c r="C444" s="5" t="s">
        <v>276</v>
      </c>
      <c r="D444" s="5" t="s">
        <v>220</v>
      </c>
      <c r="E444" s="5" t="s">
        <v>5</v>
      </c>
      <c r="F444">
        <v>35</v>
      </c>
      <c r="G444">
        <v>19</v>
      </c>
      <c r="H444">
        <v>7.5</v>
      </c>
      <c r="I444">
        <v>6.5</v>
      </c>
      <c r="K444">
        <v>35</v>
      </c>
      <c r="L444">
        <v>19</v>
      </c>
      <c r="M444">
        <v>7.5</v>
      </c>
      <c r="N444">
        <v>6.5</v>
      </c>
    </row>
    <row r="445" spans="1:14" x14ac:dyDescent="0.25">
      <c r="A445" s="4" t="s">
        <v>277</v>
      </c>
      <c r="B445" s="5" t="s">
        <v>218</v>
      </c>
      <c r="C445" s="5" t="s">
        <v>278</v>
      </c>
      <c r="D445" s="5" t="s">
        <v>220</v>
      </c>
      <c r="E445" s="5" t="s">
        <v>5</v>
      </c>
      <c r="F445">
        <v>28</v>
      </c>
      <c r="G445">
        <v>15</v>
      </c>
      <c r="H445">
        <v>6</v>
      </c>
      <c r="I445">
        <v>6</v>
      </c>
      <c r="K445">
        <v>28</v>
      </c>
      <c r="L445">
        <v>15</v>
      </c>
      <c r="M445">
        <v>6</v>
      </c>
      <c r="N445">
        <v>6</v>
      </c>
    </row>
    <row r="446" spans="1:14" x14ac:dyDescent="0.25">
      <c r="A446" s="4" t="s">
        <v>279</v>
      </c>
      <c r="B446" s="5" t="s">
        <v>218</v>
      </c>
      <c r="C446" s="5" t="s">
        <v>280</v>
      </c>
      <c r="D446" s="5" t="s">
        <v>220</v>
      </c>
      <c r="E446" s="5" t="s">
        <v>5</v>
      </c>
      <c r="F446">
        <v>16</v>
      </c>
      <c r="G446">
        <v>15.2</v>
      </c>
      <c r="H446">
        <v>5.2</v>
      </c>
      <c r="I446">
        <v>5.2</v>
      </c>
      <c r="K446">
        <v>16</v>
      </c>
      <c r="L446">
        <v>15.2</v>
      </c>
      <c r="M446">
        <v>5.2</v>
      </c>
      <c r="N446">
        <v>5.2</v>
      </c>
    </row>
    <row r="447" spans="1:14" x14ac:dyDescent="0.25">
      <c r="A447" s="4" t="s">
        <v>281</v>
      </c>
      <c r="B447" s="5" t="s">
        <v>236</v>
      </c>
      <c r="C447" s="5" t="s">
        <v>282</v>
      </c>
      <c r="D447" s="5" t="s">
        <v>238</v>
      </c>
      <c r="E447" s="5" t="s">
        <v>5</v>
      </c>
      <c r="F447">
        <v>27</v>
      </c>
      <c r="G447">
        <v>15</v>
      </c>
      <c r="H447">
        <v>10</v>
      </c>
      <c r="I447">
        <v>10</v>
      </c>
      <c r="K447">
        <v>27</v>
      </c>
      <c r="L447">
        <v>15</v>
      </c>
      <c r="M447">
        <v>10</v>
      </c>
      <c r="N447">
        <v>10</v>
      </c>
    </row>
    <row r="448" spans="1:14" x14ac:dyDescent="0.25">
      <c r="A448" s="4" t="s">
        <v>283</v>
      </c>
      <c r="B448" s="5" t="s">
        <v>218</v>
      </c>
      <c r="C448" s="5" t="s">
        <v>284</v>
      </c>
      <c r="D448" s="5" t="s">
        <v>220</v>
      </c>
      <c r="E448" s="5" t="s">
        <v>5</v>
      </c>
      <c r="F448">
        <v>31</v>
      </c>
      <c r="G448">
        <v>15</v>
      </c>
      <c r="H448">
        <v>7.3</v>
      </c>
      <c r="I448">
        <v>6.9</v>
      </c>
      <c r="K448">
        <v>31</v>
      </c>
      <c r="L448">
        <v>15</v>
      </c>
      <c r="M448">
        <v>7.3</v>
      </c>
      <c r="N448">
        <v>6.9</v>
      </c>
    </row>
    <row r="449" spans="1:14" x14ac:dyDescent="0.25">
      <c r="A449" s="4" t="s">
        <v>285</v>
      </c>
      <c r="B449" s="5" t="s">
        <v>252</v>
      </c>
      <c r="C449" s="5" t="s">
        <v>286</v>
      </c>
      <c r="D449" s="5" t="s">
        <v>254</v>
      </c>
      <c r="E449" s="5" t="s">
        <v>5</v>
      </c>
      <c r="F449">
        <v>42.5</v>
      </c>
      <c r="G449">
        <v>20.5</v>
      </c>
      <c r="H449">
        <v>6.3</v>
      </c>
      <c r="I449">
        <v>5.7</v>
      </c>
      <c r="K449">
        <v>42.5</v>
      </c>
      <c r="L449">
        <v>20.5</v>
      </c>
      <c r="M449">
        <v>6.3</v>
      </c>
      <c r="N449">
        <v>5.7</v>
      </c>
    </row>
    <row r="450" spans="1:14" x14ac:dyDescent="0.25">
      <c r="A450" s="4" t="s">
        <v>287</v>
      </c>
      <c r="B450" s="5" t="s">
        <v>242</v>
      </c>
      <c r="C450" s="5" t="s">
        <v>288</v>
      </c>
      <c r="D450" s="5" t="s">
        <v>244</v>
      </c>
      <c r="E450" s="5" t="s">
        <v>5</v>
      </c>
      <c r="F450">
        <v>51</v>
      </c>
      <c r="G450">
        <v>22</v>
      </c>
      <c r="H450">
        <v>6.3</v>
      </c>
      <c r="I450">
        <v>5.95</v>
      </c>
      <c r="K450">
        <v>51</v>
      </c>
      <c r="L450">
        <v>22</v>
      </c>
      <c r="M450">
        <v>6.3</v>
      </c>
      <c r="N450">
        <v>5.95</v>
      </c>
    </row>
    <row r="451" spans="1:14" x14ac:dyDescent="0.25">
      <c r="A451" s="4" t="s">
        <v>289</v>
      </c>
      <c r="B451" s="5" t="s">
        <v>242</v>
      </c>
      <c r="C451" s="5" t="s">
        <v>290</v>
      </c>
      <c r="D451" s="5" t="s">
        <v>244</v>
      </c>
      <c r="E451" s="5" t="s">
        <v>5</v>
      </c>
      <c r="F451">
        <v>15.15</v>
      </c>
      <c r="G451">
        <v>15.12</v>
      </c>
      <c r="H451">
        <v>5.03</v>
      </c>
      <c r="I451">
        <v>4.6900000000000004</v>
      </c>
      <c r="K451">
        <v>15.15</v>
      </c>
      <c r="L451">
        <v>15.12</v>
      </c>
      <c r="M451">
        <v>5.03</v>
      </c>
      <c r="N451">
        <v>4.6900000000000004</v>
      </c>
    </row>
    <row r="452" spans="1:14" x14ac:dyDescent="0.25">
      <c r="A452" s="4" t="s">
        <v>291</v>
      </c>
      <c r="B452" s="5" t="s">
        <v>195</v>
      </c>
      <c r="C452" s="5" t="s">
        <v>292</v>
      </c>
      <c r="D452" s="5" t="s">
        <v>197</v>
      </c>
      <c r="E452" s="5" t="s">
        <v>5</v>
      </c>
      <c r="F452">
        <v>42</v>
      </c>
      <c r="G452">
        <v>17.25</v>
      </c>
      <c r="H452">
        <v>5.9</v>
      </c>
      <c r="I452">
        <v>5.7</v>
      </c>
      <c r="K452">
        <v>42</v>
      </c>
      <c r="L452">
        <v>17.25</v>
      </c>
      <c r="M452">
        <v>5.9</v>
      </c>
      <c r="N452">
        <v>5.7</v>
      </c>
    </row>
    <row r="453" spans="1:14" x14ac:dyDescent="0.25">
      <c r="A453" s="4" t="s">
        <v>293</v>
      </c>
      <c r="B453" s="5" t="s">
        <v>248</v>
      </c>
      <c r="C453" s="5" t="s">
        <v>294</v>
      </c>
      <c r="D453" s="5" t="s">
        <v>250</v>
      </c>
      <c r="E453" s="5" t="s">
        <v>5</v>
      </c>
      <c r="F453">
        <v>28</v>
      </c>
      <c r="G453">
        <v>16</v>
      </c>
      <c r="H453">
        <v>5.9</v>
      </c>
      <c r="I453">
        <v>5.55</v>
      </c>
      <c r="K453">
        <v>28</v>
      </c>
      <c r="L453">
        <v>16</v>
      </c>
      <c r="M453">
        <v>5.9</v>
      </c>
      <c r="N453">
        <v>5.55</v>
      </c>
    </row>
    <row r="454" spans="1:14" x14ac:dyDescent="0.25">
      <c r="A454" s="4" t="s">
        <v>295</v>
      </c>
      <c r="B454" s="5" t="s">
        <v>236</v>
      </c>
      <c r="C454" s="5" t="s">
        <v>296</v>
      </c>
      <c r="D454" s="5" t="s">
        <v>238</v>
      </c>
      <c r="E454" s="5" t="s">
        <v>5</v>
      </c>
      <c r="F454">
        <v>32</v>
      </c>
      <c r="G454">
        <v>18</v>
      </c>
      <c r="H454">
        <v>5.2</v>
      </c>
      <c r="I454">
        <v>5.2</v>
      </c>
      <c r="K454">
        <v>32</v>
      </c>
      <c r="L454">
        <v>18</v>
      </c>
      <c r="M454">
        <v>5.2</v>
      </c>
      <c r="N454">
        <v>5.2</v>
      </c>
    </row>
    <row r="455" spans="1:14" x14ac:dyDescent="0.25">
      <c r="A455" s="4" t="s">
        <v>297</v>
      </c>
      <c r="B455" s="5" t="s">
        <v>242</v>
      </c>
      <c r="C455" s="5" t="s">
        <v>298</v>
      </c>
      <c r="D455" s="5" t="s">
        <v>244</v>
      </c>
      <c r="E455" s="5" t="s">
        <v>5</v>
      </c>
      <c r="F455">
        <v>49.5</v>
      </c>
      <c r="G455">
        <v>19.850000000000001</v>
      </c>
      <c r="H455">
        <v>7.9</v>
      </c>
      <c r="I455">
        <v>7.9</v>
      </c>
      <c r="K455">
        <v>49.5</v>
      </c>
      <c r="L455">
        <v>19.850000000000001</v>
      </c>
      <c r="M455">
        <v>7.9</v>
      </c>
      <c r="N455">
        <v>7.9</v>
      </c>
    </row>
    <row r="456" spans="1:14" x14ac:dyDescent="0.25">
      <c r="A456" s="4" t="s">
        <v>299</v>
      </c>
      <c r="B456" s="5" t="s">
        <v>195</v>
      </c>
      <c r="C456" s="5" t="s">
        <v>300</v>
      </c>
      <c r="D456" s="5" t="s">
        <v>197</v>
      </c>
      <c r="E456" s="5" t="s">
        <v>5</v>
      </c>
      <c r="F456">
        <v>22.9</v>
      </c>
      <c r="G456">
        <v>21.68</v>
      </c>
      <c r="H456">
        <v>7</v>
      </c>
      <c r="I456">
        <v>7</v>
      </c>
      <c r="K456">
        <v>22.9</v>
      </c>
      <c r="L456">
        <v>21.68</v>
      </c>
      <c r="M456">
        <v>7</v>
      </c>
      <c r="N456">
        <v>7</v>
      </c>
    </row>
    <row r="457" spans="1:14" x14ac:dyDescent="0.25">
      <c r="A457" s="4" t="s">
        <v>301</v>
      </c>
      <c r="B457" s="5" t="s">
        <v>195</v>
      </c>
      <c r="C457" s="5" t="s">
        <v>302</v>
      </c>
      <c r="D457" s="5" t="s">
        <v>197</v>
      </c>
      <c r="E457" s="5" t="s">
        <v>5</v>
      </c>
      <c r="F457">
        <v>41.5</v>
      </c>
      <c r="G457">
        <v>18.649999999999999</v>
      </c>
      <c r="H457">
        <v>7.5</v>
      </c>
      <c r="I457">
        <v>6.6</v>
      </c>
      <c r="K457">
        <v>41.5</v>
      </c>
      <c r="L457">
        <v>18.649999999999999</v>
      </c>
      <c r="M457">
        <v>7.5</v>
      </c>
      <c r="N457">
        <v>6.6</v>
      </c>
    </row>
    <row r="458" spans="1:14" x14ac:dyDescent="0.25">
      <c r="A458" s="4" t="s">
        <v>303</v>
      </c>
      <c r="B458" s="5" t="s">
        <v>304</v>
      </c>
      <c r="C458" s="5" t="s">
        <v>305</v>
      </c>
      <c r="D458" s="5" t="s">
        <v>306</v>
      </c>
      <c r="E458" s="5" t="s">
        <v>5</v>
      </c>
      <c r="F458">
        <v>0</v>
      </c>
      <c r="G458">
        <v>26.5</v>
      </c>
      <c r="H458">
        <v>6.8</v>
      </c>
      <c r="I458">
        <v>6.4</v>
      </c>
      <c r="K458">
        <v>0</v>
      </c>
      <c r="L458">
        <v>26.5</v>
      </c>
      <c r="M458">
        <v>6.8</v>
      </c>
      <c r="N458">
        <v>6.4</v>
      </c>
    </row>
    <row r="459" spans="1:14" x14ac:dyDescent="0.25">
      <c r="A459" s="4" t="s">
        <v>307</v>
      </c>
      <c r="B459" s="5" t="s">
        <v>242</v>
      </c>
      <c r="C459" s="5" t="s">
        <v>308</v>
      </c>
      <c r="D459" s="5" t="s">
        <v>244</v>
      </c>
      <c r="E459" s="5" t="s">
        <v>5</v>
      </c>
      <c r="F459">
        <v>70</v>
      </c>
      <c r="G459">
        <v>20.6</v>
      </c>
      <c r="H459">
        <v>6.81</v>
      </c>
      <c r="I459">
        <v>6.11</v>
      </c>
      <c r="K459">
        <v>70</v>
      </c>
      <c r="L459">
        <v>20.6</v>
      </c>
      <c r="M459">
        <v>6.81</v>
      </c>
      <c r="N459">
        <v>6.11</v>
      </c>
    </row>
    <row r="460" spans="1:14" x14ac:dyDescent="0.25">
      <c r="A460" s="4" t="s">
        <v>309</v>
      </c>
      <c r="B460" s="5" t="s">
        <v>218</v>
      </c>
      <c r="C460" s="5" t="s">
        <v>310</v>
      </c>
      <c r="D460" s="5" t="s">
        <v>220</v>
      </c>
      <c r="E460" s="5" t="s">
        <v>5</v>
      </c>
      <c r="F460">
        <v>30</v>
      </c>
      <c r="G460">
        <v>16.5</v>
      </c>
      <c r="H460">
        <v>5.6</v>
      </c>
      <c r="I460">
        <v>4.8</v>
      </c>
      <c r="K460">
        <v>30</v>
      </c>
      <c r="L460">
        <v>16.5</v>
      </c>
      <c r="M460">
        <v>5.6</v>
      </c>
      <c r="N460">
        <v>4.8</v>
      </c>
    </row>
    <row r="461" spans="1:14" x14ac:dyDescent="0.25">
      <c r="A461" s="4" t="s">
        <v>311</v>
      </c>
      <c r="B461" s="5" t="s">
        <v>236</v>
      </c>
      <c r="C461" s="5" t="s">
        <v>312</v>
      </c>
      <c r="D461" s="5" t="s">
        <v>238</v>
      </c>
      <c r="E461" s="5" t="s">
        <v>5</v>
      </c>
      <c r="F461">
        <v>27.67</v>
      </c>
      <c r="G461">
        <v>18</v>
      </c>
      <c r="H461">
        <v>5.25</v>
      </c>
      <c r="I461">
        <v>4.6100000000000003</v>
      </c>
      <c r="K461">
        <v>27.67</v>
      </c>
      <c r="L461">
        <v>18</v>
      </c>
      <c r="M461">
        <v>5.25</v>
      </c>
      <c r="N461">
        <v>4.6100000000000003</v>
      </c>
    </row>
    <row r="462" spans="1:14" x14ac:dyDescent="0.25">
      <c r="A462" s="4" t="s">
        <v>313</v>
      </c>
      <c r="B462" s="5" t="s">
        <v>218</v>
      </c>
      <c r="C462" s="5" t="s">
        <v>314</v>
      </c>
      <c r="D462" s="5" t="s">
        <v>220</v>
      </c>
      <c r="E462" s="5" t="s">
        <v>5</v>
      </c>
      <c r="F462">
        <v>38.65</v>
      </c>
      <c r="G462">
        <v>16.25</v>
      </c>
      <c r="H462">
        <v>5.57</v>
      </c>
      <c r="I462">
        <v>5.23</v>
      </c>
      <c r="K462">
        <v>38.65</v>
      </c>
      <c r="L462">
        <v>16.25</v>
      </c>
      <c r="M462">
        <v>5.57</v>
      </c>
      <c r="N462">
        <v>5.23</v>
      </c>
    </row>
    <row r="463" spans="1:14" x14ac:dyDescent="0.25">
      <c r="A463" s="4" t="s">
        <v>315</v>
      </c>
      <c r="B463" s="5" t="s">
        <v>304</v>
      </c>
      <c r="C463" s="5" t="s">
        <v>316</v>
      </c>
      <c r="D463" s="5" t="s">
        <v>306</v>
      </c>
      <c r="E463" s="5" t="s">
        <v>5</v>
      </c>
      <c r="F463">
        <v>49.77</v>
      </c>
      <c r="G463">
        <v>17.649999999999999</v>
      </c>
      <c r="H463">
        <v>5.85</v>
      </c>
      <c r="I463">
        <v>5.85</v>
      </c>
      <c r="K463">
        <v>49.77</v>
      </c>
      <c r="L463">
        <v>17.649999999999999</v>
      </c>
      <c r="M463">
        <v>5.85</v>
      </c>
      <c r="N463">
        <v>5.85</v>
      </c>
    </row>
    <row r="464" spans="1:14" x14ac:dyDescent="0.25">
      <c r="A464" s="4" t="s">
        <v>317</v>
      </c>
      <c r="B464" s="5" t="s">
        <v>230</v>
      </c>
      <c r="C464" s="5" t="s">
        <v>318</v>
      </c>
      <c r="D464" s="5" t="s">
        <v>232</v>
      </c>
      <c r="E464" s="5" t="s">
        <v>5</v>
      </c>
      <c r="F464">
        <v>37.299999999999997</v>
      </c>
      <c r="G464">
        <v>21</v>
      </c>
      <c r="H464">
        <v>6</v>
      </c>
      <c r="I464">
        <v>6</v>
      </c>
      <c r="K464">
        <v>37.299999999999997</v>
      </c>
      <c r="L464">
        <v>21</v>
      </c>
      <c r="M464">
        <v>6</v>
      </c>
      <c r="N464">
        <v>6</v>
      </c>
    </row>
    <row r="465" spans="1:14" x14ac:dyDescent="0.25">
      <c r="A465" s="4" t="s">
        <v>319</v>
      </c>
      <c r="B465" s="5" t="s">
        <v>214</v>
      </c>
      <c r="C465" s="5" t="s">
        <v>320</v>
      </c>
      <c r="D465" s="5" t="s">
        <v>216</v>
      </c>
      <c r="E465" s="5" t="s">
        <v>5</v>
      </c>
      <c r="F465">
        <v>63</v>
      </c>
      <c r="G465">
        <v>27</v>
      </c>
      <c r="H465">
        <v>6</v>
      </c>
      <c r="I465">
        <v>6</v>
      </c>
      <c r="K465">
        <v>63</v>
      </c>
      <c r="L465">
        <v>27</v>
      </c>
      <c r="M465">
        <v>6</v>
      </c>
      <c r="N465">
        <v>6</v>
      </c>
    </row>
    <row r="466" spans="1:14" x14ac:dyDescent="0.25">
      <c r="A466" s="4" t="s">
        <v>321</v>
      </c>
      <c r="B466" s="5" t="s">
        <v>214</v>
      </c>
      <c r="C466" s="5" t="s">
        <v>322</v>
      </c>
      <c r="D466" s="5" t="s">
        <v>216</v>
      </c>
      <c r="E466" s="5" t="s">
        <v>5</v>
      </c>
      <c r="F466">
        <v>43.1</v>
      </c>
      <c r="G466">
        <v>16.41</v>
      </c>
      <c r="H466">
        <v>5.0199999999999996</v>
      </c>
      <c r="I466">
        <v>5.0199999999999996</v>
      </c>
      <c r="K466">
        <v>43.1</v>
      </c>
      <c r="L466">
        <v>16.41</v>
      </c>
      <c r="M466">
        <v>5.0199999999999996</v>
      </c>
      <c r="N466">
        <v>5.0199999999999996</v>
      </c>
    </row>
    <row r="467" spans="1:14" x14ac:dyDescent="0.25">
      <c r="A467" s="4" t="s">
        <v>323</v>
      </c>
      <c r="B467" s="5" t="s">
        <v>304</v>
      </c>
      <c r="C467" s="5" t="s">
        <v>324</v>
      </c>
      <c r="D467" s="5" t="s">
        <v>306</v>
      </c>
      <c r="E467" s="5" t="s">
        <v>5</v>
      </c>
      <c r="F467">
        <v>21</v>
      </c>
      <c r="G467">
        <v>17.52</v>
      </c>
      <c r="H467">
        <v>5.96</v>
      </c>
      <c r="I467">
        <v>5.46</v>
      </c>
      <c r="K467">
        <v>21</v>
      </c>
      <c r="L467">
        <v>17.52</v>
      </c>
      <c r="M467">
        <v>5.96</v>
      </c>
      <c r="N467">
        <v>5.46</v>
      </c>
    </row>
    <row r="468" spans="1:14" x14ac:dyDescent="0.25">
      <c r="A468" s="4" t="s">
        <v>325</v>
      </c>
      <c r="B468" s="5" t="s">
        <v>214</v>
      </c>
      <c r="C468" s="5" t="s">
        <v>326</v>
      </c>
      <c r="D468" s="5" t="s">
        <v>216</v>
      </c>
      <c r="E468" s="5" t="s">
        <v>5</v>
      </c>
      <c r="F468">
        <v>20</v>
      </c>
      <c r="G468">
        <v>18.600000000000001</v>
      </c>
      <c r="H468">
        <v>5.95</v>
      </c>
      <c r="I468">
        <v>5.95</v>
      </c>
      <c r="K468">
        <v>20</v>
      </c>
      <c r="L468">
        <v>18.600000000000001</v>
      </c>
      <c r="M468">
        <v>5.95</v>
      </c>
      <c r="N468">
        <v>5.95</v>
      </c>
    </row>
    <row r="469" spans="1:14" x14ac:dyDescent="0.25">
      <c r="A469" s="4" t="s">
        <v>327</v>
      </c>
      <c r="B469" s="5" t="s">
        <v>214</v>
      </c>
      <c r="C469" s="5" t="s">
        <v>328</v>
      </c>
      <c r="D469" s="5" t="s">
        <v>216</v>
      </c>
      <c r="E469" s="5" t="s">
        <v>5</v>
      </c>
      <c r="F469">
        <v>40</v>
      </c>
      <c r="G469">
        <v>16</v>
      </c>
      <c r="H469">
        <v>6.2</v>
      </c>
      <c r="I469">
        <v>6</v>
      </c>
      <c r="K469">
        <v>40</v>
      </c>
      <c r="L469">
        <v>16</v>
      </c>
      <c r="M469">
        <v>6.2</v>
      </c>
      <c r="N469">
        <v>6</v>
      </c>
    </row>
    <row r="470" spans="1:14" x14ac:dyDescent="0.25">
      <c r="A470" s="4" t="s">
        <v>329</v>
      </c>
      <c r="B470" s="5" t="s">
        <v>252</v>
      </c>
      <c r="C470" s="5" t="s">
        <v>330</v>
      </c>
      <c r="D470" s="5" t="s">
        <v>254</v>
      </c>
      <c r="E470" s="5" t="s">
        <v>5</v>
      </c>
      <c r="F470">
        <v>50</v>
      </c>
      <c r="G470">
        <v>27.34</v>
      </c>
      <c r="H470">
        <v>7.94</v>
      </c>
      <c r="I470">
        <v>6.54</v>
      </c>
      <c r="K470">
        <v>50</v>
      </c>
      <c r="L470">
        <v>27.34</v>
      </c>
      <c r="M470">
        <v>7.94</v>
      </c>
      <c r="N470">
        <v>6.54</v>
      </c>
    </row>
    <row r="471" spans="1:14" x14ac:dyDescent="0.25">
      <c r="A471" s="4" t="s">
        <v>331</v>
      </c>
      <c r="B471" s="5" t="s">
        <v>214</v>
      </c>
      <c r="C471" s="5" t="s">
        <v>332</v>
      </c>
      <c r="D471" s="5" t="s">
        <v>216</v>
      </c>
      <c r="E471" s="5" t="s">
        <v>5</v>
      </c>
      <c r="F471">
        <v>21.5</v>
      </c>
      <c r="G471">
        <v>18</v>
      </c>
      <c r="H471">
        <v>5.2</v>
      </c>
      <c r="I471">
        <v>4.8</v>
      </c>
      <c r="K471">
        <v>21.5</v>
      </c>
      <c r="L471">
        <v>18</v>
      </c>
      <c r="M471">
        <v>5.2</v>
      </c>
      <c r="N471">
        <v>4.8</v>
      </c>
    </row>
    <row r="472" spans="1:14" x14ac:dyDescent="0.25">
      <c r="A472" s="4" t="s">
        <v>333</v>
      </c>
      <c r="B472" s="5" t="s">
        <v>248</v>
      </c>
      <c r="C472" s="5" t="s">
        <v>334</v>
      </c>
      <c r="D472" s="5" t="s">
        <v>250</v>
      </c>
      <c r="E472" s="5" t="s">
        <v>5</v>
      </c>
      <c r="F472">
        <v>31</v>
      </c>
      <c r="G472">
        <v>21.4</v>
      </c>
      <c r="H472">
        <v>10</v>
      </c>
      <c r="I472">
        <v>8.6</v>
      </c>
      <c r="K472">
        <v>31</v>
      </c>
      <c r="L472">
        <v>21.4</v>
      </c>
      <c r="M472">
        <v>10</v>
      </c>
      <c r="N472">
        <v>8.6</v>
      </c>
    </row>
    <row r="473" spans="1:14" x14ac:dyDescent="0.25">
      <c r="A473" s="4" t="s">
        <v>335</v>
      </c>
      <c r="B473" s="5" t="s">
        <v>199</v>
      </c>
      <c r="C473" s="5" t="s">
        <v>336</v>
      </c>
      <c r="D473" s="5" t="s">
        <v>0</v>
      </c>
      <c r="E473" s="5" t="s">
        <v>5</v>
      </c>
      <c r="F473">
        <v>22.05</v>
      </c>
      <c r="G473">
        <v>26.22</v>
      </c>
      <c r="H473">
        <v>3.88</v>
      </c>
      <c r="I473">
        <v>3.88</v>
      </c>
      <c r="K473">
        <v>22.05</v>
      </c>
      <c r="L473">
        <v>26.22</v>
      </c>
      <c r="M473">
        <v>3.88</v>
      </c>
      <c r="N473">
        <v>3.88</v>
      </c>
    </row>
    <row r="474" spans="1:14" x14ac:dyDescent="0.25">
      <c r="A474" s="4" t="s">
        <v>337</v>
      </c>
      <c r="B474" s="5" t="s">
        <v>199</v>
      </c>
      <c r="C474" s="5" t="s">
        <v>338</v>
      </c>
      <c r="D474" s="5" t="s">
        <v>0</v>
      </c>
      <c r="E474" s="5" t="s">
        <v>5</v>
      </c>
      <c r="F474">
        <v>70</v>
      </c>
      <c r="G474">
        <v>17.100000000000001</v>
      </c>
      <c r="H474">
        <v>7.6</v>
      </c>
      <c r="I474">
        <v>7.6</v>
      </c>
      <c r="K474">
        <v>70</v>
      </c>
      <c r="L474">
        <v>17.100000000000001</v>
      </c>
      <c r="M474">
        <v>7.6</v>
      </c>
      <c r="N474">
        <v>7.6</v>
      </c>
    </row>
    <row r="475" spans="1:14" x14ac:dyDescent="0.25">
      <c r="A475" s="4" t="s">
        <v>339</v>
      </c>
      <c r="B475" s="5" t="s">
        <v>230</v>
      </c>
      <c r="C475" s="5" t="s">
        <v>340</v>
      </c>
      <c r="D475" s="5" t="s">
        <v>232</v>
      </c>
      <c r="E475" s="5" t="s">
        <v>5</v>
      </c>
      <c r="F475">
        <v>21.1</v>
      </c>
      <c r="G475">
        <v>15.5</v>
      </c>
      <c r="H475">
        <v>5.0999999999999996</v>
      </c>
      <c r="I475">
        <v>4.0999999999999996</v>
      </c>
      <c r="K475">
        <v>21.1</v>
      </c>
      <c r="L475">
        <v>15.5</v>
      </c>
      <c r="M475">
        <v>5.0999999999999996</v>
      </c>
      <c r="N475">
        <v>4.0999999999999996</v>
      </c>
    </row>
    <row r="476" spans="1:14" x14ac:dyDescent="0.25">
      <c r="A476" s="4" t="s">
        <v>341</v>
      </c>
      <c r="B476" s="5" t="s">
        <v>199</v>
      </c>
      <c r="C476" s="5" t="s">
        <v>342</v>
      </c>
      <c r="D476" s="5" t="s">
        <v>0</v>
      </c>
      <c r="E476" s="5" t="s">
        <v>5</v>
      </c>
      <c r="F476">
        <v>15.15</v>
      </c>
      <c r="G476">
        <v>17.12</v>
      </c>
      <c r="H476">
        <v>3.93</v>
      </c>
      <c r="I476">
        <v>3.59</v>
      </c>
      <c r="K476">
        <v>15.15</v>
      </c>
      <c r="L476">
        <v>17.12</v>
      </c>
      <c r="M476">
        <v>3.93</v>
      </c>
      <c r="N476">
        <v>3.59</v>
      </c>
    </row>
    <row r="477" spans="1:14" x14ac:dyDescent="0.25">
      <c r="A477" s="4" t="s">
        <v>343</v>
      </c>
      <c r="B477" s="5" t="s">
        <v>195</v>
      </c>
      <c r="C477" s="5" t="s">
        <v>344</v>
      </c>
      <c r="D477" s="5" t="s">
        <v>197</v>
      </c>
      <c r="E477" s="5" t="s">
        <v>5</v>
      </c>
      <c r="F477">
        <v>33</v>
      </c>
      <c r="G477">
        <v>16</v>
      </c>
      <c r="H477">
        <v>9</v>
      </c>
      <c r="I477">
        <v>9</v>
      </c>
      <c r="K477">
        <v>33</v>
      </c>
      <c r="L477">
        <v>16</v>
      </c>
      <c r="M477">
        <v>9</v>
      </c>
      <c r="N477">
        <v>9</v>
      </c>
    </row>
    <row r="478" spans="1:14" x14ac:dyDescent="0.25">
      <c r="A478" s="4" t="s">
        <v>345</v>
      </c>
      <c r="B478" s="5" t="s">
        <v>236</v>
      </c>
      <c r="C478" s="5" t="s">
        <v>346</v>
      </c>
      <c r="D478" s="5" t="s">
        <v>238</v>
      </c>
      <c r="E478" s="5" t="s">
        <v>5</v>
      </c>
      <c r="F478">
        <v>30</v>
      </c>
      <c r="G478">
        <v>16</v>
      </c>
      <c r="H478">
        <v>5</v>
      </c>
      <c r="I478">
        <v>5</v>
      </c>
      <c r="K478">
        <v>30</v>
      </c>
      <c r="L478">
        <v>16</v>
      </c>
      <c r="M478">
        <v>5</v>
      </c>
      <c r="N478">
        <v>5</v>
      </c>
    </row>
    <row r="479" spans="1:14" x14ac:dyDescent="0.25">
      <c r="A479" s="4" t="s">
        <v>347</v>
      </c>
      <c r="B479" s="5" t="s">
        <v>218</v>
      </c>
      <c r="C479" s="5" t="s">
        <v>348</v>
      </c>
      <c r="D479" s="5" t="s">
        <v>220</v>
      </c>
      <c r="E479" s="5" t="s">
        <v>5</v>
      </c>
      <c r="F479">
        <v>70.05</v>
      </c>
      <c r="G479">
        <v>21</v>
      </c>
      <c r="H479">
        <v>6.5</v>
      </c>
      <c r="I479">
        <v>6</v>
      </c>
      <c r="K479">
        <v>70.05</v>
      </c>
      <c r="L479">
        <v>21</v>
      </c>
      <c r="M479">
        <v>6.5</v>
      </c>
      <c r="N479">
        <v>6</v>
      </c>
    </row>
    <row r="480" spans="1:14" x14ac:dyDescent="0.25">
      <c r="A480" s="4" t="s">
        <v>349</v>
      </c>
      <c r="B480" s="5" t="s">
        <v>218</v>
      </c>
      <c r="C480" s="5" t="s">
        <v>350</v>
      </c>
      <c r="D480" s="5" t="s">
        <v>220</v>
      </c>
      <c r="E480" s="5" t="s">
        <v>5</v>
      </c>
      <c r="F480">
        <v>17.7</v>
      </c>
      <c r="G480">
        <v>16.350000000000001</v>
      </c>
      <c r="H480">
        <v>7</v>
      </c>
      <c r="I480">
        <v>7</v>
      </c>
      <c r="K480">
        <v>17.7</v>
      </c>
      <c r="L480">
        <v>16.350000000000001</v>
      </c>
      <c r="M480">
        <v>7</v>
      </c>
      <c r="N480">
        <v>7</v>
      </c>
    </row>
    <row r="481" spans="1:14" x14ac:dyDescent="0.25">
      <c r="A481" s="4" t="s">
        <v>351</v>
      </c>
      <c r="B481" s="5" t="s">
        <v>214</v>
      </c>
      <c r="C481" s="5" t="s">
        <v>352</v>
      </c>
      <c r="D481" s="5" t="s">
        <v>216</v>
      </c>
      <c r="E481" s="5" t="s">
        <v>5</v>
      </c>
      <c r="F481">
        <v>35</v>
      </c>
      <c r="G481">
        <v>16.5</v>
      </c>
      <c r="H481">
        <v>5.7</v>
      </c>
      <c r="I481">
        <v>5.7</v>
      </c>
      <c r="K481">
        <v>35</v>
      </c>
      <c r="L481">
        <v>16.5</v>
      </c>
      <c r="M481">
        <v>5.7</v>
      </c>
      <c r="N481">
        <v>5.7</v>
      </c>
    </row>
    <row r="482" spans="1:14" x14ac:dyDescent="0.25">
      <c r="A482" s="4" t="s">
        <v>353</v>
      </c>
      <c r="B482" s="5" t="s">
        <v>214</v>
      </c>
      <c r="C482" s="5" t="s">
        <v>354</v>
      </c>
      <c r="D482" s="5" t="s">
        <v>216</v>
      </c>
      <c r="E482" s="5" t="s">
        <v>5</v>
      </c>
      <c r="F482">
        <v>22.7</v>
      </c>
      <c r="G482">
        <v>14</v>
      </c>
      <c r="H482">
        <v>5.82</v>
      </c>
      <c r="I482">
        <v>5.0199999999999996</v>
      </c>
      <c r="K482">
        <v>22.7</v>
      </c>
      <c r="L482">
        <v>14</v>
      </c>
      <c r="M482">
        <v>5.82</v>
      </c>
      <c r="N482">
        <v>5.0199999999999996</v>
      </c>
    </row>
    <row r="483" spans="1:14" x14ac:dyDescent="0.25">
      <c r="A483" s="4" t="s">
        <v>355</v>
      </c>
      <c r="B483" s="5" t="s">
        <v>195</v>
      </c>
      <c r="C483" s="5" t="s">
        <v>356</v>
      </c>
      <c r="D483" s="5" t="s">
        <v>197</v>
      </c>
      <c r="E483" s="5" t="s">
        <v>5</v>
      </c>
      <c r="F483">
        <v>30</v>
      </c>
      <c r="G483">
        <v>19</v>
      </c>
      <c r="H483">
        <v>8</v>
      </c>
      <c r="I483">
        <v>8</v>
      </c>
      <c r="K483">
        <v>30</v>
      </c>
      <c r="L483">
        <v>19</v>
      </c>
      <c r="M483">
        <v>8</v>
      </c>
      <c r="N483">
        <v>8</v>
      </c>
    </row>
    <row r="484" spans="1:14" x14ac:dyDescent="0.25">
      <c r="A484" s="4" t="s">
        <v>357</v>
      </c>
      <c r="B484" s="5" t="s">
        <v>248</v>
      </c>
      <c r="C484" s="5" t="s">
        <v>358</v>
      </c>
      <c r="D484" s="5" t="s">
        <v>250</v>
      </c>
      <c r="E484" s="5" t="s">
        <v>5</v>
      </c>
      <c r="F484">
        <v>54.6</v>
      </c>
      <c r="G484">
        <v>20.55</v>
      </c>
      <c r="H484">
        <v>6.2</v>
      </c>
      <c r="I484">
        <v>6.15</v>
      </c>
      <c r="K484">
        <v>54.6</v>
      </c>
      <c r="L484">
        <v>20.55</v>
      </c>
      <c r="M484">
        <v>6.2</v>
      </c>
      <c r="N484">
        <v>6.15</v>
      </c>
    </row>
    <row r="485" spans="1:14" x14ac:dyDescent="0.25">
      <c r="A485" s="4" t="s">
        <v>359</v>
      </c>
      <c r="B485" s="5" t="s">
        <v>248</v>
      </c>
      <c r="C485" s="5" t="s">
        <v>360</v>
      </c>
      <c r="D485" s="5" t="s">
        <v>250</v>
      </c>
      <c r="E485" s="5" t="s">
        <v>5</v>
      </c>
      <c r="F485">
        <v>30</v>
      </c>
      <c r="G485">
        <v>20</v>
      </c>
      <c r="H485">
        <v>7</v>
      </c>
      <c r="I485">
        <v>7</v>
      </c>
      <c r="K485">
        <v>30</v>
      </c>
      <c r="L485">
        <v>20</v>
      </c>
      <c r="M485">
        <v>7</v>
      </c>
      <c r="N485">
        <v>7</v>
      </c>
    </row>
    <row r="486" spans="1:14" x14ac:dyDescent="0.25">
      <c r="A486" s="4" t="s">
        <v>361</v>
      </c>
      <c r="B486" s="5" t="s">
        <v>304</v>
      </c>
      <c r="C486" s="5" t="s">
        <v>362</v>
      </c>
      <c r="D486" s="5" t="s">
        <v>306</v>
      </c>
      <c r="E486" s="5" t="s">
        <v>5</v>
      </c>
      <c r="F486">
        <v>35</v>
      </c>
      <c r="G486">
        <v>20</v>
      </c>
      <c r="H486">
        <v>5.2</v>
      </c>
      <c r="I486">
        <v>5</v>
      </c>
      <c r="K486">
        <v>35</v>
      </c>
      <c r="L486">
        <v>20</v>
      </c>
      <c r="M486">
        <v>5.2</v>
      </c>
      <c r="N486">
        <v>5</v>
      </c>
    </row>
    <row r="487" spans="1:14" x14ac:dyDescent="0.25">
      <c r="A487" s="4" t="s">
        <v>363</v>
      </c>
      <c r="B487" s="5" t="s">
        <v>195</v>
      </c>
      <c r="C487" s="5" t="s">
        <v>364</v>
      </c>
      <c r="D487" s="5" t="s">
        <v>197</v>
      </c>
      <c r="E487" s="5" t="s">
        <v>5</v>
      </c>
      <c r="F487">
        <v>35.049999999999997</v>
      </c>
      <c r="G487">
        <v>18.399999999999999</v>
      </c>
      <c r="H487">
        <v>6.15</v>
      </c>
      <c r="I487">
        <v>5.55</v>
      </c>
      <c r="K487">
        <v>35.049999999999997</v>
      </c>
      <c r="L487">
        <v>18.399999999999999</v>
      </c>
      <c r="M487">
        <v>6.15</v>
      </c>
      <c r="N487">
        <v>5.55</v>
      </c>
    </row>
    <row r="488" spans="1:14" x14ac:dyDescent="0.25">
      <c r="A488" s="4" t="s">
        <v>365</v>
      </c>
      <c r="B488" s="5" t="s">
        <v>195</v>
      </c>
      <c r="C488" s="5" t="s">
        <v>366</v>
      </c>
      <c r="D488" s="5" t="s">
        <v>197</v>
      </c>
      <c r="E488" s="5" t="s">
        <v>5</v>
      </c>
      <c r="F488">
        <v>25.6</v>
      </c>
      <c r="G488">
        <v>18</v>
      </c>
      <c r="H488">
        <v>6.1</v>
      </c>
      <c r="I488">
        <v>6.1</v>
      </c>
      <c r="K488">
        <v>25.6</v>
      </c>
      <c r="L488">
        <v>18</v>
      </c>
      <c r="M488">
        <v>6.1</v>
      </c>
      <c r="N488">
        <v>6.1</v>
      </c>
    </row>
    <row r="489" spans="1:14" x14ac:dyDescent="0.25">
      <c r="A489" s="4" t="s">
        <v>367</v>
      </c>
      <c r="B489" s="5" t="s">
        <v>368</v>
      </c>
      <c r="C489" s="5" t="s">
        <v>369</v>
      </c>
      <c r="D489" s="5" t="s">
        <v>370</v>
      </c>
      <c r="E489" s="5" t="s">
        <v>5</v>
      </c>
      <c r="F489">
        <v>15.15</v>
      </c>
      <c r="G489">
        <v>17.12</v>
      </c>
      <c r="H489">
        <v>4.4800000000000004</v>
      </c>
      <c r="I489">
        <v>4.1399999999999997</v>
      </c>
      <c r="K489">
        <v>15.15</v>
      </c>
      <c r="L489">
        <v>17.12</v>
      </c>
      <c r="M489">
        <v>4.4800000000000004</v>
      </c>
      <c r="N489">
        <v>4.1399999999999997</v>
      </c>
    </row>
    <row r="490" spans="1:14" x14ac:dyDescent="0.25">
      <c r="A490" s="4" t="s">
        <v>371</v>
      </c>
      <c r="B490" s="5" t="s">
        <v>230</v>
      </c>
      <c r="C490" s="5" t="s">
        <v>372</v>
      </c>
      <c r="D490" s="5" t="s">
        <v>232</v>
      </c>
      <c r="E490" s="5" t="s">
        <v>5</v>
      </c>
      <c r="F490">
        <v>34</v>
      </c>
      <c r="G490">
        <v>16.5</v>
      </c>
      <c r="H490">
        <v>7.5</v>
      </c>
      <c r="I490">
        <v>6.5</v>
      </c>
      <c r="K490">
        <v>34</v>
      </c>
      <c r="L490">
        <v>16.5</v>
      </c>
      <c r="M490">
        <v>7.5</v>
      </c>
      <c r="N490">
        <v>6.5</v>
      </c>
    </row>
    <row r="491" spans="1:14" x14ac:dyDescent="0.25">
      <c r="A491" s="4" t="s">
        <v>373</v>
      </c>
      <c r="B491" s="5" t="s">
        <v>368</v>
      </c>
      <c r="C491" s="5" t="s">
        <v>374</v>
      </c>
      <c r="D491" s="5" t="s">
        <v>370</v>
      </c>
      <c r="E491" s="5" t="s">
        <v>5</v>
      </c>
      <c r="F491">
        <v>83.1</v>
      </c>
      <c r="G491">
        <v>23.23</v>
      </c>
      <c r="H491">
        <v>6.06</v>
      </c>
      <c r="I491">
        <v>6.06</v>
      </c>
      <c r="K491">
        <v>83.1</v>
      </c>
      <c r="L491">
        <v>23.23</v>
      </c>
      <c r="M491">
        <v>6.06</v>
      </c>
      <c r="N491">
        <v>6.06</v>
      </c>
    </row>
    <row r="492" spans="1:14" x14ac:dyDescent="0.25">
      <c r="A492" s="4" t="s">
        <v>375</v>
      </c>
      <c r="B492" s="5" t="s">
        <v>368</v>
      </c>
      <c r="C492" s="5" t="s">
        <v>376</v>
      </c>
      <c r="D492" s="5" t="s">
        <v>370</v>
      </c>
      <c r="E492" s="5" t="s">
        <v>5</v>
      </c>
      <c r="F492">
        <v>15.15</v>
      </c>
      <c r="G492">
        <v>15</v>
      </c>
      <c r="H492">
        <v>5.5</v>
      </c>
      <c r="I492">
        <v>5</v>
      </c>
      <c r="K492">
        <v>15.15</v>
      </c>
      <c r="L492">
        <v>15</v>
      </c>
      <c r="M492">
        <v>5.5</v>
      </c>
      <c r="N492">
        <v>5</v>
      </c>
    </row>
    <row r="493" spans="1:14" x14ac:dyDescent="0.25">
      <c r="A493" s="4" t="s">
        <v>377</v>
      </c>
      <c r="B493" s="5" t="s">
        <v>236</v>
      </c>
      <c r="C493" s="5" t="s">
        <v>378</v>
      </c>
      <c r="D493" s="5" t="s">
        <v>238</v>
      </c>
      <c r="E493" s="5" t="s">
        <v>5</v>
      </c>
      <c r="F493">
        <v>46.65</v>
      </c>
      <c r="G493">
        <v>23.2</v>
      </c>
      <c r="H493">
        <v>5</v>
      </c>
      <c r="I493">
        <v>5</v>
      </c>
      <c r="K493">
        <v>46.65</v>
      </c>
      <c r="L493">
        <v>23.2</v>
      </c>
      <c r="M493">
        <v>5</v>
      </c>
      <c r="N493">
        <v>5</v>
      </c>
    </row>
    <row r="494" spans="1:14" x14ac:dyDescent="0.25">
      <c r="A494" s="4" t="s">
        <v>379</v>
      </c>
      <c r="B494" s="5" t="s">
        <v>199</v>
      </c>
      <c r="C494" s="5" t="s">
        <v>380</v>
      </c>
      <c r="D494" s="5" t="s">
        <v>0</v>
      </c>
      <c r="E494" s="5" t="s">
        <v>5</v>
      </c>
      <c r="F494">
        <v>18.079999999999998</v>
      </c>
      <c r="G494">
        <v>17.350000000000001</v>
      </c>
      <c r="H494">
        <v>4.13</v>
      </c>
      <c r="I494">
        <v>3.79</v>
      </c>
      <c r="K494">
        <v>18.079999999999998</v>
      </c>
      <c r="L494">
        <v>17.350000000000001</v>
      </c>
      <c r="M494">
        <v>4.13</v>
      </c>
      <c r="N494">
        <v>3.79</v>
      </c>
    </row>
    <row r="495" spans="1:14" x14ac:dyDescent="0.25">
      <c r="A495" s="4" t="s">
        <v>381</v>
      </c>
      <c r="B495" s="5" t="s">
        <v>218</v>
      </c>
      <c r="C495" s="5" t="s">
        <v>382</v>
      </c>
      <c r="D495" s="5" t="s">
        <v>220</v>
      </c>
      <c r="E495" s="5" t="s">
        <v>5</v>
      </c>
      <c r="F495">
        <v>28.35</v>
      </c>
      <c r="G495">
        <v>18.79</v>
      </c>
      <c r="H495">
        <v>4.29</v>
      </c>
      <c r="I495">
        <v>4.29</v>
      </c>
      <c r="K495">
        <v>28.35</v>
      </c>
      <c r="L495">
        <v>18.79</v>
      </c>
      <c r="M495">
        <v>4.29</v>
      </c>
      <c r="N495">
        <v>4.29</v>
      </c>
    </row>
    <row r="496" spans="1:14" x14ac:dyDescent="0.25">
      <c r="A496" s="4" t="s">
        <v>383</v>
      </c>
      <c r="B496" s="5" t="s">
        <v>218</v>
      </c>
      <c r="C496" s="5" t="s">
        <v>384</v>
      </c>
      <c r="D496" s="5" t="s">
        <v>220</v>
      </c>
      <c r="E496" s="5" t="s">
        <v>5</v>
      </c>
      <c r="F496">
        <v>45</v>
      </c>
      <c r="G496">
        <v>15</v>
      </c>
      <c r="H496">
        <v>4.5999999999999996</v>
      </c>
      <c r="I496">
        <v>4.5999999999999996</v>
      </c>
      <c r="K496">
        <v>45</v>
      </c>
      <c r="L496">
        <v>15</v>
      </c>
      <c r="M496">
        <v>4.5999999999999996</v>
      </c>
      <c r="N496">
        <v>4.5999999999999996</v>
      </c>
    </row>
    <row r="497" spans="1:14" x14ac:dyDescent="0.25">
      <c r="A497" s="4" t="s">
        <v>385</v>
      </c>
      <c r="B497" s="5" t="s">
        <v>204</v>
      </c>
      <c r="C497" s="5" t="s">
        <v>386</v>
      </c>
      <c r="D497" s="5" t="s">
        <v>206</v>
      </c>
      <c r="E497" s="5" t="s">
        <v>5</v>
      </c>
      <c r="F497">
        <v>29</v>
      </c>
      <c r="G497">
        <v>21</v>
      </c>
      <c r="H497">
        <v>9.15</v>
      </c>
      <c r="I497">
        <v>9.15</v>
      </c>
      <c r="K497">
        <v>29</v>
      </c>
      <c r="L497">
        <v>21</v>
      </c>
      <c r="M497">
        <v>9.15</v>
      </c>
      <c r="N497">
        <v>9.15</v>
      </c>
    </row>
    <row r="498" spans="1:14" x14ac:dyDescent="0.25">
      <c r="A498" s="4" t="s">
        <v>387</v>
      </c>
      <c r="B498" s="5" t="s">
        <v>204</v>
      </c>
      <c r="C498" s="5" t="s">
        <v>388</v>
      </c>
      <c r="D498" s="5" t="s">
        <v>206</v>
      </c>
      <c r="E498" s="5" t="s">
        <v>5</v>
      </c>
      <c r="F498">
        <v>45</v>
      </c>
      <c r="G498">
        <v>22</v>
      </c>
      <c r="H498">
        <v>7.5</v>
      </c>
      <c r="I498">
        <v>7.5</v>
      </c>
      <c r="K498">
        <v>45</v>
      </c>
      <c r="L498">
        <v>22</v>
      </c>
      <c r="M498">
        <v>7.5</v>
      </c>
      <c r="N498">
        <v>7.5</v>
      </c>
    </row>
    <row r="499" spans="1:14" x14ac:dyDescent="0.25">
      <c r="A499" s="4" t="s">
        <v>389</v>
      </c>
      <c r="B499" s="5" t="s">
        <v>304</v>
      </c>
      <c r="C499" s="5" t="s">
        <v>390</v>
      </c>
      <c r="D499" s="5" t="s">
        <v>306</v>
      </c>
      <c r="E499" s="5" t="s">
        <v>5</v>
      </c>
      <c r="F499">
        <v>33</v>
      </c>
      <c r="G499">
        <v>24</v>
      </c>
      <c r="H499">
        <v>6.53</v>
      </c>
      <c r="I499">
        <v>6.03</v>
      </c>
      <c r="K499">
        <v>33</v>
      </c>
      <c r="L499">
        <v>24</v>
      </c>
      <c r="M499">
        <v>6.53</v>
      </c>
      <c r="N499">
        <v>6.03</v>
      </c>
    </row>
    <row r="500" spans="1:14" x14ac:dyDescent="0.25">
      <c r="A500" s="4" t="s">
        <v>391</v>
      </c>
      <c r="B500" s="5" t="s">
        <v>236</v>
      </c>
      <c r="C500" s="5" t="s">
        <v>392</v>
      </c>
      <c r="D500" s="5" t="s">
        <v>238</v>
      </c>
      <c r="E500" s="5" t="s">
        <v>5</v>
      </c>
      <c r="F500">
        <v>25</v>
      </c>
      <c r="G500">
        <v>15</v>
      </c>
      <c r="H500">
        <v>4.8</v>
      </c>
      <c r="I500">
        <v>4.8</v>
      </c>
      <c r="K500">
        <v>25</v>
      </c>
      <c r="L500">
        <v>15</v>
      </c>
      <c r="M500">
        <v>4.8</v>
      </c>
      <c r="N500">
        <v>4.8</v>
      </c>
    </row>
    <row r="501" spans="1:14" x14ac:dyDescent="0.25">
      <c r="A501" s="4" t="s">
        <v>393</v>
      </c>
      <c r="B501" s="5" t="s">
        <v>236</v>
      </c>
      <c r="C501" s="5" t="s">
        <v>394</v>
      </c>
      <c r="D501" s="5" t="s">
        <v>238</v>
      </c>
      <c r="E501" s="5" t="s">
        <v>5</v>
      </c>
      <c r="F501">
        <v>36</v>
      </c>
      <c r="G501">
        <v>18.5</v>
      </c>
      <c r="H501">
        <v>5.25</v>
      </c>
      <c r="I501">
        <v>4.5999999999999996</v>
      </c>
      <c r="K501">
        <v>36</v>
      </c>
      <c r="L501">
        <v>18.5</v>
      </c>
      <c r="M501">
        <v>5.25</v>
      </c>
      <c r="N501">
        <v>4.5999999999999996</v>
      </c>
    </row>
    <row r="502" spans="1:14" x14ac:dyDescent="0.25">
      <c r="A502" s="4" t="s">
        <v>395</v>
      </c>
      <c r="B502" s="5" t="s">
        <v>214</v>
      </c>
      <c r="C502" s="5" t="s">
        <v>396</v>
      </c>
      <c r="D502" s="5" t="s">
        <v>216</v>
      </c>
      <c r="E502" s="5" t="s">
        <v>5</v>
      </c>
      <c r="F502">
        <v>20.149999999999999</v>
      </c>
      <c r="G502">
        <v>17.5</v>
      </c>
      <c r="H502">
        <v>4.5</v>
      </c>
      <c r="I502">
        <v>4.5</v>
      </c>
      <c r="K502">
        <v>20.149999999999999</v>
      </c>
      <c r="L502">
        <v>17.5</v>
      </c>
      <c r="M502">
        <v>4.5</v>
      </c>
      <c r="N502">
        <v>4.5</v>
      </c>
    </row>
    <row r="503" spans="1:14" x14ac:dyDescent="0.25">
      <c r="A503" s="4" t="s">
        <v>397</v>
      </c>
      <c r="B503" s="5" t="s">
        <v>248</v>
      </c>
      <c r="C503" s="5" t="s">
        <v>398</v>
      </c>
      <c r="D503" s="5" t="s">
        <v>250</v>
      </c>
      <c r="E503" s="5" t="s">
        <v>5</v>
      </c>
      <c r="F503">
        <v>15.15</v>
      </c>
      <c r="G503">
        <v>18.350000000000001</v>
      </c>
      <c r="H503">
        <v>7.53</v>
      </c>
      <c r="I503">
        <v>7.23</v>
      </c>
      <c r="K503">
        <v>15.15</v>
      </c>
      <c r="L503">
        <v>18.350000000000001</v>
      </c>
      <c r="M503">
        <v>7.53</v>
      </c>
      <c r="N503">
        <v>7.23</v>
      </c>
    </row>
    <row r="504" spans="1:14" x14ac:dyDescent="0.25">
      <c r="A504" s="4" t="s">
        <v>399</v>
      </c>
      <c r="B504" s="5" t="s">
        <v>248</v>
      </c>
      <c r="C504" s="5" t="s">
        <v>400</v>
      </c>
      <c r="D504" s="5" t="s">
        <v>250</v>
      </c>
      <c r="E504" s="5" t="s">
        <v>5</v>
      </c>
      <c r="F504">
        <v>18</v>
      </c>
      <c r="G504">
        <v>15</v>
      </c>
      <c r="H504">
        <v>10</v>
      </c>
      <c r="I504">
        <v>7.5</v>
      </c>
      <c r="K504">
        <v>18</v>
      </c>
      <c r="L504">
        <v>15</v>
      </c>
      <c r="M504">
        <v>10</v>
      </c>
      <c r="N504">
        <v>7.5</v>
      </c>
    </row>
    <row r="505" spans="1:14" x14ac:dyDescent="0.25">
      <c r="A505" s="4" t="s">
        <v>401</v>
      </c>
      <c r="B505" s="5" t="s">
        <v>368</v>
      </c>
      <c r="C505" s="5" t="s">
        <v>402</v>
      </c>
      <c r="D505" s="5" t="s">
        <v>370</v>
      </c>
      <c r="E505" s="5" t="s">
        <v>5</v>
      </c>
      <c r="F505">
        <v>0</v>
      </c>
      <c r="G505">
        <v>11.59</v>
      </c>
      <c r="H505">
        <v>3.04</v>
      </c>
      <c r="I505">
        <v>3.04</v>
      </c>
      <c r="K505">
        <v>0</v>
      </c>
      <c r="L505">
        <v>11.59</v>
      </c>
      <c r="M505">
        <v>3.04</v>
      </c>
      <c r="N505">
        <v>3.04</v>
      </c>
    </row>
    <row r="506" spans="1:14" x14ac:dyDescent="0.25">
      <c r="A506" s="4" t="s">
        <v>403</v>
      </c>
      <c r="B506" s="5" t="s">
        <v>368</v>
      </c>
      <c r="C506" s="5" t="s">
        <v>404</v>
      </c>
      <c r="D506" s="5" t="s">
        <v>370</v>
      </c>
      <c r="E506" s="5" t="s">
        <v>5</v>
      </c>
      <c r="F506">
        <v>18.7</v>
      </c>
      <c r="G506">
        <v>18.55</v>
      </c>
      <c r="H506">
        <v>5.98</v>
      </c>
      <c r="I506">
        <v>5.98</v>
      </c>
      <c r="K506">
        <v>18.7</v>
      </c>
      <c r="L506">
        <v>18.55</v>
      </c>
      <c r="M506">
        <v>5.98</v>
      </c>
      <c r="N506">
        <v>5.98</v>
      </c>
    </row>
    <row r="507" spans="1:14" x14ac:dyDescent="0.25">
      <c r="A507" s="4" t="s">
        <v>405</v>
      </c>
      <c r="B507" s="5" t="s">
        <v>368</v>
      </c>
      <c r="C507" s="5" t="s">
        <v>406</v>
      </c>
      <c r="D507" s="5" t="s">
        <v>370</v>
      </c>
      <c r="E507" s="5" t="s">
        <v>5</v>
      </c>
      <c r="F507">
        <v>50</v>
      </c>
      <c r="G507">
        <v>15</v>
      </c>
      <c r="H507">
        <v>4</v>
      </c>
      <c r="I507">
        <v>4</v>
      </c>
      <c r="K507">
        <v>50</v>
      </c>
      <c r="L507">
        <v>15</v>
      </c>
      <c r="M507">
        <v>4</v>
      </c>
      <c r="N507">
        <v>4</v>
      </c>
    </row>
    <row r="508" spans="1:14" x14ac:dyDescent="0.25">
      <c r="A508" s="4" t="s">
        <v>407</v>
      </c>
      <c r="B508" s="5" t="s">
        <v>368</v>
      </c>
      <c r="C508" s="5" t="s">
        <v>408</v>
      </c>
      <c r="D508" s="5" t="s">
        <v>370</v>
      </c>
      <c r="E508" s="5" t="s">
        <v>5</v>
      </c>
      <c r="F508">
        <v>53.75</v>
      </c>
      <c r="G508">
        <v>16.8</v>
      </c>
      <c r="H508">
        <v>5.15</v>
      </c>
      <c r="I508">
        <v>4.9000000000000004</v>
      </c>
      <c r="K508">
        <v>53.75</v>
      </c>
      <c r="L508">
        <v>16.8</v>
      </c>
      <c r="M508">
        <v>5.15</v>
      </c>
      <c r="N508">
        <v>4.9000000000000004</v>
      </c>
    </row>
    <row r="509" spans="1:14" x14ac:dyDescent="0.25">
      <c r="A509" s="4" t="s">
        <v>409</v>
      </c>
      <c r="B509" s="5" t="s">
        <v>368</v>
      </c>
      <c r="C509" s="5" t="s">
        <v>410</v>
      </c>
      <c r="D509" s="5" t="s">
        <v>370</v>
      </c>
      <c r="E509" s="5" t="s">
        <v>5</v>
      </c>
      <c r="F509">
        <v>56.15</v>
      </c>
      <c r="G509">
        <v>26.72</v>
      </c>
      <c r="H509">
        <v>7.9</v>
      </c>
      <c r="I509">
        <v>7.9</v>
      </c>
      <c r="K509">
        <v>56.15</v>
      </c>
      <c r="L509">
        <v>26.72</v>
      </c>
      <c r="M509">
        <v>7.9</v>
      </c>
      <c r="N509">
        <v>7.9</v>
      </c>
    </row>
    <row r="510" spans="1:14" x14ac:dyDescent="0.25">
      <c r="A510" s="4" t="s">
        <v>411</v>
      </c>
      <c r="B510" s="5">
        <v>971</v>
      </c>
      <c r="C510" s="5" t="s">
        <v>412</v>
      </c>
      <c r="D510" s="5" t="s">
        <v>413</v>
      </c>
      <c r="E510" s="5" t="s">
        <v>5</v>
      </c>
      <c r="F510">
        <v>36</v>
      </c>
      <c r="G510">
        <v>16</v>
      </c>
      <c r="H510">
        <v>6</v>
      </c>
      <c r="I510">
        <v>5</v>
      </c>
      <c r="K510">
        <v>36</v>
      </c>
      <c r="L510">
        <v>16</v>
      </c>
      <c r="M510">
        <v>6</v>
      </c>
      <c r="N510">
        <v>5</v>
      </c>
    </row>
    <row r="511" spans="1:14" x14ac:dyDescent="0.25">
      <c r="A511" s="4" t="s">
        <v>414</v>
      </c>
      <c r="B511" s="5">
        <v>972</v>
      </c>
      <c r="C511" s="5" t="s">
        <v>415</v>
      </c>
      <c r="D511" s="5" t="s">
        <v>413</v>
      </c>
      <c r="E511" s="5" t="s">
        <v>5</v>
      </c>
      <c r="F511">
        <v>15.1</v>
      </c>
      <c r="G511">
        <v>19.88</v>
      </c>
      <c r="H511">
        <v>3.92</v>
      </c>
      <c r="I511">
        <v>3.58</v>
      </c>
      <c r="K511">
        <v>15.1</v>
      </c>
      <c r="L511">
        <v>19.88</v>
      </c>
      <c r="M511">
        <v>3.92</v>
      </c>
      <c r="N511">
        <v>3.58</v>
      </c>
    </row>
    <row r="512" spans="1:14" x14ac:dyDescent="0.25">
      <c r="A512" s="4" t="s">
        <v>416</v>
      </c>
      <c r="B512" s="5">
        <v>973</v>
      </c>
      <c r="C512" s="5" t="s">
        <v>417</v>
      </c>
      <c r="D512" s="5" t="s">
        <v>413</v>
      </c>
      <c r="E512" s="5" t="s">
        <v>5</v>
      </c>
      <c r="F512">
        <v>20.8</v>
      </c>
      <c r="G512">
        <v>12.09</v>
      </c>
      <c r="H512">
        <v>3.17</v>
      </c>
      <c r="I512">
        <v>2.83</v>
      </c>
      <c r="K512">
        <v>20.8</v>
      </c>
      <c r="L512">
        <v>12.09</v>
      </c>
      <c r="M512">
        <v>3.17</v>
      </c>
      <c r="N512">
        <v>2.83</v>
      </c>
    </row>
    <row r="513" spans="1:14" x14ac:dyDescent="0.25">
      <c r="A513" s="4" t="s">
        <v>418</v>
      </c>
      <c r="B513" s="5">
        <v>974</v>
      </c>
      <c r="C513" s="5" t="s">
        <v>419</v>
      </c>
      <c r="D513" s="5" t="s">
        <v>413</v>
      </c>
      <c r="E513" s="5" t="s">
        <v>5</v>
      </c>
      <c r="F513">
        <v>70</v>
      </c>
      <c r="G513">
        <v>14.5</v>
      </c>
      <c r="H513">
        <v>6</v>
      </c>
      <c r="I513">
        <v>6</v>
      </c>
      <c r="K513">
        <v>70</v>
      </c>
      <c r="L513">
        <v>14.5</v>
      </c>
      <c r="M513">
        <v>6</v>
      </c>
      <c r="N513">
        <v>6</v>
      </c>
    </row>
    <row r="514" spans="1:14" x14ac:dyDescent="0.25">
      <c r="A514" s="4" t="s">
        <v>420</v>
      </c>
      <c r="B514" s="5">
        <v>976</v>
      </c>
      <c r="C514" s="5" t="s">
        <v>421</v>
      </c>
      <c r="D514" s="5" t="s">
        <v>413</v>
      </c>
      <c r="E514" s="5" t="s">
        <v>5</v>
      </c>
      <c r="F514">
        <v>20.149999999999999</v>
      </c>
      <c r="G514">
        <v>17.23</v>
      </c>
      <c r="H514">
        <v>8.2100000000000009</v>
      </c>
      <c r="I514">
        <v>5.71</v>
      </c>
      <c r="K514">
        <v>20.149999999999999</v>
      </c>
      <c r="L514">
        <v>17.23</v>
      </c>
      <c r="M514">
        <v>8.2100000000000009</v>
      </c>
      <c r="N514">
        <v>5.71</v>
      </c>
    </row>
    <row r="515" spans="1:14" x14ac:dyDescent="0.25">
      <c r="A515" s="4" t="s">
        <v>422</v>
      </c>
      <c r="B515" s="5">
        <v>987</v>
      </c>
      <c r="C515" s="5" t="s">
        <v>423</v>
      </c>
      <c r="D515" s="5" t="s">
        <v>413</v>
      </c>
      <c r="E515" s="5" t="s">
        <v>5</v>
      </c>
      <c r="F515">
        <v>15.1</v>
      </c>
      <c r="G515">
        <v>11.4</v>
      </c>
      <c r="H515">
        <v>2.85</v>
      </c>
      <c r="I515">
        <v>2.5099999999999998</v>
      </c>
      <c r="K515">
        <v>15.1</v>
      </c>
      <c r="L515">
        <v>11.4</v>
      </c>
      <c r="M515">
        <v>2.85</v>
      </c>
      <c r="N515">
        <v>2.5099999999999998</v>
      </c>
    </row>
    <row r="516" spans="1:14" x14ac:dyDescent="0.25">
      <c r="A516" s="4" t="s">
        <v>424</v>
      </c>
      <c r="B516" s="5">
        <v>988</v>
      </c>
      <c r="C516" s="5" t="s">
        <v>425</v>
      </c>
      <c r="D516" s="5" t="s">
        <v>413</v>
      </c>
      <c r="E516" s="5" t="s">
        <v>5</v>
      </c>
      <c r="F516">
        <v>15.1</v>
      </c>
      <c r="G516">
        <v>14.03</v>
      </c>
      <c r="H516">
        <v>5.23</v>
      </c>
      <c r="I516">
        <v>4.8899999999999997</v>
      </c>
      <c r="K516">
        <v>15.1</v>
      </c>
      <c r="L516">
        <v>14.03</v>
      </c>
      <c r="M516">
        <v>5.23</v>
      </c>
      <c r="N516">
        <v>4.8899999999999997</v>
      </c>
    </row>
    <row r="517" spans="1:14" x14ac:dyDescent="0.25">
      <c r="A517" s="4" t="s">
        <v>194</v>
      </c>
      <c r="B517" s="5" t="s">
        <v>195</v>
      </c>
      <c r="C517" s="5" t="s">
        <v>196</v>
      </c>
      <c r="D517" s="5" t="s">
        <v>197</v>
      </c>
      <c r="E517" s="5" t="s">
        <v>118</v>
      </c>
      <c r="F517">
        <v>53</v>
      </c>
      <c r="G517">
        <v>19.25</v>
      </c>
      <c r="H517">
        <v>7.1</v>
      </c>
      <c r="I517">
        <v>7.1</v>
      </c>
      <c r="K517">
        <v>53</v>
      </c>
      <c r="L517">
        <v>19.25</v>
      </c>
      <c r="M517">
        <v>7.1</v>
      </c>
      <c r="N517">
        <v>7.1</v>
      </c>
    </row>
    <row r="518" spans="1:14" x14ac:dyDescent="0.25">
      <c r="A518" s="4" t="s">
        <v>198</v>
      </c>
      <c r="B518" s="5" t="s">
        <v>199</v>
      </c>
      <c r="C518" s="5" t="s">
        <v>200</v>
      </c>
      <c r="D518" s="5" t="s">
        <v>0</v>
      </c>
      <c r="E518" s="5" t="s">
        <v>118</v>
      </c>
      <c r="F518">
        <v>31.15</v>
      </c>
      <c r="G518">
        <v>20.64</v>
      </c>
      <c r="H518">
        <v>7.63</v>
      </c>
      <c r="I518">
        <v>7.63</v>
      </c>
      <c r="K518">
        <v>31.15</v>
      </c>
      <c r="L518">
        <v>20.64</v>
      </c>
      <c r="M518">
        <v>7.63</v>
      </c>
      <c r="N518">
        <v>7.63</v>
      </c>
    </row>
    <row r="519" spans="1:14" x14ac:dyDescent="0.25">
      <c r="A519" s="4" t="s">
        <v>201</v>
      </c>
      <c r="B519" s="5" t="s">
        <v>195</v>
      </c>
      <c r="C519" s="5" t="s">
        <v>202</v>
      </c>
      <c r="D519" s="5" t="s">
        <v>197</v>
      </c>
      <c r="E519" s="5" t="s">
        <v>118</v>
      </c>
      <c r="F519">
        <v>50.3</v>
      </c>
      <c r="G519">
        <v>23.92</v>
      </c>
      <c r="H519">
        <v>5.89</v>
      </c>
      <c r="I519">
        <v>5.55</v>
      </c>
      <c r="K519">
        <v>50.3</v>
      </c>
      <c r="L519">
        <v>23.92</v>
      </c>
      <c r="M519">
        <v>5.89</v>
      </c>
      <c r="N519">
        <v>5.55</v>
      </c>
    </row>
    <row r="520" spans="1:14" x14ac:dyDescent="0.25">
      <c r="A520" s="4" t="s">
        <v>203</v>
      </c>
      <c r="B520" s="5" t="s">
        <v>204</v>
      </c>
      <c r="C520" s="5" t="s">
        <v>205</v>
      </c>
      <c r="D520" s="5" t="s">
        <v>206</v>
      </c>
      <c r="E520" s="5" t="s">
        <v>118</v>
      </c>
      <c r="F520">
        <v>40</v>
      </c>
      <c r="G520">
        <v>14</v>
      </c>
      <c r="H520">
        <v>5.0999999999999996</v>
      </c>
      <c r="I520">
        <v>4.8</v>
      </c>
      <c r="K520">
        <v>40</v>
      </c>
      <c r="L520">
        <v>14</v>
      </c>
      <c r="M520">
        <v>5.0999999999999996</v>
      </c>
      <c r="N520">
        <v>4.8</v>
      </c>
    </row>
    <row r="521" spans="1:14" x14ac:dyDescent="0.25">
      <c r="A521" s="4" t="s">
        <v>207</v>
      </c>
      <c r="B521" s="5" t="s">
        <v>204</v>
      </c>
      <c r="C521" s="5" t="s">
        <v>208</v>
      </c>
      <c r="D521" s="5" t="s">
        <v>206</v>
      </c>
      <c r="E521" s="5" t="s">
        <v>118</v>
      </c>
      <c r="F521">
        <v>40.200000000000003</v>
      </c>
      <c r="G521">
        <v>16.8</v>
      </c>
      <c r="H521">
        <v>6.5</v>
      </c>
      <c r="I521">
        <v>6.1</v>
      </c>
      <c r="K521">
        <v>40.200000000000003</v>
      </c>
      <c r="L521">
        <v>16.8</v>
      </c>
      <c r="M521">
        <v>6.5</v>
      </c>
      <c r="N521">
        <v>6.1</v>
      </c>
    </row>
    <row r="522" spans="1:14" x14ac:dyDescent="0.25">
      <c r="A522" s="4" t="s">
        <v>209</v>
      </c>
      <c r="B522" s="5" t="s">
        <v>204</v>
      </c>
      <c r="C522" s="5" t="s">
        <v>210</v>
      </c>
      <c r="D522" s="5" t="s">
        <v>206</v>
      </c>
      <c r="E522" s="5" t="s">
        <v>118</v>
      </c>
      <c r="F522">
        <v>15.2</v>
      </c>
      <c r="G522">
        <v>23.65</v>
      </c>
      <c r="H522">
        <v>5.58</v>
      </c>
      <c r="I522">
        <v>5.24</v>
      </c>
      <c r="K522">
        <v>15.2</v>
      </c>
      <c r="L522">
        <v>23.65</v>
      </c>
      <c r="M522">
        <v>5.58</v>
      </c>
      <c r="N522">
        <v>5.24</v>
      </c>
    </row>
    <row r="523" spans="1:14" x14ac:dyDescent="0.25">
      <c r="A523" s="4" t="s">
        <v>211</v>
      </c>
      <c r="B523" s="5" t="s">
        <v>195</v>
      </c>
      <c r="C523" s="5" t="s">
        <v>212</v>
      </c>
      <c r="D523" s="5" t="s">
        <v>197</v>
      </c>
      <c r="E523" s="5" t="s">
        <v>118</v>
      </c>
      <c r="F523">
        <v>78</v>
      </c>
      <c r="G523">
        <v>31</v>
      </c>
      <c r="H523">
        <v>8.8000000000000007</v>
      </c>
      <c r="I523">
        <v>7.8</v>
      </c>
      <c r="K523">
        <v>78</v>
      </c>
      <c r="L523">
        <v>31</v>
      </c>
      <c r="M523">
        <v>8.8000000000000007</v>
      </c>
      <c r="N523">
        <v>7.8</v>
      </c>
    </row>
    <row r="524" spans="1:14" x14ac:dyDescent="0.25">
      <c r="A524" s="4" t="s">
        <v>213</v>
      </c>
      <c r="B524" s="5" t="s">
        <v>214</v>
      </c>
      <c r="C524" s="5" t="s">
        <v>215</v>
      </c>
      <c r="D524" s="5" t="s">
        <v>216</v>
      </c>
      <c r="E524" s="5" t="s">
        <v>118</v>
      </c>
      <c r="F524">
        <v>42.2</v>
      </c>
      <c r="G524">
        <v>17</v>
      </c>
      <c r="H524">
        <v>5.57</v>
      </c>
      <c r="I524">
        <v>5.23</v>
      </c>
      <c r="K524">
        <v>42.2</v>
      </c>
      <c r="L524">
        <v>17</v>
      </c>
      <c r="M524">
        <v>5.57</v>
      </c>
      <c r="N524">
        <v>5.23</v>
      </c>
    </row>
    <row r="525" spans="1:14" x14ac:dyDescent="0.25">
      <c r="A525" s="4" t="s">
        <v>217</v>
      </c>
      <c r="B525" s="5" t="s">
        <v>218</v>
      </c>
      <c r="C525" s="5" t="s">
        <v>219</v>
      </c>
      <c r="D525" s="5" t="s">
        <v>220</v>
      </c>
      <c r="E525" s="5" t="s">
        <v>118</v>
      </c>
      <c r="F525">
        <v>25</v>
      </c>
      <c r="G525">
        <v>12</v>
      </c>
      <c r="H525">
        <v>3.85</v>
      </c>
      <c r="I525">
        <v>3</v>
      </c>
      <c r="K525">
        <v>25</v>
      </c>
      <c r="L525">
        <v>12</v>
      </c>
      <c r="M525">
        <v>3.85</v>
      </c>
      <c r="N525">
        <v>3</v>
      </c>
    </row>
    <row r="526" spans="1:14" x14ac:dyDescent="0.25">
      <c r="A526" s="4" t="s">
        <v>221</v>
      </c>
      <c r="B526" s="5" t="s">
        <v>214</v>
      </c>
      <c r="C526" s="5" t="s">
        <v>222</v>
      </c>
      <c r="D526" s="5" t="s">
        <v>216</v>
      </c>
      <c r="E526" s="5" t="s">
        <v>118</v>
      </c>
      <c r="F526">
        <v>55.2</v>
      </c>
      <c r="G526">
        <v>25.05</v>
      </c>
      <c r="H526">
        <v>5.08</v>
      </c>
      <c r="I526">
        <v>5.04</v>
      </c>
      <c r="K526">
        <v>55.2</v>
      </c>
      <c r="L526">
        <v>25.05</v>
      </c>
      <c r="M526">
        <v>5.08</v>
      </c>
      <c r="N526">
        <v>5.04</v>
      </c>
    </row>
    <row r="527" spans="1:14" x14ac:dyDescent="0.25">
      <c r="A527" s="4" t="s">
        <v>223</v>
      </c>
      <c r="B527" s="5" t="s">
        <v>218</v>
      </c>
      <c r="C527" s="5" t="s">
        <v>224</v>
      </c>
      <c r="D527" s="5" t="s">
        <v>220</v>
      </c>
      <c r="E527" s="5" t="s">
        <v>118</v>
      </c>
      <c r="F527">
        <v>20.5</v>
      </c>
      <c r="G527">
        <v>15.3</v>
      </c>
      <c r="H527">
        <v>4.04</v>
      </c>
      <c r="I527">
        <v>3.7</v>
      </c>
      <c r="K527">
        <v>20.5</v>
      </c>
      <c r="L527">
        <v>15.3</v>
      </c>
      <c r="M527">
        <v>4.04</v>
      </c>
      <c r="N527">
        <v>3.7</v>
      </c>
    </row>
    <row r="528" spans="1:14" x14ac:dyDescent="0.25">
      <c r="A528" s="4" t="s">
        <v>225</v>
      </c>
      <c r="B528" s="5" t="s">
        <v>218</v>
      </c>
      <c r="C528" s="5" t="s">
        <v>226</v>
      </c>
      <c r="D528" s="5" t="s">
        <v>220</v>
      </c>
      <c r="E528" s="5" t="s">
        <v>118</v>
      </c>
      <c r="F528">
        <v>61</v>
      </c>
      <c r="G528">
        <v>17.649999999999999</v>
      </c>
      <c r="H528">
        <v>5.98</v>
      </c>
      <c r="I528">
        <v>5.98</v>
      </c>
      <c r="K528">
        <v>61</v>
      </c>
      <c r="L528">
        <v>17.649999999999999</v>
      </c>
      <c r="M528">
        <v>5.98</v>
      </c>
      <c r="N528">
        <v>5.98</v>
      </c>
    </row>
    <row r="529" spans="1:14" x14ac:dyDescent="0.25">
      <c r="A529" s="4" t="s">
        <v>227</v>
      </c>
      <c r="B529" s="5" t="s">
        <v>204</v>
      </c>
      <c r="C529" s="5" t="s">
        <v>228</v>
      </c>
      <c r="D529" s="5" t="s">
        <v>206</v>
      </c>
      <c r="E529" s="5" t="s">
        <v>118</v>
      </c>
      <c r="F529">
        <v>35</v>
      </c>
      <c r="G529">
        <v>14.5</v>
      </c>
      <c r="H529">
        <v>5</v>
      </c>
      <c r="I529">
        <v>4.5</v>
      </c>
      <c r="K529">
        <v>35</v>
      </c>
      <c r="L529">
        <v>14.5</v>
      </c>
      <c r="M529">
        <v>5</v>
      </c>
      <c r="N529">
        <v>4.5</v>
      </c>
    </row>
    <row r="530" spans="1:14" x14ac:dyDescent="0.25">
      <c r="A530" s="4" t="s">
        <v>229</v>
      </c>
      <c r="B530" s="5" t="s">
        <v>230</v>
      </c>
      <c r="C530" s="5" t="s">
        <v>231</v>
      </c>
      <c r="D530" s="5" t="s">
        <v>232</v>
      </c>
      <c r="E530" s="5" t="s">
        <v>118</v>
      </c>
      <c r="F530">
        <v>45</v>
      </c>
      <c r="G530">
        <v>15</v>
      </c>
      <c r="H530">
        <v>4.5</v>
      </c>
      <c r="I530">
        <v>4.5</v>
      </c>
      <c r="K530">
        <v>45</v>
      </c>
      <c r="L530">
        <v>15</v>
      </c>
      <c r="M530">
        <v>4.5</v>
      </c>
      <c r="N530">
        <v>4.5</v>
      </c>
    </row>
    <row r="531" spans="1:14" x14ac:dyDescent="0.25">
      <c r="A531" s="4" t="s">
        <v>233</v>
      </c>
      <c r="B531" s="5" t="s">
        <v>195</v>
      </c>
      <c r="C531" s="5" t="s">
        <v>234</v>
      </c>
      <c r="D531" s="5" t="s">
        <v>197</v>
      </c>
      <c r="E531" s="5" t="s">
        <v>118</v>
      </c>
      <c r="F531">
        <v>49</v>
      </c>
      <c r="G531">
        <v>17.399999999999999</v>
      </c>
      <c r="H531">
        <v>6.5</v>
      </c>
      <c r="I531">
        <v>6.5</v>
      </c>
      <c r="K531">
        <v>49</v>
      </c>
      <c r="L531">
        <v>17.399999999999999</v>
      </c>
      <c r="M531">
        <v>6.5</v>
      </c>
      <c r="N531">
        <v>6.5</v>
      </c>
    </row>
    <row r="532" spans="1:14" x14ac:dyDescent="0.25">
      <c r="A532" s="4" t="s">
        <v>235</v>
      </c>
      <c r="B532" s="5" t="s">
        <v>236</v>
      </c>
      <c r="C532" s="5" t="s">
        <v>237</v>
      </c>
      <c r="D532" s="5" t="s">
        <v>238</v>
      </c>
      <c r="E532" s="5" t="s">
        <v>118</v>
      </c>
      <c r="F532">
        <v>53.05</v>
      </c>
      <c r="G532">
        <v>17.8</v>
      </c>
      <c r="H532">
        <v>5.35</v>
      </c>
      <c r="I532">
        <v>3.85</v>
      </c>
      <c r="K532">
        <v>53.05</v>
      </c>
      <c r="L532">
        <v>17.8</v>
      </c>
      <c r="M532">
        <v>5.35</v>
      </c>
      <c r="N532">
        <v>3.85</v>
      </c>
    </row>
    <row r="533" spans="1:14" x14ac:dyDescent="0.25">
      <c r="A533" s="4" t="s">
        <v>239</v>
      </c>
      <c r="B533" s="5" t="s">
        <v>236</v>
      </c>
      <c r="C533" s="5" t="s">
        <v>240</v>
      </c>
      <c r="D533" s="5" t="s">
        <v>238</v>
      </c>
      <c r="E533" s="5" t="s">
        <v>118</v>
      </c>
      <c r="F533">
        <v>32.200000000000003</v>
      </c>
      <c r="G533">
        <v>21.25</v>
      </c>
      <c r="H533">
        <v>9.4499999999999993</v>
      </c>
      <c r="I533">
        <v>8.9499999999999993</v>
      </c>
      <c r="K533">
        <v>32.200000000000003</v>
      </c>
      <c r="L533">
        <v>21.25</v>
      </c>
      <c r="M533">
        <v>9.4499999999999993</v>
      </c>
      <c r="N533">
        <v>8.9499999999999993</v>
      </c>
    </row>
    <row r="534" spans="1:14" x14ac:dyDescent="0.25">
      <c r="A534" s="4" t="s">
        <v>241</v>
      </c>
      <c r="B534" s="5" t="s">
        <v>242</v>
      </c>
      <c r="C534" s="5" t="s">
        <v>243</v>
      </c>
      <c r="D534" s="5" t="s">
        <v>244</v>
      </c>
      <c r="E534" s="5" t="s">
        <v>118</v>
      </c>
      <c r="F534">
        <v>40</v>
      </c>
      <c r="G534">
        <v>20</v>
      </c>
      <c r="H534">
        <v>5.5</v>
      </c>
      <c r="I534">
        <v>5.5</v>
      </c>
      <c r="K534">
        <v>40</v>
      </c>
      <c r="L534">
        <v>20</v>
      </c>
      <c r="M534">
        <v>5.5</v>
      </c>
      <c r="N534">
        <v>5.5</v>
      </c>
    </row>
    <row r="535" spans="1:14" x14ac:dyDescent="0.25">
      <c r="A535" s="4" t="s">
        <v>245</v>
      </c>
      <c r="B535" s="5" t="s">
        <v>236</v>
      </c>
      <c r="C535" s="5" t="s">
        <v>246</v>
      </c>
      <c r="D535" s="5" t="s">
        <v>238</v>
      </c>
      <c r="E535" s="5" t="s">
        <v>118</v>
      </c>
      <c r="F535">
        <v>83.05</v>
      </c>
      <c r="G535">
        <v>14.9</v>
      </c>
      <c r="H535">
        <v>4.82</v>
      </c>
      <c r="I535">
        <v>2.77</v>
      </c>
      <c r="K535">
        <v>83.05</v>
      </c>
      <c r="L535">
        <v>14.9</v>
      </c>
      <c r="M535">
        <v>4.82</v>
      </c>
      <c r="N535">
        <v>2.77</v>
      </c>
    </row>
    <row r="536" spans="1:14" x14ac:dyDescent="0.25">
      <c r="A536" s="4" t="s">
        <v>247</v>
      </c>
      <c r="B536" s="5" t="s">
        <v>248</v>
      </c>
      <c r="C536" s="5" t="s">
        <v>249</v>
      </c>
      <c r="D536" s="5" t="s">
        <v>250</v>
      </c>
      <c r="E536" s="5" t="s">
        <v>118</v>
      </c>
      <c r="F536">
        <v>40</v>
      </c>
      <c r="G536">
        <v>20</v>
      </c>
      <c r="H536">
        <v>7</v>
      </c>
      <c r="I536">
        <v>6.8</v>
      </c>
      <c r="K536">
        <v>40</v>
      </c>
      <c r="L536">
        <v>20</v>
      </c>
      <c r="M536">
        <v>7</v>
      </c>
      <c r="N536">
        <v>6.8</v>
      </c>
    </row>
    <row r="537" spans="1:14" x14ac:dyDescent="0.25">
      <c r="A537" s="4" t="s">
        <v>251</v>
      </c>
      <c r="B537" s="5" t="s">
        <v>252</v>
      </c>
      <c r="C537" s="5" t="s">
        <v>253</v>
      </c>
      <c r="D537" s="5" t="s">
        <v>254</v>
      </c>
      <c r="E537" s="5" t="s">
        <v>118</v>
      </c>
      <c r="F537">
        <v>59</v>
      </c>
      <c r="G537">
        <v>21.5</v>
      </c>
      <c r="H537">
        <v>7</v>
      </c>
      <c r="I537">
        <v>7</v>
      </c>
      <c r="K537">
        <v>59</v>
      </c>
      <c r="L537">
        <v>21.5</v>
      </c>
      <c r="M537">
        <v>7</v>
      </c>
      <c r="N537">
        <v>7</v>
      </c>
    </row>
    <row r="538" spans="1:14" x14ac:dyDescent="0.25">
      <c r="A538" s="4" t="s">
        <v>255</v>
      </c>
      <c r="B538" s="5" t="s">
        <v>236</v>
      </c>
      <c r="C538" s="5" t="s">
        <v>256</v>
      </c>
      <c r="D538" s="5" t="s">
        <v>238</v>
      </c>
      <c r="E538" s="5" t="s">
        <v>118</v>
      </c>
      <c r="F538">
        <v>32</v>
      </c>
      <c r="G538">
        <v>18</v>
      </c>
      <c r="H538">
        <v>5</v>
      </c>
      <c r="I538">
        <v>4.5</v>
      </c>
      <c r="K538">
        <v>32</v>
      </c>
      <c r="L538">
        <v>18</v>
      </c>
      <c r="M538">
        <v>5</v>
      </c>
      <c r="N538">
        <v>4.5</v>
      </c>
    </row>
    <row r="539" spans="1:14" x14ac:dyDescent="0.25">
      <c r="A539" s="4" t="s">
        <v>257</v>
      </c>
      <c r="B539" s="5" t="s">
        <v>236</v>
      </c>
      <c r="C539" s="5" t="s">
        <v>258</v>
      </c>
      <c r="D539" s="5" t="s">
        <v>238</v>
      </c>
      <c r="E539" s="5" t="s">
        <v>118</v>
      </c>
      <c r="F539">
        <v>72.25</v>
      </c>
      <c r="G539">
        <v>19.600000000000001</v>
      </c>
      <c r="H539">
        <v>5.5</v>
      </c>
      <c r="I539">
        <v>4.0999999999999996</v>
      </c>
      <c r="K539">
        <v>72.25</v>
      </c>
      <c r="L539">
        <v>19.600000000000001</v>
      </c>
      <c r="M539">
        <v>5.5</v>
      </c>
      <c r="N539">
        <v>4.0999999999999996</v>
      </c>
    </row>
    <row r="540" spans="1:14" x14ac:dyDescent="0.25">
      <c r="A540" s="4" t="s">
        <v>259</v>
      </c>
      <c r="B540" s="5" t="s">
        <v>248</v>
      </c>
      <c r="C540" s="5" t="s">
        <v>260</v>
      </c>
      <c r="D540" s="5" t="s">
        <v>250</v>
      </c>
      <c r="E540" s="5" t="s">
        <v>118</v>
      </c>
      <c r="F540">
        <v>20</v>
      </c>
      <c r="G540">
        <v>19</v>
      </c>
      <c r="H540">
        <v>7.8</v>
      </c>
      <c r="I540">
        <v>7.8</v>
      </c>
      <c r="K540">
        <v>20</v>
      </c>
      <c r="L540">
        <v>19</v>
      </c>
      <c r="M540">
        <v>7.8</v>
      </c>
      <c r="N540">
        <v>7.8</v>
      </c>
    </row>
    <row r="541" spans="1:14" x14ac:dyDescent="0.25">
      <c r="A541" s="4" t="s">
        <v>261</v>
      </c>
      <c r="B541" s="5" t="s">
        <v>195</v>
      </c>
      <c r="C541" s="5" t="s">
        <v>262</v>
      </c>
      <c r="D541" s="5" t="s">
        <v>197</v>
      </c>
      <c r="E541" s="5" t="s">
        <v>118</v>
      </c>
      <c r="F541">
        <v>35</v>
      </c>
      <c r="G541">
        <v>22.5</v>
      </c>
      <c r="H541">
        <v>6</v>
      </c>
      <c r="I541">
        <v>6</v>
      </c>
      <c r="K541">
        <v>35</v>
      </c>
      <c r="L541">
        <v>22.5</v>
      </c>
      <c r="M541">
        <v>6</v>
      </c>
      <c r="N541">
        <v>6</v>
      </c>
    </row>
    <row r="542" spans="1:14" x14ac:dyDescent="0.25">
      <c r="A542" s="4" t="s">
        <v>263</v>
      </c>
      <c r="B542" s="5" t="s">
        <v>230</v>
      </c>
      <c r="C542" s="5" t="s">
        <v>264</v>
      </c>
      <c r="D542" s="5" t="s">
        <v>232</v>
      </c>
      <c r="E542" s="5" t="s">
        <v>118</v>
      </c>
      <c r="F542">
        <v>19.45</v>
      </c>
      <c r="G542">
        <v>20.309999999999999</v>
      </c>
      <c r="H542">
        <v>6.57</v>
      </c>
      <c r="I542">
        <v>6.22</v>
      </c>
      <c r="K542">
        <v>19.45</v>
      </c>
      <c r="L542">
        <v>20.309999999999999</v>
      </c>
      <c r="M542">
        <v>6.57</v>
      </c>
      <c r="N542">
        <v>6.22</v>
      </c>
    </row>
    <row r="543" spans="1:14" x14ac:dyDescent="0.25">
      <c r="A543" s="4" t="s">
        <v>265</v>
      </c>
      <c r="B543" s="5" t="s">
        <v>242</v>
      </c>
      <c r="C543" s="5" t="s">
        <v>266</v>
      </c>
      <c r="D543" s="5" t="s">
        <v>244</v>
      </c>
      <c r="E543" s="5" t="s">
        <v>118</v>
      </c>
      <c r="F543">
        <v>49.9</v>
      </c>
      <c r="G543">
        <v>20.399999999999999</v>
      </c>
      <c r="H543">
        <v>5.79</v>
      </c>
      <c r="I543">
        <v>5.79</v>
      </c>
      <c r="K543">
        <v>49.9</v>
      </c>
      <c r="L543">
        <v>20.399999999999999</v>
      </c>
      <c r="M543">
        <v>5.79</v>
      </c>
      <c r="N543">
        <v>5.79</v>
      </c>
    </row>
    <row r="544" spans="1:14" x14ac:dyDescent="0.25">
      <c r="A544" s="4" t="s">
        <v>267</v>
      </c>
      <c r="B544" s="5" t="s">
        <v>252</v>
      </c>
      <c r="C544" s="5" t="s">
        <v>268</v>
      </c>
      <c r="D544" s="5" t="s">
        <v>254</v>
      </c>
      <c r="E544" s="5" t="s">
        <v>118</v>
      </c>
      <c r="F544">
        <v>42.1</v>
      </c>
      <c r="G544">
        <v>26.21</v>
      </c>
      <c r="H544">
        <v>6.85</v>
      </c>
      <c r="I544">
        <v>5.85</v>
      </c>
      <c r="K544">
        <v>42.1</v>
      </c>
      <c r="L544">
        <v>26.21</v>
      </c>
      <c r="M544">
        <v>6.85</v>
      </c>
      <c r="N544">
        <v>5.85</v>
      </c>
    </row>
    <row r="545" spans="1:14" x14ac:dyDescent="0.25">
      <c r="A545" s="4" t="s">
        <v>269</v>
      </c>
      <c r="B545" s="5" t="s">
        <v>270</v>
      </c>
      <c r="C545" s="5" t="s">
        <v>271</v>
      </c>
      <c r="D545" s="5" t="s">
        <v>272</v>
      </c>
      <c r="E545" s="5" t="s">
        <v>118</v>
      </c>
      <c r="F545">
        <v>20.100000000000001</v>
      </c>
      <c r="G545">
        <v>19.25</v>
      </c>
      <c r="H545">
        <v>8.99</v>
      </c>
      <c r="I545">
        <v>8.99</v>
      </c>
      <c r="K545">
        <v>20.100000000000001</v>
      </c>
      <c r="L545">
        <v>19.25</v>
      </c>
      <c r="M545">
        <v>8.99</v>
      </c>
      <c r="N545">
        <v>8.99</v>
      </c>
    </row>
    <row r="546" spans="1:14" x14ac:dyDescent="0.25">
      <c r="A546" s="4" t="s">
        <v>273</v>
      </c>
      <c r="B546" s="5" t="s">
        <v>270</v>
      </c>
      <c r="C546" s="5" t="s">
        <v>274</v>
      </c>
      <c r="D546" s="5" t="s">
        <v>272</v>
      </c>
      <c r="E546" s="5" t="s">
        <v>118</v>
      </c>
      <c r="F546">
        <v>15.2</v>
      </c>
      <c r="G546">
        <v>12.73</v>
      </c>
      <c r="H546">
        <v>3.81</v>
      </c>
      <c r="I546">
        <v>3.81</v>
      </c>
      <c r="K546">
        <v>15.2</v>
      </c>
      <c r="L546">
        <v>12.73</v>
      </c>
      <c r="M546">
        <v>3.81</v>
      </c>
      <c r="N546">
        <v>3.81</v>
      </c>
    </row>
    <row r="547" spans="1:14" x14ac:dyDescent="0.25">
      <c r="A547" s="4" t="s">
        <v>275</v>
      </c>
      <c r="B547" s="5" t="s">
        <v>218</v>
      </c>
      <c r="C547" s="5" t="s">
        <v>276</v>
      </c>
      <c r="D547" s="5" t="s">
        <v>220</v>
      </c>
      <c r="E547" s="5" t="s">
        <v>118</v>
      </c>
      <c r="F547">
        <v>35</v>
      </c>
      <c r="G547">
        <v>20</v>
      </c>
      <c r="H547">
        <v>9</v>
      </c>
      <c r="I547">
        <v>8</v>
      </c>
      <c r="K547">
        <v>35</v>
      </c>
      <c r="L547">
        <v>20</v>
      </c>
      <c r="M547">
        <v>9</v>
      </c>
      <c r="N547">
        <v>8</v>
      </c>
    </row>
    <row r="548" spans="1:14" x14ac:dyDescent="0.25">
      <c r="A548" s="4" t="s">
        <v>277</v>
      </c>
      <c r="B548" s="5" t="s">
        <v>218</v>
      </c>
      <c r="C548" s="5" t="s">
        <v>278</v>
      </c>
      <c r="D548" s="5" t="s">
        <v>220</v>
      </c>
      <c r="E548" s="5" t="s">
        <v>118</v>
      </c>
      <c r="F548">
        <v>28</v>
      </c>
      <c r="G548">
        <v>15</v>
      </c>
      <c r="H548">
        <v>6</v>
      </c>
      <c r="I548">
        <v>6</v>
      </c>
      <c r="K548">
        <v>28</v>
      </c>
      <c r="L548">
        <v>15</v>
      </c>
      <c r="M548">
        <v>6</v>
      </c>
      <c r="N548">
        <v>6</v>
      </c>
    </row>
    <row r="549" spans="1:14" x14ac:dyDescent="0.25">
      <c r="A549" s="4" t="s">
        <v>279</v>
      </c>
      <c r="B549" s="5" t="s">
        <v>218</v>
      </c>
      <c r="C549" s="5" t="s">
        <v>280</v>
      </c>
      <c r="D549" s="5" t="s">
        <v>220</v>
      </c>
      <c r="E549" s="5" t="s">
        <v>118</v>
      </c>
      <c r="F549">
        <v>16.5</v>
      </c>
      <c r="G549">
        <v>15.5</v>
      </c>
      <c r="H549">
        <v>5.5</v>
      </c>
      <c r="I549">
        <v>5.5</v>
      </c>
      <c r="K549">
        <v>16.5</v>
      </c>
      <c r="L549">
        <v>15.5</v>
      </c>
      <c r="M549">
        <v>5.5</v>
      </c>
      <c r="N549">
        <v>5.5</v>
      </c>
    </row>
    <row r="550" spans="1:14" x14ac:dyDescent="0.25">
      <c r="A550" s="4" t="s">
        <v>281</v>
      </c>
      <c r="B550" s="5" t="s">
        <v>236</v>
      </c>
      <c r="C550" s="5" t="s">
        <v>282</v>
      </c>
      <c r="D550" s="5" t="s">
        <v>238</v>
      </c>
      <c r="E550" s="5" t="s">
        <v>118</v>
      </c>
      <c r="F550">
        <v>27</v>
      </c>
      <c r="G550">
        <v>16</v>
      </c>
      <c r="H550">
        <v>11</v>
      </c>
      <c r="I550">
        <v>11</v>
      </c>
      <c r="K550">
        <v>27</v>
      </c>
      <c r="L550">
        <v>16</v>
      </c>
      <c r="M550">
        <v>11</v>
      </c>
      <c r="N550">
        <v>11</v>
      </c>
    </row>
    <row r="551" spans="1:14" x14ac:dyDescent="0.25">
      <c r="A551" s="4" t="s">
        <v>283</v>
      </c>
      <c r="B551" s="5" t="s">
        <v>218</v>
      </c>
      <c r="C551" s="5" t="s">
        <v>284</v>
      </c>
      <c r="D551" s="5" t="s">
        <v>220</v>
      </c>
      <c r="E551" s="5" t="s">
        <v>118</v>
      </c>
      <c r="F551">
        <v>31</v>
      </c>
      <c r="G551">
        <v>15</v>
      </c>
      <c r="H551">
        <v>7.4</v>
      </c>
      <c r="I551">
        <v>7</v>
      </c>
      <c r="K551">
        <v>31</v>
      </c>
      <c r="L551">
        <v>15</v>
      </c>
      <c r="M551">
        <v>7.4</v>
      </c>
      <c r="N551">
        <v>7</v>
      </c>
    </row>
    <row r="552" spans="1:14" x14ac:dyDescent="0.25">
      <c r="A552" s="4" t="s">
        <v>285</v>
      </c>
      <c r="B552" s="5" t="s">
        <v>252</v>
      </c>
      <c r="C552" s="5" t="s">
        <v>286</v>
      </c>
      <c r="D552" s="5" t="s">
        <v>254</v>
      </c>
      <c r="E552" s="5" t="s">
        <v>118</v>
      </c>
      <c r="F552">
        <v>43</v>
      </c>
      <c r="G552">
        <v>21</v>
      </c>
      <c r="H552">
        <v>6.4</v>
      </c>
      <c r="I552">
        <v>5.8</v>
      </c>
      <c r="K552">
        <v>43</v>
      </c>
      <c r="L552">
        <v>21</v>
      </c>
      <c r="M552">
        <v>6.4</v>
      </c>
      <c r="N552">
        <v>5.8</v>
      </c>
    </row>
    <row r="553" spans="1:14" x14ac:dyDescent="0.25">
      <c r="A553" s="4" t="s">
        <v>287</v>
      </c>
      <c r="B553" s="5" t="s">
        <v>242</v>
      </c>
      <c r="C553" s="5" t="s">
        <v>288</v>
      </c>
      <c r="D553" s="5" t="s">
        <v>244</v>
      </c>
      <c r="E553" s="5" t="s">
        <v>118</v>
      </c>
      <c r="F553">
        <v>51.1</v>
      </c>
      <c r="G553">
        <v>22</v>
      </c>
      <c r="H553">
        <v>6.35</v>
      </c>
      <c r="I553">
        <v>6</v>
      </c>
      <c r="K553">
        <v>51.1</v>
      </c>
      <c r="L553">
        <v>22</v>
      </c>
      <c r="M553">
        <v>6.35</v>
      </c>
      <c r="N553">
        <v>6</v>
      </c>
    </row>
    <row r="554" spans="1:14" x14ac:dyDescent="0.25">
      <c r="A554" s="4" t="s">
        <v>289</v>
      </c>
      <c r="B554" s="5" t="s">
        <v>242</v>
      </c>
      <c r="C554" s="5" t="s">
        <v>290</v>
      </c>
      <c r="D554" s="5" t="s">
        <v>244</v>
      </c>
      <c r="E554" s="5" t="s">
        <v>118</v>
      </c>
      <c r="F554">
        <v>15.2</v>
      </c>
      <c r="G554">
        <v>15.45</v>
      </c>
      <c r="H554">
        <v>5.99</v>
      </c>
      <c r="I554">
        <v>5.65</v>
      </c>
      <c r="K554">
        <v>15.2</v>
      </c>
      <c r="L554">
        <v>15.45</v>
      </c>
      <c r="M554">
        <v>5.99</v>
      </c>
      <c r="N554">
        <v>5.65</v>
      </c>
    </row>
    <row r="555" spans="1:14" x14ac:dyDescent="0.25">
      <c r="A555" s="4" t="s">
        <v>291</v>
      </c>
      <c r="B555" s="5" t="s">
        <v>195</v>
      </c>
      <c r="C555" s="5" t="s">
        <v>292</v>
      </c>
      <c r="D555" s="5" t="s">
        <v>197</v>
      </c>
      <c r="E555" s="5" t="s">
        <v>118</v>
      </c>
      <c r="F555">
        <v>45.1</v>
      </c>
      <c r="G555">
        <v>18.3</v>
      </c>
      <c r="H555">
        <v>6.25</v>
      </c>
      <c r="I555">
        <v>6.05</v>
      </c>
      <c r="K555">
        <v>45.1</v>
      </c>
      <c r="L555">
        <v>18.3</v>
      </c>
      <c r="M555">
        <v>6.25</v>
      </c>
      <c r="N555">
        <v>6.05</v>
      </c>
    </row>
    <row r="556" spans="1:14" x14ac:dyDescent="0.25">
      <c r="A556" s="4" t="s">
        <v>293</v>
      </c>
      <c r="B556" s="5" t="s">
        <v>248</v>
      </c>
      <c r="C556" s="5" t="s">
        <v>294</v>
      </c>
      <c r="D556" s="5" t="s">
        <v>250</v>
      </c>
      <c r="E556" s="5" t="s">
        <v>118</v>
      </c>
      <c r="F556">
        <v>28</v>
      </c>
      <c r="G556">
        <v>16</v>
      </c>
      <c r="H556">
        <v>5.95</v>
      </c>
      <c r="I556">
        <v>5.6</v>
      </c>
      <c r="K556">
        <v>28</v>
      </c>
      <c r="L556">
        <v>16</v>
      </c>
      <c r="M556">
        <v>5.95</v>
      </c>
      <c r="N556">
        <v>5.6</v>
      </c>
    </row>
    <row r="557" spans="1:14" x14ac:dyDescent="0.25">
      <c r="A557" s="4" t="s">
        <v>295</v>
      </c>
      <c r="B557" s="5" t="s">
        <v>236</v>
      </c>
      <c r="C557" s="5" t="s">
        <v>296</v>
      </c>
      <c r="D557" s="5" t="s">
        <v>238</v>
      </c>
      <c r="E557" s="5" t="s">
        <v>118</v>
      </c>
      <c r="F557">
        <v>40</v>
      </c>
      <c r="G557">
        <v>20</v>
      </c>
      <c r="H557">
        <v>5.5</v>
      </c>
      <c r="I557">
        <v>5.5</v>
      </c>
      <c r="K557">
        <v>40</v>
      </c>
      <c r="L557">
        <v>20</v>
      </c>
      <c r="M557">
        <v>5.5</v>
      </c>
      <c r="N557">
        <v>5.5</v>
      </c>
    </row>
    <row r="558" spans="1:14" x14ac:dyDescent="0.25">
      <c r="A558" s="4" t="s">
        <v>297</v>
      </c>
      <c r="B558" s="5" t="s">
        <v>242</v>
      </c>
      <c r="C558" s="5" t="s">
        <v>298</v>
      </c>
      <c r="D558" s="5" t="s">
        <v>244</v>
      </c>
      <c r="E558" s="5" t="s">
        <v>118</v>
      </c>
      <c r="F558">
        <v>49.55</v>
      </c>
      <c r="G558">
        <v>19.850000000000001</v>
      </c>
      <c r="H558">
        <v>7.9</v>
      </c>
      <c r="I558">
        <v>7.9</v>
      </c>
      <c r="K558">
        <v>49.55</v>
      </c>
      <c r="L558">
        <v>19.850000000000001</v>
      </c>
      <c r="M558">
        <v>7.9</v>
      </c>
      <c r="N558">
        <v>7.9</v>
      </c>
    </row>
    <row r="559" spans="1:14" x14ac:dyDescent="0.25">
      <c r="A559" s="4" t="s">
        <v>299</v>
      </c>
      <c r="B559" s="5" t="s">
        <v>195</v>
      </c>
      <c r="C559" s="5" t="s">
        <v>300</v>
      </c>
      <c r="D559" s="5" t="s">
        <v>197</v>
      </c>
      <c r="E559" s="5" t="s">
        <v>118</v>
      </c>
      <c r="F559">
        <v>22.9</v>
      </c>
      <c r="G559">
        <v>21.68</v>
      </c>
      <c r="H559">
        <v>7</v>
      </c>
      <c r="I559">
        <v>7</v>
      </c>
      <c r="K559">
        <v>22.9</v>
      </c>
      <c r="L559">
        <v>21.68</v>
      </c>
      <c r="M559">
        <v>7</v>
      </c>
      <c r="N559">
        <v>7</v>
      </c>
    </row>
    <row r="560" spans="1:14" x14ac:dyDescent="0.25">
      <c r="A560" s="4" t="s">
        <v>301</v>
      </c>
      <c r="B560" s="5" t="s">
        <v>195</v>
      </c>
      <c r="C560" s="5" t="s">
        <v>302</v>
      </c>
      <c r="D560" s="5" t="s">
        <v>197</v>
      </c>
      <c r="E560" s="5" t="s">
        <v>118</v>
      </c>
      <c r="F560">
        <v>43</v>
      </c>
      <c r="G560">
        <v>18.8</v>
      </c>
      <c r="H560">
        <v>7.6</v>
      </c>
      <c r="I560">
        <v>6.7</v>
      </c>
      <c r="K560">
        <v>43</v>
      </c>
      <c r="L560">
        <v>18.8</v>
      </c>
      <c r="M560">
        <v>7.6</v>
      </c>
      <c r="N560">
        <v>6.7</v>
      </c>
    </row>
    <row r="561" spans="1:14" x14ac:dyDescent="0.25">
      <c r="A561" s="4" t="s">
        <v>303</v>
      </c>
      <c r="B561" s="5" t="s">
        <v>304</v>
      </c>
      <c r="C561" s="5" t="s">
        <v>305</v>
      </c>
      <c r="D561" s="5" t="s">
        <v>306</v>
      </c>
      <c r="E561" s="5" t="s">
        <v>118</v>
      </c>
      <c r="F561">
        <v>0</v>
      </c>
      <c r="G561">
        <v>26.5</v>
      </c>
      <c r="H561">
        <v>6.8</v>
      </c>
      <c r="I561">
        <v>6.4</v>
      </c>
      <c r="K561">
        <v>0</v>
      </c>
      <c r="L561">
        <v>26.5</v>
      </c>
      <c r="M561">
        <v>6.8</v>
      </c>
      <c r="N561">
        <v>6.4</v>
      </c>
    </row>
    <row r="562" spans="1:14" x14ac:dyDescent="0.25">
      <c r="A562" s="4" t="s">
        <v>307</v>
      </c>
      <c r="B562" s="5" t="s">
        <v>242</v>
      </c>
      <c r="C562" s="5" t="s">
        <v>308</v>
      </c>
      <c r="D562" s="5" t="s">
        <v>244</v>
      </c>
      <c r="E562" s="5" t="s">
        <v>118</v>
      </c>
      <c r="F562">
        <v>70</v>
      </c>
      <c r="G562">
        <v>20.6</v>
      </c>
      <c r="H562">
        <v>6.81</v>
      </c>
      <c r="I562">
        <v>6.11</v>
      </c>
      <c r="K562">
        <v>70</v>
      </c>
      <c r="L562">
        <v>20.6</v>
      </c>
      <c r="M562">
        <v>6.81</v>
      </c>
      <c r="N562">
        <v>6.11</v>
      </c>
    </row>
    <row r="563" spans="1:14" x14ac:dyDescent="0.25">
      <c r="A563" s="4" t="s">
        <v>309</v>
      </c>
      <c r="B563" s="5" t="s">
        <v>218</v>
      </c>
      <c r="C563" s="5" t="s">
        <v>310</v>
      </c>
      <c r="D563" s="5" t="s">
        <v>220</v>
      </c>
      <c r="E563" s="5" t="s">
        <v>118</v>
      </c>
      <c r="F563">
        <v>30</v>
      </c>
      <c r="G563">
        <v>16.5</v>
      </c>
      <c r="H563">
        <v>5.6</v>
      </c>
      <c r="I563">
        <v>4.8</v>
      </c>
      <c r="K563">
        <v>30</v>
      </c>
      <c r="L563">
        <v>16.5</v>
      </c>
      <c r="M563">
        <v>5.6</v>
      </c>
      <c r="N563">
        <v>4.8</v>
      </c>
    </row>
    <row r="564" spans="1:14" x14ac:dyDescent="0.25">
      <c r="A564" s="4" t="s">
        <v>311</v>
      </c>
      <c r="B564" s="5" t="s">
        <v>236</v>
      </c>
      <c r="C564" s="5" t="s">
        <v>312</v>
      </c>
      <c r="D564" s="5" t="s">
        <v>238</v>
      </c>
      <c r="E564" s="5" t="s">
        <v>118</v>
      </c>
      <c r="F564">
        <v>27.75</v>
      </c>
      <c r="G564">
        <v>18.5</v>
      </c>
      <c r="H564">
        <v>5.5</v>
      </c>
      <c r="I564">
        <v>4.88</v>
      </c>
      <c r="K564">
        <v>27.75</v>
      </c>
      <c r="L564">
        <v>18.5</v>
      </c>
      <c r="M564">
        <v>5.5</v>
      </c>
      <c r="N564">
        <v>4.88</v>
      </c>
    </row>
    <row r="565" spans="1:14" x14ac:dyDescent="0.25">
      <c r="A565" s="4" t="s">
        <v>313</v>
      </c>
      <c r="B565" s="5" t="s">
        <v>218</v>
      </c>
      <c r="C565" s="5" t="s">
        <v>314</v>
      </c>
      <c r="D565" s="5" t="s">
        <v>220</v>
      </c>
      <c r="E565" s="5" t="s">
        <v>118</v>
      </c>
      <c r="F565">
        <v>38.700000000000003</v>
      </c>
      <c r="G565">
        <v>16.440000000000001</v>
      </c>
      <c r="H565">
        <v>5.65</v>
      </c>
      <c r="I565">
        <v>5.31</v>
      </c>
      <c r="K565">
        <v>38.700000000000003</v>
      </c>
      <c r="L565">
        <v>16.440000000000001</v>
      </c>
      <c r="M565">
        <v>5.65</v>
      </c>
      <c r="N565">
        <v>5.31</v>
      </c>
    </row>
    <row r="566" spans="1:14" x14ac:dyDescent="0.25">
      <c r="A566" s="4" t="s">
        <v>315</v>
      </c>
      <c r="B566" s="5" t="s">
        <v>304</v>
      </c>
      <c r="C566" s="5" t="s">
        <v>316</v>
      </c>
      <c r="D566" s="5" t="s">
        <v>306</v>
      </c>
      <c r="E566" s="5" t="s">
        <v>118</v>
      </c>
      <c r="F566">
        <v>50.61</v>
      </c>
      <c r="G566">
        <v>18</v>
      </c>
      <c r="H566">
        <v>6</v>
      </c>
      <c r="I566">
        <v>6</v>
      </c>
      <c r="K566">
        <v>50.61</v>
      </c>
      <c r="L566">
        <v>18</v>
      </c>
      <c r="M566">
        <v>6</v>
      </c>
      <c r="N566">
        <v>6</v>
      </c>
    </row>
    <row r="567" spans="1:14" x14ac:dyDescent="0.25">
      <c r="A567" s="4" t="s">
        <v>317</v>
      </c>
      <c r="B567" s="5" t="s">
        <v>230</v>
      </c>
      <c r="C567" s="5" t="s">
        <v>318</v>
      </c>
      <c r="D567" s="5" t="s">
        <v>232</v>
      </c>
      <c r="E567" s="5" t="s">
        <v>118</v>
      </c>
      <c r="F567">
        <v>37.299999999999997</v>
      </c>
      <c r="G567">
        <v>21</v>
      </c>
      <c r="H567">
        <v>6</v>
      </c>
      <c r="I567">
        <v>6</v>
      </c>
      <c r="K567">
        <v>37.299999999999997</v>
      </c>
      <c r="L567">
        <v>21</v>
      </c>
      <c r="M567">
        <v>6</v>
      </c>
      <c r="N567">
        <v>6</v>
      </c>
    </row>
    <row r="568" spans="1:14" x14ac:dyDescent="0.25">
      <c r="A568" s="4" t="s">
        <v>319</v>
      </c>
      <c r="B568" s="5" t="s">
        <v>214</v>
      </c>
      <c r="C568" s="5" t="s">
        <v>320</v>
      </c>
      <c r="D568" s="5" t="s">
        <v>216</v>
      </c>
      <c r="E568" s="5" t="s">
        <v>118</v>
      </c>
      <c r="F568">
        <v>63</v>
      </c>
      <c r="G568">
        <v>27</v>
      </c>
      <c r="H568">
        <v>6</v>
      </c>
      <c r="I568">
        <v>6</v>
      </c>
      <c r="K568">
        <v>63</v>
      </c>
      <c r="L568">
        <v>27</v>
      </c>
      <c r="M568">
        <v>6</v>
      </c>
      <c r="N568">
        <v>6</v>
      </c>
    </row>
    <row r="569" spans="1:14" x14ac:dyDescent="0.25">
      <c r="A569" s="4" t="s">
        <v>321</v>
      </c>
      <c r="B569" s="5" t="s">
        <v>214</v>
      </c>
      <c r="C569" s="5" t="s">
        <v>322</v>
      </c>
      <c r="D569" s="5" t="s">
        <v>216</v>
      </c>
      <c r="E569" s="5" t="s">
        <v>118</v>
      </c>
      <c r="F569">
        <v>45.2</v>
      </c>
      <c r="G569">
        <v>16.66</v>
      </c>
      <c r="H569">
        <v>5.04</v>
      </c>
      <c r="I569">
        <v>5.04</v>
      </c>
      <c r="K569">
        <v>45.2</v>
      </c>
      <c r="L569">
        <v>16.66</v>
      </c>
      <c r="M569">
        <v>5.04</v>
      </c>
      <c r="N569">
        <v>5.04</v>
      </c>
    </row>
    <row r="570" spans="1:14" x14ac:dyDescent="0.25">
      <c r="A570" s="4" t="s">
        <v>323</v>
      </c>
      <c r="B570" s="5" t="s">
        <v>304</v>
      </c>
      <c r="C570" s="5" t="s">
        <v>324</v>
      </c>
      <c r="D570" s="5" t="s">
        <v>306</v>
      </c>
      <c r="E570" s="5" t="s">
        <v>118</v>
      </c>
      <c r="F570">
        <v>21</v>
      </c>
      <c r="G570">
        <v>17.350000000000001</v>
      </c>
      <c r="H570">
        <v>5.96</v>
      </c>
      <c r="I570">
        <v>5.46</v>
      </c>
      <c r="K570">
        <v>21</v>
      </c>
      <c r="L570">
        <v>17.350000000000001</v>
      </c>
      <c r="M570">
        <v>5.96</v>
      </c>
      <c r="N570">
        <v>5.46</v>
      </c>
    </row>
    <row r="571" spans="1:14" x14ac:dyDescent="0.25">
      <c r="A571" s="4" t="s">
        <v>325</v>
      </c>
      <c r="B571" s="5" t="s">
        <v>214</v>
      </c>
      <c r="C571" s="5" t="s">
        <v>326</v>
      </c>
      <c r="D571" s="5" t="s">
        <v>216</v>
      </c>
      <c r="E571" s="5" t="s">
        <v>118</v>
      </c>
      <c r="F571">
        <v>20</v>
      </c>
      <c r="G571">
        <v>19</v>
      </c>
      <c r="H571">
        <v>6</v>
      </c>
      <c r="I571">
        <v>6</v>
      </c>
      <c r="K571">
        <v>20</v>
      </c>
      <c r="L571">
        <v>19</v>
      </c>
      <c r="M571">
        <v>6</v>
      </c>
      <c r="N571">
        <v>6</v>
      </c>
    </row>
    <row r="572" spans="1:14" x14ac:dyDescent="0.25">
      <c r="A572" s="4" t="s">
        <v>327</v>
      </c>
      <c r="B572" s="5" t="s">
        <v>214</v>
      </c>
      <c r="C572" s="5" t="s">
        <v>328</v>
      </c>
      <c r="D572" s="5" t="s">
        <v>216</v>
      </c>
      <c r="E572" s="5" t="s">
        <v>118</v>
      </c>
      <c r="F572">
        <v>40</v>
      </c>
      <c r="G572">
        <v>16</v>
      </c>
      <c r="H572">
        <v>6.4</v>
      </c>
      <c r="I572">
        <v>6</v>
      </c>
      <c r="K572">
        <v>40</v>
      </c>
      <c r="L572">
        <v>16</v>
      </c>
      <c r="M572">
        <v>6.4</v>
      </c>
      <c r="N572">
        <v>6</v>
      </c>
    </row>
    <row r="573" spans="1:14" x14ac:dyDescent="0.25">
      <c r="A573" s="4" t="s">
        <v>329</v>
      </c>
      <c r="B573" s="5" t="s">
        <v>252</v>
      </c>
      <c r="C573" s="5" t="s">
        <v>330</v>
      </c>
      <c r="D573" s="5" t="s">
        <v>254</v>
      </c>
      <c r="E573" s="5" t="s">
        <v>118</v>
      </c>
      <c r="F573">
        <v>50.05</v>
      </c>
      <c r="G573">
        <v>27.34</v>
      </c>
      <c r="H573">
        <v>7.99</v>
      </c>
      <c r="I573">
        <v>6.59</v>
      </c>
      <c r="K573">
        <v>50.05</v>
      </c>
      <c r="L573">
        <v>27.34</v>
      </c>
      <c r="M573">
        <v>7.99</v>
      </c>
      <c r="N573">
        <v>6.59</v>
      </c>
    </row>
    <row r="574" spans="1:14" x14ac:dyDescent="0.25">
      <c r="A574" s="4" t="s">
        <v>331</v>
      </c>
      <c r="B574" s="5" t="s">
        <v>214</v>
      </c>
      <c r="C574" s="5" t="s">
        <v>332</v>
      </c>
      <c r="D574" s="5" t="s">
        <v>216</v>
      </c>
      <c r="E574" s="5" t="s">
        <v>118</v>
      </c>
      <c r="F574">
        <v>21.5</v>
      </c>
      <c r="G574">
        <v>18</v>
      </c>
      <c r="H574">
        <v>5.2</v>
      </c>
      <c r="I574">
        <v>4.8</v>
      </c>
      <c r="K574">
        <v>21.5</v>
      </c>
      <c r="L574">
        <v>18</v>
      </c>
      <c r="M574">
        <v>5.2</v>
      </c>
      <c r="N574">
        <v>4.8</v>
      </c>
    </row>
    <row r="575" spans="1:14" x14ac:dyDescent="0.25">
      <c r="A575" s="4" t="s">
        <v>333</v>
      </c>
      <c r="B575" s="5" t="s">
        <v>248</v>
      </c>
      <c r="C575" s="5" t="s">
        <v>334</v>
      </c>
      <c r="D575" s="5" t="s">
        <v>250</v>
      </c>
      <c r="E575" s="5" t="s">
        <v>118</v>
      </c>
      <c r="F575">
        <v>31</v>
      </c>
      <c r="G575">
        <v>21.4</v>
      </c>
      <c r="H575">
        <v>10</v>
      </c>
      <c r="I575">
        <v>9</v>
      </c>
      <c r="K575">
        <v>31</v>
      </c>
      <c r="L575">
        <v>21.4</v>
      </c>
      <c r="M575">
        <v>10</v>
      </c>
      <c r="N575">
        <v>9</v>
      </c>
    </row>
    <row r="576" spans="1:14" x14ac:dyDescent="0.25">
      <c r="A576" s="4" t="s">
        <v>335</v>
      </c>
      <c r="B576" s="5" t="s">
        <v>199</v>
      </c>
      <c r="C576" s="5" t="s">
        <v>336</v>
      </c>
      <c r="D576" s="5" t="s">
        <v>0</v>
      </c>
      <c r="E576" s="5" t="s">
        <v>118</v>
      </c>
      <c r="F576">
        <v>22.1</v>
      </c>
      <c r="G576">
        <v>26.22</v>
      </c>
      <c r="H576">
        <v>3.9</v>
      </c>
      <c r="I576">
        <v>3.9</v>
      </c>
      <c r="K576">
        <v>22.1</v>
      </c>
      <c r="L576">
        <v>26.22</v>
      </c>
      <c r="M576">
        <v>3.9</v>
      </c>
      <c r="N576">
        <v>3.9</v>
      </c>
    </row>
    <row r="577" spans="1:14" x14ac:dyDescent="0.25">
      <c r="A577" s="4" t="s">
        <v>337</v>
      </c>
      <c r="B577" s="5" t="s">
        <v>199</v>
      </c>
      <c r="C577" s="5" t="s">
        <v>338</v>
      </c>
      <c r="D577" s="5" t="s">
        <v>0</v>
      </c>
      <c r="E577" s="5" t="s">
        <v>118</v>
      </c>
      <c r="F577">
        <v>70</v>
      </c>
      <c r="G577">
        <v>17.100000000000001</v>
      </c>
      <c r="H577">
        <v>8</v>
      </c>
      <c r="I577">
        <v>8</v>
      </c>
      <c r="K577">
        <v>70</v>
      </c>
      <c r="L577">
        <v>17.100000000000001</v>
      </c>
      <c r="M577">
        <v>8</v>
      </c>
      <c r="N577">
        <v>8</v>
      </c>
    </row>
    <row r="578" spans="1:14" x14ac:dyDescent="0.25">
      <c r="A578" s="4" t="s">
        <v>339</v>
      </c>
      <c r="B578" s="5" t="s">
        <v>230</v>
      </c>
      <c r="C578" s="5" t="s">
        <v>340</v>
      </c>
      <c r="D578" s="5" t="s">
        <v>232</v>
      </c>
      <c r="E578" s="5" t="s">
        <v>118</v>
      </c>
      <c r="F578">
        <v>22</v>
      </c>
      <c r="G578">
        <v>15.5</v>
      </c>
      <c r="H578">
        <v>5.2</v>
      </c>
      <c r="I578">
        <v>4.2</v>
      </c>
      <c r="K578">
        <v>22</v>
      </c>
      <c r="L578">
        <v>15.5</v>
      </c>
      <c r="M578">
        <v>5.2</v>
      </c>
      <c r="N578">
        <v>4.2</v>
      </c>
    </row>
    <row r="579" spans="1:14" x14ac:dyDescent="0.25">
      <c r="A579" s="4" t="s">
        <v>341</v>
      </c>
      <c r="B579" s="5" t="s">
        <v>199</v>
      </c>
      <c r="C579" s="5" t="s">
        <v>342</v>
      </c>
      <c r="D579" s="5" t="s">
        <v>0</v>
      </c>
      <c r="E579" s="5" t="s">
        <v>118</v>
      </c>
      <c r="F579">
        <v>15.2</v>
      </c>
      <c r="G579">
        <v>17.12</v>
      </c>
      <c r="H579">
        <v>3.95</v>
      </c>
      <c r="I579">
        <v>3.61</v>
      </c>
      <c r="K579">
        <v>15.2</v>
      </c>
      <c r="L579">
        <v>17.12</v>
      </c>
      <c r="M579">
        <v>3.95</v>
      </c>
      <c r="N579">
        <v>3.61</v>
      </c>
    </row>
    <row r="580" spans="1:14" x14ac:dyDescent="0.25">
      <c r="A580" s="4" t="s">
        <v>343</v>
      </c>
      <c r="B580" s="5" t="s">
        <v>195</v>
      </c>
      <c r="C580" s="5" t="s">
        <v>344</v>
      </c>
      <c r="D580" s="5" t="s">
        <v>197</v>
      </c>
      <c r="E580" s="5" t="s">
        <v>118</v>
      </c>
      <c r="F580">
        <v>33</v>
      </c>
      <c r="G580">
        <v>17</v>
      </c>
      <c r="H580">
        <v>9</v>
      </c>
      <c r="I580">
        <v>9</v>
      </c>
      <c r="K580">
        <v>33</v>
      </c>
      <c r="L580">
        <v>17</v>
      </c>
      <c r="M580">
        <v>9</v>
      </c>
      <c r="N580">
        <v>9</v>
      </c>
    </row>
    <row r="581" spans="1:14" x14ac:dyDescent="0.25">
      <c r="A581" s="4" t="s">
        <v>345</v>
      </c>
      <c r="B581" s="5" t="s">
        <v>236</v>
      </c>
      <c r="C581" s="5" t="s">
        <v>346</v>
      </c>
      <c r="D581" s="5" t="s">
        <v>238</v>
      </c>
      <c r="E581" s="5" t="s">
        <v>118</v>
      </c>
      <c r="F581">
        <v>30</v>
      </c>
      <c r="G581">
        <v>16</v>
      </c>
      <c r="H581">
        <v>5</v>
      </c>
      <c r="I581">
        <v>5</v>
      </c>
      <c r="K581">
        <v>30</v>
      </c>
      <c r="L581">
        <v>16</v>
      </c>
      <c r="M581">
        <v>5</v>
      </c>
      <c r="N581">
        <v>5</v>
      </c>
    </row>
    <row r="582" spans="1:14" x14ac:dyDescent="0.25">
      <c r="A582" s="4" t="s">
        <v>347</v>
      </c>
      <c r="B582" s="5" t="s">
        <v>218</v>
      </c>
      <c r="C582" s="5" t="s">
        <v>348</v>
      </c>
      <c r="D582" s="5" t="s">
        <v>220</v>
      </c>
      <c r="E582" s="5" t="s">
        <v>118</v>
      </c>
      <c r="F582">
        <v>40</v>
      </c>
      <c r="G582">
        <v>21</v>
      </c>
      <c r="H582">
        <v>6.6</v>
      </c>
      <c r="I582">
        <v>6.1</v>
      </c>
      <c r="K582">
        <v>40</v>
      </c>
      <c r="L582">
        <v>21</v>
      </c>
      <c r="M582">
        <v>6.6</v>
      </c>
      <c r="N582">
        <v>6.1</v>
      </c>
    </row>
    <row r="583" spans="1:14" x14ac:dyDescent="0.25">
      <c r="A583" s="4" t="s">
        <v>349</v>
      </c>
      <c r="B583" s="5" t="s">
        <v>218</v>
      </c>
      <c r="C583" s="5" t="s">
        <v>350</v>
      </c>
      <c r="D583" s="5" t="s">
        <v>220</v>
      </c>
      <c r="E583" s="5" t="s">
        <v>118</v>
      </c>
      <c r="F583">
        <v>17.7</v>
      </c>
      <c r="G583">
        <v>16.350000000000001</v>
      </c>
      <c r="H583">
        <v>8</v>
      </c>
      <c r="I583">
        <v>8</v>
      </c>
      <c r="K583">
        <v>17.7</v>
      </c>
      <c r="L583">
        <v>16.350000000000001</v>
      </c>
      <c r="M583">
        <v>8</v>
      </c>
      <c r="N583">
        <v>8</v>
      </c>
    </row>
    <row r="584" spans="1:14" x14ac:dyDescent="0.25">
      <c r="A584" s="4" t="s">
        <v>351</v>
      </c>
      <c r="B584" s="5" t="s">
        <v>214</v>
      </c>
      <c r="C584" s="5" t="s">
        <v>352</v>
      </c>
      <c r="D584" s="5" t="s">
        <v>216</v>
      </c>
      <c r="E584" s="5" t="s">
        <v>118</v>
      </c>
      <c r="F584">
        <v>40</v>
      </c>
      <c r="G584">
        <v>18</v>
      </c>
      <c r="H584">
        <v>5.8</v>
      </c>
      <c r="I584">
        <v>5.8</v>
      </c>
      <c r="K584">
        <v>40</v>
      </c>
      <c r="L584">
        <v>18</v>
      </c>
      <c r="M584">
        <v>5.8</v>
      </c>
      <c r="N584">
        <v>5.8</v>
      </c>
    </row>
    <row r="585" spans="1:14" x14ac:dyDescent="0.25">
      <c r="A585" s="4" t="s">
        <v>353</v>
      </c>
      <c r="B585" s="5" t="s">
        <v>214</v>
      </c>
      <c r="C585" s="5" t="s">
        <v>354</v>
      </c>
      <c r="D585" s="5" t="s">
        <v>216</v>
      </c>
      <c r="E585" s="5" t="s">
        <v>118</v>
      </c>
      <c r="F585">
        <v>23</v>
      </c>
      <c r="G585">
        <v>14</v>
      </c>
      <c r="H585">
        <v>5.85</v>
      </c>
      <c r="I585">
        <v>5</v>
      </c>
      <c r="K585">
        <v>23</v>
      </c>
      <c r="L585">
        <v>14</v>
      </c>
      <c r="M585">
        <v>5.85</v>
      </c>
      <c r="N585">
        <v>5</v>
      </c>
    </row>
    <row r="586" spans="1:14" x14ac:dyDescent="0.25">
      <c r="A586" s="4" t="s">
        <v>355</v>
      </c>
      <c r="B586" s="5" t="s">
        <v>195</v>
      </c>
      <c r="C586" s="5" t="s">
        <v>356</v>
      </c>
      <c r="D586" s="5" t="s">
        <v>197</v>
      </c>
      <c r="E586" s="5" t="s">
        <v>118</v>
      </c>
      <c r="F586">
        <v>30</v>
      </c>
      <c r="G586">
        <v>19</v>
      </c>
      <c r="H586">
        <v>8.5</v>
      </c>
      <c r="I586">
        <v>8.5</v>
      </c>
      <c r="K586">
        <v>30</v>
      </c>
      <c r="L586">
        <v>19</v>
      </c>
      <c r="M586">
        <v>8.5</v>
      </c>
      <c r="N586">
        <v>8.5</v>
      </c>
    </row>
    <row r="587" spans="1:14" x14ac:dyDescent="0.25">
      <c r="A587" s="4" t="s">
        <v>357</v>
      </c>
      <c r="B587" s="5" t="s">
        <v>248</v>
      </c>
      <c r="C587" s="5" t="s">
        <v>358</v>
      </c>
      <c r="D587" s="5" t="s">
        <v>250</v>
      </c>
      <c r="E587" s="5" t="s">
        <v>118</v>
      </c>
      <c r="F587">
        <v>55.65</v>
      </c>
      <c r="G587">
        <v>20.55</v>
      </c>
      <c r="H587">
        <v>6.2</v>
      </c>
      <c r="I587">
        <v>6.15</v>
      </c>
      <c r="K587">
        <v>55.65</v>
      </c>
      <c r="L587">
        <v>20.55</v>
      </c>
      <c r="M587">
        <v>6.2</v>
      </c>
      <c r="N587">
        <v>6.15</v>
      </c>
    </row>
    <row r="588" spans="1:14" x14ac:dyDescent="0.25">
      <c r="A588" s="4" t="s">
        <v>359</v>
      </c>
      <c r="B588" s="5" t="s">
        <v>248</v>
      </c>
      <c r="C588" s="5" t="s">
        <v>360</v>
      </c>
      <c r="D588" s="5" t="s">
        <v>250</v>
      </c>
      <c r="E588" s="5" t="s">
        <v>118</v>
      </c>
      <c r="F588">
        <v>30</v>
      </c>
      <c r="G588">
        <v>20</v>
      </c>
      <c r="H588">
        <v>7</v>
      </c>
      <c r="I588">
        <v>7</v>
      </c>
      <c r="K588">
        <v>30</v>
      </c>
      <c r="L588">
        <v>20</v>
      </c>
      <c r="M588">
        <v>7</v>
      </c>
      <c r="N588">
        <v>7</v>
      </c>
    </row>
    <row r="589" spans="1:14" x14ac:dyDescent="0.25">
      <c r="A589" s="4" t="s">
        <v>361</v>
      </c>
      <c r="B589" s="5" t="s">
        <v>304</v>
      </c>
      <c r="C589" s="5" t="s">
        <v>362</v>
      </c>
      <c r="D589" s="5" t="s">
        <v>306</v>
      </c>
      <c r="E589" s="5" t="s">
        <v>118</v>
      </c>
      <c r="F589">
        <v>35</v>
      </c>
      <c r="G589">
        <v>20</v>
      </c>
      <c r="H589">
        <v>5.25</v>
      </c>
      <c r="I589">
        <v>5.0999999999999996</v>
      </c>
      <c r="K589">
        <v>35</v>
      </c>
      <c r="L589">
        <v>20</v>
      </c>
      <c r="M589">
        <v>5.25</v>
      </c>
      <c r="N589">
        <v>5.0999999999999996</v>
      </c>
    </row>
    <row r="590" spans="1:14" x14ac:dyDescent="0.25">
      <c r="A590" s="4" t="s">
        <v>363</v>
      </c>
      <c r="B590" s="5" t="s">
        <v>195</v>
      </c>
      <c r="C590" s="5" t="s">
        <v>364</v>
      </c>
      <c r="D590" s="5" t="s">
        <v>197</v>
      </c>
      <c r="E590" s="5" t="s">
        <v>118</v>
      </c>
      <c r="F590">
        <v>35.1</v>
      </c>
      <c r="G590">
        <v>18.399999999999999</v>
      </c>
      <c r="H590">
        <v>6.17</v>
      </c>
      <c r="I590">
        <v>5.57</v>
      </c>
      <c r="K590">
        <v>35.1</v>
      </c>
      <c r="L590">
        <v>18.399999999999999</v>
      </c>
      <c r="M590">
        <v>6.17</v>
      </c>
      <c r="N590">
        <v>5.57</v>
      </c>
    </row>
    <row r="591" spans="1:14" x14ac:dyDescent="0.25">
      <c r="A591" s="4" t="s">
        <v>365</v>
      </c>
      <c r="B591" s="5" t="s">
        <v>195</v>
      </c>
      <c r="C591" s="5" t="s">
        <v>366</v>
      </c>
      <c r="D591" s="5" t="s">
        <v>197</v>
      </c>
      <c r="E591" s="5" t="s">
        <v>118</v>
      </c>
      <c r="F591">
        <v>25.7</v>
      </c>
      <c r="G591">
        <v>18.27</v>
      </c>
      <c r="H591">
        <v>6.25</v>
      </c>
      <c r="I591">
        <v>6.25</v>
      </c>
      <c r="K591">
        <v>25.7</v>
      </c>
      <c r="L591">
        <v>18.27</v>
      </c>
      <c r="M591">
        <v>6.25</v>
      </c>
      <c r="N591">
        <v>6.25</v>
      </c>
    </row>
    <row r="592" spans="1:14" x14ac:dyDescent="0.25">
      <c r="A592" s="4" t="s">
        <v>367</v>
      </c>
      <c r="B592" s="5" t="s">
        <v>368</v>
      </c>
      <c r="C592" s="5" t="s">
        <v>369</v>
      </c>
      <c r="D592" s="5" t="s">
        <v>370</v>
      </c>
      <c r="E592" s="5" t="s">
        <v>118</v>
      </c>
      <c r="F592">
        <v>15.2</v>
      </c>
      <c r="G592">
        <v>17.350000000000001</v>
      </c>
      <c r="H592">
        <v>4.59</v>
      </c>
      <c r="I592">
        <v>4.25</v>
      </c>
      <c r="K592">
        <v>15.2</v>
      </c>
      <c r="L592">
        <v>17.350000000000001</v>
      </c>
      <c r="M592">
        <v>4.59</v>
      </c>
      <c r="N592">
        <v>4.25</v>
      </c>
    </row>
    <row r="593" spans="1:14" x14ac:dyDescent="0.25">
      <c r="A593" s="4" t="s">
        <v>371</v>
      </c>
      <c r="B593" s="5" t="s">
        <v>230</v>
      </c>
      <c r="C593" s="5" t="s">
        <v>372</v>
      </c>
      <c r="D593" s="5" t="s">
        <v>232</v>
      </c>
      <c r="E593" s="5" t="s">
        <v>118</v>
      </c>
      <c r="F593">
        <v>34</v>
      </c>
      <c r="G593">
        <v>17</v>
      </c>
      <c r="H593">
        <v>8</v>
      </c>
      <c r="I593">
        <v>7</v>
      </c>
      <c r="K593">
        <v>34</v>
      </c>
      <c r="L593">
        <v>17</v>
      </c>
      <c r="M593">
        <v>8</v>
      </c>
      <c r="N593">
        <v>7</v>
      </c>
    </row>
    <row r="594" spans="1:14" x14ac:dyDescent="0.25">
      <c r="A594" s="4" t="s">
        <v>373</v>
      </c>
      <c r="B594" s="5" t="s">
        <v>368</v>
      </c>
      <c r="C594" s="5" t="s">
        <v>374</v>
      </c>
      <c r="D594" s="5" t="s">
        <v>370</v>
      </c>
      <c r="E594" s="5" t="s">
        <v>118</v>
      </c>
      <c r="F594">
        <v>84</v>
      </c>
      <c r="G594">
        <v>23.45</v>
      </c>
      <c r="H594">
        <v>6.13</v>
      </c>
      <c r="I594">
        <v>6.13</v>
      </c>
      <c r="K594">
        <v>84</v>
      </c>
      <c r="L594">
        <v>23.45</v>
      </c>
      <c r="M594">
        <v>6.13</v>
      </c>
      <c r="N594">
        <v>6.13</v>
      </c>
    </row>
    <row r="595" spans="1:14" x14ac:dyDescent="0.25">
      <c r="A595" s="4" t="s">
        <v>375</v>
      </c>
      <c r="B595" s="5" t="s">
        <v>368</v>
      </c>
      <c r="C595" s="5" t="s">
        <v>376</v>
      </c>
      <c r="D595" s="5" t="s">
        <v>370</v>
      </c>
      <c r="E595" s="5" t="s">
        <v>118</v>
      </c>
      <c r="F595">
        <v>15.2</v>
      </c>
      <c r="G595" s="31">
        <v>15.5</v>
      </c>
      <c r="H595" s="31">
        <v>6</v>
      </c>
      <c r="I595" s="31">
        <v>5.5</v>
      </c>
      <c r="K595">
        <v>15.2</v>
      </c>
      <c r="L595" s="31">
        <v>15.5</v>
      </c>
      <c r="M595" s="31">
        <v>6</v>
      </c>
      <c r="N595" s="31">
        <v>5.5</v>
      </c>
    </row>
    <row r="596" spans="1:14" x14ac:dyDescent="0.25">
      <c r="A596" s="4" t="s">
        <v>377</v>
      </c>
      <c r="B596" s="5" t="s">
        <v>236</v>
      </c>
      <c r="C596" s="5" t="s">
        <v>378</v>
      </c>
      <c r="D596" s="5" t="s">
        <v>238</v>
      </c>
      <c r="E596" s="5" t="s">
        <v>118</v>
      </c>
      <c r="F596">
        <v>46.8</v>
      </c>
      <c r="G596">
        <v>23.2</v>
      </c>
      <c r="H596">
        <v>5.0999999999999996</v>
      </c>
      <c r="I596">
        <v>5.0999999999999996</v>
      </c>
      <c r="K596">
        <v>46.8</v>
      </c>
      <c r="L596">
        <v>23.2</v>
      </c>
      <c r="M596">
        <v>5.0999999999999996</v>
      </c>
      <c r="N596">
        <v>5.0999999999999996</v>
      </c>
    </row>
    <row r="597" spans="1:14" x14ac:dyDescent="0.25">
      <c r="A597" s="4" t="s">
        <v>379</v>
      </c>
      <c r="B597" s="5" t="s">
        <v>199</v>
      </c>
      <c r="C597" s="5" t="s">
        <v>380</v>
      </c>
      <c r="D597" s="5" t="s">
        <v>0</v>
      </c>
      <c r="E597" s="5" t="s">
        <v>118</v>
      </c>
      <c r="F597">
        <v>18.13</v>
      </c>
      <c r="G597">
        <v>17.350000000000001</v>
      </c>
      <c r="H597">
        <v>4.1500000000000004</v>
      </c>
      <c r="I597">
        <v>3.81</v>
      </c>
      <c r="K597">
        <v>18.13</v>
      </c>
      <c r="L597">
        <v>17.350000000000001</v>
      </c>
      <c r="M597">
        <v>4.1500000000000004</v>
      </c>
      <c r="N597">
        <v>3.81</v>
      </c>
    </row>
    <row r="598" spans="1:14" x14ac:dyDescent="0.25">
      <c r="A598" s="4" t="s">
        <v>381</v>
      </c>
      <c r="B598" s="5" t="s">
        <v>218</v>
      </c>
      <c r="C598" s="5" t="s">
        <v>382</v>
      </c>
      <c r="D598" s="5" t="s">
        <v>220</v>
      </c>
      <c r="E598" s="5" t="s">
        <v>118</v>
      </c>
      <c r="F598">
        <v>28.4</v>
      </c>
      <c r="G598">
        <v>18.79</v>
      </c>
      <c r="H598">
        <v>4.3499999999999996</v>
      </c>
      <c r="I598">
        <v>4.3499999999999996</v>
      </c>
      <c r="K598">
        <v>28.4</v>
      </c>
      <c r="L598">
        <v>18.79</v>
      </c>
      <c r="M598">
        <v>4.3499999999999996</v>
      </c>
      <c r="N598">
        <v>4.3499999999999996</v>
      </c>
    </row>
    <row r="599" spans="1:14" x14ac:dyDescent="0.25">
      <c r="A599" s="4" t="s">
        <v>383</v>
      </c>
      <c r="B599" s="5" t="s">
        <v>218</v>
      </c>
      <c r="C599" s="5" t="s">
        <v>384</v>
      </c>
      <c r="D599" s="5" t="s">
        <v>220</v>
      </c>
      <c r="E599" s="5" t="s">
        <v>118</v>
      </c>
      <c r="F599">
        <v>45.05</v>
      </c>
      <c r="G599">
        <v>15</v>
      </c>
      <c r="H599">
        <v>4.62</v>
      </c>
      <c r="I599">
        <v>4.62</v>
      </c>
      <c r="K599">
        <v>45.05</v>
      </c>
      <c r="L599">
        <v>15</v>
      </c>
      <c r="M599">
        <v>4.62</v>
      </c>
      <c r="N599">
        <v>4.62</v>
      </c>
    </row>
    <row r="600" spans="1:14" x14ac:dyDescent="0.25">
      <c r="A600" s="4" t="s">
        <v>385</v>
      </c>
      <c r="B600" s="5" t="s">
        <v>204</v>
      </c>
      <c r="C600" s="5" t="s">
        <v>386</v>
      </c>
      <c r="D600" s="5" t="s">
        <v>206</v>
      </c>
      <c r="E600" s="5" t="s">
        <v>118</v>
      </c>
      <c r="F600">
        <v>29</v>
      </c>
      <c r="G600">
        <v>22</v>
      </c>
      <c r="H600">
        <v>9.1999999999999993</v>
      </c>
      <c r="I600">
        <v>9.1999999999999993</v>
      </c>
      <c r="K600">
        <v>29</v>
      </c>
      <c r="L600">
        <v>22</v>
      </c>
      <c r="M600">
        <v>9.1999999999999993</v>
      </c>
      <c r="N600">
        <v>9.1999999999999993</v>
      </c>
    </row>
    <row r="601" spans="1:14" x14ac:dyDescent="0.25">
      <c r="A601" s="4" t="s">
        <v>387</v>
      </c>
      <c r="B601" s="5" t="s">
        <v>204</v>
      </c>
      <c r="C601" s="5" t="s">
        <v>388</v>
      </c>
      <c r="D601" s="5" t="s">
        <v>206</v>
      </c>
      <c r="E601" s="5" t="s">
        <v>118</v>
      </c>
      <c r="F601">
        <v>45</v>
      </c>
      <c r="G601">
        <v>22</v>
      </c>
      <c r="H601">
        <v>8</v>
      </c>
      <c r="I601">
        <v>8</v>
      </c>
      <c r="K601">
        <v>45</v>
      </c>
      <c r="L601">
        <v>22</v>
      </c>
      <c r="M601">
        <v>8</v>
      </c>
      <c r="N601">
        <v>8</v>
      </c>
    </row>
    <row r="602" spans="1:14" x14ac:dyDescent="0.25">
      <c r="A602" s="4" t="s">
        <v>389</v>
      </c>
      <c r="B602" s="5" t="s">
        <v>304</v>
      </c>
      <c r="C602" s="5" t="s">
        <v>390</v>
      </c>
      <c r="D602" s="5" t="s">
        <v>306</v>
      </c>
      <c r="E602" s="5" t="s">
        <v>118</v>
      </c>
      <c r="F602">
        <v>33.049999999999997</v>
      </c>
      <c r="G602">
        <v>24</v>
      </c>
      <c r="H602">
        <v>6.55</v>
      </c>
      <c r="I602">
        <v>6.05</v>
      </c>
      <c r="K602">
        <v>33.049999999999997</v>
      </c>
      <c r="L602">
        <v>24</v>
      </c>
      <c r="M602">
        <v>6.55</v>
      </c>
      <c r="N602">
        <v>6.05</v>
      </c>
    </row>
    <row r="603" spans="1:14" x14ac:dyDescent="0.25">
      <c r="A603" s="4" t="s">
        <v>391</v>
      </c>
      <c r="B603" s="5" t="s">
        <v>236</v>
      </c>
      <c r="C603" s="5" t="s">
        <v>392</v>
      </c>
      <c r="D603" s="5" t="s">
        <v>238</v>
      </c>
      <c r="E603" s="5" t="s">
        <v>118</v>
      </c>
      <c r="F603">
        <v>25</v>
      </c>
      <c r="G603">
        <v>15</v>
      </c>
      <c r="H603">
        <v>4.9000000000000004</v>
      </c>
      <c r="I603">
        <v>4.9000000000000004</v>
      </c>
      <c r="K603">
        <v>25</v>
      </c>
      <c r="L603">
        <v>15</v>
      </c>
      <c r="M603">
        <v>4.9000000000000004</v>
      </c>
      <c r="N603">
        <v>4.9000000000000004</v>
      </c>
    </row>
    <row r="604" spans="1:14" x14ac:dyDescent="0.25">
      <c r="A604" s="4" t="s">
        <v>393</v>
      </c>
      <c r="B604" s="5" t="s">
        <v>236</v>
      </c>
      <c r="C604" s="5" t="s">
        <v>394</v>
      </c>
      <c r="D604" s="5" t="s">
        <v>238</v>
      </c>
      <c r="E604" s="5" t="s">
        <v>118</v>
      </c>
      <c r="F604">
        <v>37</v>
      </c>
      <c r="G604">
        <v>18.5</v>
      </c>
      <c r="H604">
        <v>5.3</v>
      </c>
      <c r="I604">
        <v>4.7</v>
      </c>
      <c r="K604">
        <v>37</v>
      </c>
      <c r="L604">
        <v>18.5</v>
      </c>
      <c r="M604">
        <v>5.3</v>
      </c>
      <c r="N604">
        <v>4.7</v>
      </c>
    </row>
    <row r="605" spans="1:14" x14ac:dyDescent="0.25">
      <c r="A605" s="4" t="s">
        <v>395</v>
      </c>
      <c r="B605" s="5" t="s">
        <v>214</v>
      </c>
      <c r="C605" s="5" t="s">
        <v>396</v>
      </c>
      <c r="D605" s="5" t="s">
        <v>216</v>
      </c>
      <c r="E605" s="5" t="s">
        <v>118</v>
      </c>
      <c r="F605">
        <v>20.2</v>
      </c>
      <c r="G605">
        <v>17.5</v>
      </c>
      <c r="H605">
        <v>5</v>
      </c>
      <c r="I605">
        <v>5</v>
      </c>
      <c r="K605">
        <v>20.2</v>
      </c>
      <c r="L605">
        <v>17.5</v>
      </c>
      <c r="M605">
        <v>5</v>
      </c>
      <c r="N605">
        <v>5</v>
      </c>
    </row>
    <row r="606" spans="1:14" x14ac:dyDescent="0.25">
      <c r="A606" s="4" t="s">
        <v>397</v>
      </c>
      <c r="B606" s="5" t="s">
        <v>248</v>
      </c>
      <c r="C606" s="5" t="s">
        <v>398</v>
      </c>
      <c r="D606" s="5" t="s">
        <v>250</v>
      </c>
      <c r="E606" s="5" t="s">
        <v>118</v>
      </c>
      <c r="F606">
        <v>15.2</v>
      </c>
      <c r="G606">
        <v>18.350000000000001</v>
      </c>
      <c r="H606">
        <v>7.55</v>
      </c>
      <c r="I606">
        <v>7.25</v>
      </c>
      <c r="K606">
        <v>15.2</v>
      </c>
      <c r="L606">
        <v>18.350000000000001</v>
      </c>
      <c r="M606">
        <v>7.55</v>
      </c>
      <c r="N606">
        <v>7.25</v>
      </c>
    </row>
    <row r="607" spans="1:14" x14ac:dyDescent="0.25">
      <c r="A607" s="4" t="s">
        <v>399</v>
      </c>
      <c r="B607" s="5" t="s">
        <v>248</v>
      </c>
      <c r="C607" s="5" t="s">
        <v>400</v>
      </c>
      <c r="D607" s="5" t="s">
        <v>250</v>
      </c>
      <c r="E607" s="5" t="s">
        <v>118</v>
      </c>
      <c r="F607">
        <v>18</v>
      </c>
      <c r="G607">
        <v>15</v>
      </c>
      <c r="H607">
        <v>10</v>
      </c>
      <c r="I607">
        <v>7.5</v>
      </c>
      <c r="K607">
        <v>18</v>
      </c>
      <c r="L607">
        <v>15</v>
      </c>
      <c r="M607">
        <v>10</v>
      </c>
      <c r="N607">
        <v>7.5</v>
      </c>
    </row>
    <row r="608" spans="1:14" x14ac:dyDescent="0.25">
      <c r="A608" s="4" t="s">
        <v>401</v>
      </c>
      <c r="B608" s="5" t="s">
        <v>368</v>
      </c>
      <c r="C608" s="5" t="s">
        <v>402</v>
      </c>
      <c r="D608" s="5" t="s">
        <v>370</v>
      </c>
      <c r="E608" s="5" t="s">
        <v>118</v>
      </c>
      <c r="F608">
        <v>0</v>
      </c>
      <c r="G608">
        <v>11.59</v>
      </c>
      <c r="H608">
        <v>3.04</v>
      </c>
      <c r="I608">
        <v>3.04</v>
      </c>
      <c r="K608">
        <v>0</v>
      </c>
      <c r="L608">
        <v>11.59</v>
      </c>
      <c r="M608">
        <v>3.04</v>
      </c>
      <c r="N608">
        <v>3.04</v>
      </c>
    </row>
    <row r="609" spans="1:14" x14ac:dyDescent="0.25">
      <c r="A609" s="4" t="s">
        <v>403</v>
      </c>
      <c r="B609" s="5" t="s">
        <v>368</v>
      </c>
      <c r="C609" s="5" t="s">
        <v>404</v>
      </c>
      <c r="D609" s="5" t="s">
        <v>370</v>
      </c>
      <c r="E609" s="5" t="s">
        <v>118</v>
      </c>
      <c r="F609">
        <v>19</v>
      </c>
      <c r="G609">
        <v>18.600000000000001</v>
      </c>
      <c r="H609">
        <v>6</v>
      </c>
      <c r="I609">
        <v>6</v>
      </c>
      <c r="K609">
        <v>19</v>
      </c>
      <c r="L609">
        <v>18.600000000000001</v>
      </c>
      <c r="M609">
        <v>6</v>
      </c>
      <c r="N609">
        <v>6</v>
      </c>
    </row>
    <row r="610" spans="1:14" x14ac:dyDescent="0.25">
      <c r="A610" s="4" t="s">
        <v>405</v>
      </c>
      <c r="B610" s="5" t="s">
        <v>368</v>
      </c>
      <c r="C610" s="5" t="s">
        <v>406</v>
      </c>
      <c r="D610" s="5" t="s">
        <v>370</v>
      </c>
      <c r="E610" s="5" t="s">
        <v>118</v>
      </c>
      <c r="F610">
        <v>50</v>
      </c>
      <c r="G610">
        <v>15</v>
      </c>
      <c r="H610">
        <v>4</v>
      </c>
      <c r="I610">
        <v>4</v>
      </c>
      <c r="K610">
        <v>50</v>
      </c>
      <c r="L610">
        <v>15</v>
      </c>
      <c r="M610">
        <v>4</v>
      </c>
      <c r="N610">
        <v>4</v>
      </c>
    </row>
    <row r="611" spans="1:14" x14ac:dyDescent="0.25">
      <c r="A611" s="4" t="s">
        <v>407</v>
      </c>
      <c r="B611" s="5" t="s">
        <v>368</v>
      </c>
      <c r="C611" s="5" t="s">
        <v>408</v>
      </c>
      <c r="D611" s="5" t="s">
        <v>370</v>
      </c>
      <c r="E611" s="5" t="s">
        <v>118</v>
      </c>
      <c r="F611">
        <v>55.25</v>
      </c>
      <c r="G611">
        <v>16.95</v>
      </c>
      <c r="H611">
        <v>5.25</v>
      </c>
      <c r="I611">
        <v>5</v>
      </c>
      <c r="K611">
        <v>55.25</v>
      </c>
      <c r="L611">
        <v>16.95</v>
      </c>
      <c r="M611">
        <v>5.25</v>
      </c>
      <c r="N611">
        <v>5</v>
      </c>
    </row>
    <row r="612" spans="1:14" x14ac:dyDescent="0.25">
      <c r="A612" s="4" t="s">
        <v>409</v>
      </c>
      <c r="B612" s="5" t="s">
        <v>368</v>
      </c>
      <c r="C612" s="5" t="s">
        <v>410</v>
      </c>
      <c r="D612" s="5" t="s">
        <v>370</v>
      </c>
      <c r="E612" s="5" t="s">
        <v>118</v>
      </c>
      <c r="F612">
        <v>56.2</v>
      </c>
      <c r="G612">
        <v>26.72</v>
      </c>
      <c r="H612">
        <v>7.92</v>
      </c>
      <c r="I612">
        <v>7.92</v>
      </c>
      <c r="K612">
        <v>56.2</v>
      </c>
      <c r="L612">
        <v>26.72</v>
      </c>
      <c r="M612">
        <v>7.92</v>
      </c>
      <c r="N612">
        <v>7.92</v>
      </c>
    </row>
    <row r="613" spans="1:14" x14ac:dyDescent="0.25">
      <c r="A613" s="4" t="s">
        <v>411</v>
      </c>
      <c r="B613" s="5">
        <v>971</v>
      </c>
      <c r="C613" s="5" t="s">
        <v>412</v>
      </c>
      <c r="D613" s="5" t="s">
        <v>413</v>
      </c>
      <c r="E613" s="5" t="s">
        <v>118</v>
      </c>
      <c r="F613">
        <v>36</v>
      </c>
      <c r="G613">
        <v>16</v>
      </c>
      <c r="H613">
        <v>8</v>
      </c>
      <c r="I613">
        <v>7</v>
      </c>
      <c r="K613">
        <v>36</v>
      </c>
      <c r="L613">
        <v>16</v>
      </c>
      <c r="M613">
        <v>8</v>
      </c>
      <c r="N613">
        <v>7</v>
      </c>
    </row>
    <row r="614" spans="1:14" x14ac:dyDescent="0.25">
      <c r="A614" s="4" t="s">
        <v>414</v>
      </c>
      <c r="B614" s="5">
        <v>972</v>
      </c>
      <c r="C614" s="5" t="s">
        <v>415</v>
      </c>
      <c r="D614" s="5" t="s">
        <v>413</v>
      </c>
      <c r="E614" s="5" t="s">
        <v>118</v>
      </c>
      <c r="F614">
        <v>15.2</v>
      </c>
      <c r="G614">
        <v>19.88</v>
      </c>
      <c r="H614">
        <v>3.96</v>
      </c>
      <c r="I614">
        <v>3.62</v>
      </c>
      <c r="K614">
        <v>15.2</v>
      </c>
      <c r="L614">
        <v>19.88</v>
      </c>
      <c r="M614">
        <v>3.96</v>
      </c>
      <c r="N614">
        <v>3.62</v>
      </c>
    </row>
    <row r="615" spans="1:14" x14ac:dyDescent="0.25">
      <c r="A615" s="4" t="s">
        <v>416</v>
      </c>
      <c r="B615" s="5">
        <v>973</v>
      </c>
      <c r="C615" s="5" t="s">
        <v>417</v>
      </c>
      <c r="D615" s="5" t="s">
        <v>413</v>
      </c>
      <c r="E615" s="5" t="s">
        <v>118</v>
      </c>
      <c r="F615">
        <v>26</v>
      </c>
      <c r="G615">
        <v>13</v>
      </c>
      <c r="H615">
        <v>3.5</v>
      </c>
      <c r="I615">
        <v>3.2</v>
      </c>
      <c r="K615">
        <v>26</v>
      </c>
      <c r="L615">
        <v>13</v>
      </c>
      <c r="M615">
        <v>3.5</v>
      </c>
      <c r="N615">
        <v>3.2</v>
      </c>
    </row>
    <row r="616" spans="1:14" x14ac:dyDescent="0.25">
      <c r="A616" s="4" t="s">
        <v>418</v>
      </c>
      <c r="B616" s="5">
        <v>974</v>
      </c>
      <c r="C616" s="5" t="s">
        <v>419</v>
      </c>
      <c r="D616" s="5" t="s">
        <v>413</v>
      </c>
      <c r="E616" s="5" t="s">
        <v>118</v>
      </c>
      <c r="F616">
        <v>70</v>
      </c>
      <c r="G616">
        <v>14.5</v>
      </c>
      <c r="H616">
        <v>6</v>
      </c>
      <c r="I616">
        <v>6</v>
      </c>
      <c r="K616">
        <v>70</v>
      </c>
      <c r="L616">
        <v>14.5</v>
      </c>
      <c r="M616">
        <v>6</v>
      </c>
      <c r="N616">
        <v>6</v>
      </c>
    </row>
    <row r="617" spans="1:14" x14ac:dyDescent="0.25">
      <c r="A617" s="4" t="s">
        <v>420</v>
      </c>
      <c r="B617" s="5">
        <v>976</v>
      </c>
      <c r="C617" s="5" t="s">
        <v>421</v>
      </c>
      <c r="D617" s="5" t="s">
        <v>413</v>
      </c>
      <c r="E617" s="5" t="s">
        <v>118</v>
      </c>
      <c r="F617">
        <v>20.2</v>
      </c>
      <c r="G617">
        <v>17.23</v>
      </c>
      <c r="H617">
        <v>8.23</v>
      </c>
      <c r="I617">
        <v>5.73</v>
      </c>
      <c r="K617">
        <v>20.2</v>
      </c>
      <c r="L617">
        <v>17.23</v>
      </c>
      <c r="M617">
        <v>8.23</v>
      </c>
      <c r="N617">
        <v>5.73</v>
      </c>
    </row>
    <row r="618" spans="1:14" x14ac:dyDescent="0.25">
      <c r="A618" s="4" t="s">
        <v>422</v>
      </c>
      <c r="B618" s="5">
        <v>987</v>
      </c>
      <c r="C618" s="5" t="s">
        <v>423</v>
      </c>
      <c r="D618" s="5" t="s">
        <v>413</v>
      </c>
      <c r="E618" s="5" t="s">
        <v>118</v>
      </c>
      <c r="F618">
        <v>15.2</v>
      </c>
      <c r="G618">
        <v>11.4</v>
      </c>
      <c r="H618">
        <v>2.89</v>
      </c>
      <c r="I618">
        <v>2.5499999999999998</v>
      </c>
      <c r="K618">
        <v>15.2</v>
      </c>
      <c r="L618">
        <v>11.4</v>
      </c>
      <c r="M618">
        <v>2.89</v>
      </c>
      <c r="N618">
        <v>2.5499999999999998</v>
      </c>
    </row>
    <row r="619" spans="1:14" x14ac:dyDescent="0.25">
      <c r="A619" s="4" t="s">
        <v>424</v>
      </c>
      <c r="B619" s="5">
        <v>988</v>
      </c>
      <c r="C619" s="5" t="s">
        <v>425</v>
      </c>
      <c r="D619" s="5" t="s">
        <v>413</v>
      </c>
      <c r="E619" s="5" t="s">
        <v>118</v>
      </c>
      <c r="F619">
        <v>15.2</v>
      </c>
      <c r="G619">
        <v>14.03</v>
      </c>
      <c r="H619">
        <v>5.27</v>
      </c>
      <c r="I619">
        <v>4.93</v>
      </c>
      <c r="K619">
        <v>15.2</v>
      </c>
      <c r="L619">
        <v>14.03</v>
      </c>
      <c r="M619">
        <v>5.27</v>
      </c>
      <c r="N619">
        <v>4.93</v>
      </c>
    </row>
    <row r="620" spans="1:14" x14ac:dyDescent="0.25">
      <c r="A620" s="4" t="s">
        <v>194</v>
      </c>
      <c r="B620" s="54" t="s">
        <v>195</v>
      </c>
      <c r="C620" s="5" t="s">
        <v>196</v>
      </c>
      <c r="D620" s="5" t="s">
        <v>197</v>
      </c>
      <c r="E620" s="5" t="s">
        <v>475</v>
      </c>
      <c r="F620">
        <v>53</v>
      </c>
      <c r="G620">
        <v>19.25</v>
      </c>
      <c r="H620">
        <v>7.1</v>
      </c>
      <c r="I620">
        <v>7.1</v>
      </c>
      <c r="K620">
        <v>53</v>
      </c>
      <c r="L620">
        <v>19.25</v>
      </c>
      <c r="M620">
        <v>7.1</v>
      </c>
      <c r="N620">
        <v>7.1</v>
      </c>
    </row>
    <row r="621" spans="1:14" x14ac:dyDescent="0.25">
      <c r="A621" s="4" t="s">
        <v>198</v>
      </c>
      <c r="B621" s="54" t="s">
        <v>199</v>
      </c>
      <c r="C621" s="5" t="s">
        <v>200</v>
      </c>
      <c r="D621" s="5" t="s">
        <v>0</v>
      </c>
      <c r="E621" s="5" t="s">
        <v>475</v>
      </c>
      <c r="F621">
        <v>31.2</v>
      </c>
      <c r="G621">
        <v>18.7</v>
      </c>
      <c r="H621">
        <v>5.6</v>
      </c>
      <c r="I621">
        <v>5.6</v>
      </c>
      <c r="K621">
        <v>31.2</v>
      </c>
      <c r="L621">
        <v>18.7</v>
      </c>
      <c r="M621">
        <v>5.6</v>
      </c>
      <c r="N621">
        <v>5.6</v>
      </c>
    </row>
    <row r="622" spans="1:14" x14ac:dyDescent="0.25">
      <c r="A622" s="4" t="s">
        <v>201</v>
      </c>
      <c r="B622" s="54" t="s">
        <v>195</v>
      </c>
      <c r="C622" s="5" t="s">
        <v>202</v>
      </c>
      <c r="D622" s="5" t="s">
        <v>197</v>
      </c>
      <c r="E622" s="5" t="s">
        <v>475</v>
      </c>
      <c r="F622">
        <v>50.35</v>
      </c>
      <c r="G622">
        <v>23.92</v>
      </c>
      <c r="H622">
        <v>5.89</v>
      </c>
      <c r="I622">
        <v>5.55</v>
      </c>
      <c r="K622">
        <v>50.35</v>
      </c>
      <c r="L622">
        <v>23.92</v>
      </c>
      <c r="M622">
        <v>5.89</v>
      </c>
      <c r="N622">
        <v>5.55</v>
      </c>
    </row>
    <row r="623" spans="1:14" x14ac:dyDescent="0.25">
      <c r="A623" s="4" t="s">
        <v>203</v>
      </c>
      <c r="B623" s="54" t="s">
        <v>204</v>
      </c>
      <c r="C623" s="5" t="s">
        <v>205</v>
      </c>
      <c r="D623" s="5" t="s">
        <v>206</v>
      </c>
      <c r="E623" s="5" t="s">
        <v>475</v>
      </c>
      <c r="F623">
        <v>40</v>
      </c>
      <c r="G623">
        <v>14</v>
      </c>
      <c r="H623">
        <v>5.0999999999999996</v>
      </c>
      <c r="I623">
        <v>4.8</v>
      </c>
      <c r="K623">
        <v>40</v>
      </c>
      <c r="L623">
        <v>14</v>
      </c>
      <c r="M623">
        <v>5.0999999999999996</v>
      </c>
      <c r="N623">
        <v>4.8</v>
      </c>
    </row>
    <row r="624" spans="1:14" x14ac:dyDescent="0.25">
      <c r="A624" s="4" t="s">
        <v>207</v>
      </c>
      <c r="B624" s="54" t="s">
        <v>204</v>
      </c>
      <c r="C624" s="5" t="s">
        <v>208</v>
      </c>
      <c r="D624" s="5" t="s">
        <v>206</v>
      </c>
      <c r="E624" s="5" t="s">
        <v>475</v>
      </c>
      <c r="F624">
        <v>40</v>
      </c>
      <c r="G624">
        <v>17</v>
      </c>
      <c r="H624">
        <v>8</v>
      </c>
      <c r="I624">
        <v>7</v>
      </c>
      <c r="K624">
        <v>40</v>
      </c>
      <c r="L624">
        <v>17</v>
      </c>
      <c r="M624">
        <v>8</v>
      </c>
      <c r="N624">
        <v>7</v>
      </c>
    </row>
    <row r="625" spans="1:14" x14ac:dyDescent="0.25">
      <c r="A625" s="4" t="s">
        <v>209</v>
      </c>
      <c r="B625" s="54" t="s">
        <v>204</v>
      </c>
      <c r="C625" s="5" t="s">
        <v>210</v>
      </c>
      <c r="D625" s="5" t="s">
        <v>206</v>
      </c>
      <c r="E625" s="5" t="s">
        <v>475</v>
      </c>
      <c r="F625">
        <v>21</v>
      </c>
      <c r="G625">
        <v>30.25</v>
      </c>
      <c r="H625">
        <v>7.69</v>
      </c>
      <c r="I625">
        <v>7.69</v>
      </c>
      <c r="K625">
        <v>21</v>
      </c>
      <c r="L625">
        <v>30.25</v>
      </c>
      <c r="M625">
        <v>7.69</v>
      </c>
      <c r="N625">
        <v>7.69</v>
      </c>
    </row>
    <row r="626" spans="1:14" x14ac:dyDescent="0.25">
      <c r="A626" s="4" t="s">
        <v>211</v>
      </c>
      <c r="B626" s="54" t="s">
        <v>195</v>
      </c>
      <c r="C626" s="5" t="s">
        <v>212</v>
      </c>
      <c r="D626" s="5" t="s">
        <v>197</v>
      </c>
      <c r="E626" s="5" t="s">
        <v>475</v>
      </c>
      <c r="F626">
        <v>78</v>
      </c>
      <c r="G626">
        <v>30.87</v>
      </c>
      <c r="H626">
        <v>8.7799999999999994</v>
      </c>
      <c r="I626">
        <v>7.78</v>
      </c>
      <c r="K626">
        <v>78</v>
      </c>
      <c r="L626">
        <v>30.87</v>
      </c>
      <c r="M626">
        <v>8.7799999999999994</v>
      </c>
      <c r="N626">
        <v>7.78</v>
      </c>
    </row>
    <row r="627" spans="1:14" x14ac:dyDescent="0.25">
      <c r="A627" s="4" t="s">
        <v>213</v>
      </c>
      <c r="B627" s="54" t="s">
        <v>214</v>
      </c>
      <c r="C627" s="5" t="s">
        <v>215</v>
      </c>
      <c r="D627" s="5" t="s">
        <v>216</v>
      </c>
      <c r="E627" s="5" t="s">
        <v>475</v>
      </c>
      <c r="F627">
        <v>65.25</v>
      </c>
      <c r="G627">
        <v>16.27</v>
      </c>
      <c r="H627">
        <v>5.33</v>
      </c>
      <c r="I627">
        <v>4.99</v>
      </c>
      <c r="K627">
        <v>65.25</v>
      </c>
      <c r="L627">
        <v>16.27</v>
      </c>
      <c r="M627">
        <v>5.33</v>
      </c>
      <c r="N627">
        <v>4.99</v>
      </c>
    </row>
    <row r="628" spans="1:14" x14ac:dyDescent="0.25">
      <c r="A628" s="4" t="s">
        <v>217</v>
      </c>
      <c r="B628" s="54" t="s">
        <v>218</v>
      </c>
      <c r="C628" s="5" t="s">
        <v>219</v>
      </c>
      <c r="D628" s="5" t="s">
        <v>220</v>
      </c>
      <c r="E628" s="5" t="s">
        <v>475</v>
      </c>
      <c r="F628">
        <v>25</v>
      </c>
      <c r="G628">
        <v>12.15</v>
      </c>
      <c r="H628">
        <v>4</v>
      </c>
      <c r="I628">
        <v>3.15</v>
      </c>
      <c r="K628">
        <v>25</v>
      </c>
      <c r="L628">
        <v>12.15</v>
      </c>
      <c r="M628">
        <v>4</v>
      </c>
      <c r="N628">
        <v>3.15</v>
      </c>
    </row>
    <row r="629" spans="1:14" x14ac:dyDescent="0.25">
      <c r="A629" s="4" t="s">
        <v>221</v>
      </c>
      <c r="B629" s="54" t="s">
        <v>214</v>
      </c>
      <c r="C629" s="5" t="s">
        <v>222</v>
      </c>
      <c r="D629" s="5" t="s">
        <v>216</v>
      </c>
      <c r="E629" s="5" t="s">
        <v>475</v>
      </c>
      <c r="F629">
        <v>55.25</v>
      </c>
      <c r="G629">
        <v>24.67</v>
      </c>
      <c r="H629">
        <v>4.9800000000000004</v>
      </c>
      <c r="I629">
        <v>4.9400000000000004</v>
      </c>
      <c r="K629">
        <v>55.25</v>
      </c>
      <c r="L629">
        <v>24.67</v>
      </c>
      <c r="M629">
        <v>4.9800000000000004</v>
      </c>
      <c r="N629">
        <v>4.9400000000000004</v>
      </c>
    </row>
    <row r="630" spans="1:14" x14ac:dyDescent="0.25">
      <c r="A630" s="4" t="s">
        <v>223</v>
      </c>
      <c r="B630" s="54" t="s">
        <v>218</v>
      </c>
      <c r="C630" s="5" t="s">
        <v>224</v>
      </c>
      <c r="D630" s="5" t="s">
        <v>220</v>
      </c>
      <c r="E630" s="5" t="s">
        <v>475</v>
      </c>
      <c r="F630">
        <v>20.5</v>
      </c>
      <c r="G630">
        <v>15.3</v>
      </c>
      <c r="H630">
        <v>3.92</v>
      </c>
      <c r="I630">
        <v>3.58</v>
      </c>
      <c r="K630">
        <v>20.5</v>
      </c>
      <c r="L630">
        <v>15.3</v>
      </c>
      <c r="M630">
        <v>3.92</v>
      </c>
      <c r="N630">
        <v>3.58</v>
      </c>
    </row>
    <row r="631" spans="1:14" x14ac:dyDescent="0.25">
      <c r="A631" s="4" t="s">
        <v>225</v>
      </c>
      <c r="B631" s="54" t="s">
        <v>218</v>
      </c>
      <c r="C631" s="5" t="s">
        <v>226</v>
      </c>
      <c r="D631" s="5" t="s">
        <v>220</v>
      </c>
      <c r="E631" s="5" t="s">
        <v>475</v>
      </c>
      <c r="F631">
        <v>62.2</v>
      </c>
      <c r="G631">
        <v>17.899999999999999</v>
      </c>
      <c r="H631">
        <v>6.15</v>
      </c>
      <c r="I631">
        <v>6.15</v>
      </c>
      <c r="K631">
        <v>62.2</v>
      </c>
      <c r="L631">
        <v>17.899999999999999</v>
      </c>
      <c r="M631">
        <v>6.15</v>
      </c>
      <c r="N631">
        <v>6.15</v>
      </c>
    </row>
    <row r="632" spans="1:14" x14ac:dyDescent="0.25">
      <c r="A632" s="4" t="s">
        <v>227</v>
      </c>
      <c r="B632" s="54" t="s">
        <v>204</v>
      </c>
      <c r="C632" s="5" t="s">
        <v>228</v>
      </c>
      <c r="D632" s="5" t="s">
        <v>206</v>
      </c>
      <c r="E632" s="5" t="s">
        <v>475</v>
      </c>
      <c r="F632">
        <v>35</v>
      </c>
      <c r="G632">
        <v>15.5</v>
      </c>
      <c r="H632">
        <v>5.5</v>
      </c>
      <c r="I632">
        <v>5</v>
      </c>
      <c r="K632">
        <v>35</v>
      </c>
      <c r="L632">
        <v>15.5</v>
      </c>
      <c r="M632">
        <v>5.5</v>
      </c>
      <c r="N632">
        <v>5</v>
      </c>
    </row>
    <row r="633" spans="1:14" x14ac:dyDescent="0.25">
      <c r="A633" s="4" t="s">
        <v>229</v>
      </c>
      <c r="B633" s="54" t="s">
        <v>230</v>
      </c>
      <c r="C633" s="5" t="s">
        <v>231</v>
      </c>
      <c r="D633" s="5" t="s">
        <v>232</v>
      </c>
      <c r="E633" s="5" t="s">
        <v>475</v>
      </c>
      <c r="F633">
        <v>45.5</v>
      </c>
      <c r="G633">
        <v>15</v>
      </c>
      <c r="H633">
        <v>5</v>
      </c>
      <c r="I633">
        <v>5</v>
      </c>
      <c r="K633">
        <v>45.5</v>
      </c>
      <c r="L633">
        <v>15</v>
      </c>
      <c r="M633">
        <v>5</v>
      </c>
      <c r="N633">
        <v>5</v>
      </c>
    </row>
    <row r="634" spans="1:14" x14ac:dyDescent="0.25">
      <c r="A634" s="4" t="s">
        <v>233</v>
      </c>
      <c r="B634" s="54" t="s">
        <v>195</v>
      </c>
      <c r="C634" s="5" t="s">
        <v>234</v>
      </c>
      <c r="D634" s="5" t="s">
        <v>197</v>
      </c>
      <c r="E634" s="5" t="s">
        <v>475</v>
      </c>
      <c r="F634">
        <v>49.5</v>
      </c>
      <c r="G634">
        <v>17.5</v>
      </c>
      <c r="H634">
        <v>6.55</v>
      </c>
      <c r="I634">
        <v>6.55</v>
      </c>
      <c r="K634">
        <v>49.5</v>
      </c>
      <c r="L634">
        <v>17.5</v>
      </c>
      <c r="M634">
        <v>6.55</v>
      </c>
      <c r="N634">
        <v>6.55</v>
      </c>
    </row>
    <row r="635" spans="1:14" x14ac:dyDescent="0.25">
      <c r="A635" s="4" t="s">
        <v>235</v>
      </c>
      <c r="B635" s="54" t="s">
        <v>236</v>
      </c>
      <c r="C635" s="5" t="s">
        <v>237</v>
      </c>
      <c r="D635" s="5" t="s">
        <v>238</v>
      </c>
      <c r="E635" s="5" t="s">
        <v>475</v>
      </c>
      <c r="F635">
        <v>53.15</v>
      </c>
      <c r="G635">
        <v>17.8</v>
      </c>
      <c r="H635">
        <v>5.35</v>
      </c>
      <c r="I635">
        <v>3.85</v>
      </c>
      <c r="K635">
        <v>53.15</v>
      </c>
      <c r="L635">
        <v>17.8</v>
      </c>
      <c r="M635">
        <v>5.35</v>
      </c>
      <c r="N635">
        <v>3.85</v>
      </c>
    </row>
    <row r="636" spans="1:14" x14ac:dyDescent="0.25">
      <c r="A636" s="4" t="s">
        <v>239</v>
      </c>
      <c r="B636" s="54" t="s">
        <v>236</v>
      </c>
      <c r="C636" s="5" t="s">
        <v>240</v>
      </c>
      <c r="D636" s="5" t="s">
        <v>238</v>
      </c>
      <c r="E636" s="5" t="s">
        <v>475</v>
      </c>
      <c r="F636">
        <v>32.200000000000003</v>
      </c>
      <c r="G636">
        <v>21.35</v>
      </c>
      <c r="H636">
        <v>9.5500000000000007</v>
      </c>
      <c r="I636">
        <v>9.0500000000000007</v>
      </c>
      <c r="K636">
        <v>32.200000000000003</v>
      </c>
      <c r="L636">
        <v>21.35</v>
      </c>
      <c r="M636">
        <v>9.5500000000000007</v>
      </c>
      <c r="N636">
        <v>9.0500000000000007</v>
      </c>
    </row>
    <row r="637" spans="1:14" x14ac:dyDescent="0.25">
      <c r="A637" s="4" t="s">
        <v>241</v>
      </c>
      <c r="B637" s="54" t="s">
        <v>242</v>
      </c>
      <c r="C637" s="5" t="s">
        <v>243</v>
      </c>
      <c r="D637" s="5" t="s">
        <v>244</v>
      </c>
      <c r="E637" s="5" t="s">
        <v>475</v>
      </c>
      <c r="F637">
        <v>40</v>
      </c>
      <c r="G637">
        <v>20</v>
      </c>
      <c r="H637">
        <v>5.5</v>
      </c>
      <c r="I637">
        <v>5.5</v>
      </c>
      <c r="K637">
        <v>40</v>
      </c>
      <c r="L637">
        <v>20</v>
      </c>
      <c r="M637">
        <v>5.5</v>
      </c>
      <c r="N637">
        <v>5.5</v>
      </c>
    </row>
    <row r="638" spans="1:14" x14ac:dyDescent="0.25">
      <c r="A638" s="4" t="s">
        <v>245</v>
      </c>
      <c r="B638" s="54" t="s">
        <v>236</v>
      </c>
      <c r="C638" s="5" t="s">
        <v>246</v>
      </c>
      <c r="D638" s="5" t="s">
        <v>238</v>
      </c>
      <c r="E638" s="5" t="s">
        <v>475</v>
      </c>
      <c r="F638">
        <v>83.05</v>
      </c>
      <c r="G638">
        <v>14.9</v>
      </c>
      <c r="H638">
        <v>4.82</v>
      </c>
      <c r="I638">
        <v>2.77</v>
      </c>
      <c r="K638">
        <v>83.05</v>
      </c>
      <c r="L638">
        <v>14.9</v>
      </c>
      <c r="M638">
        <v>4.82</v>
      </c>
      <c r="N638">
        <v>2.77</v>
      </c>
    </row>
    <row r="639" spans="1:14" x14ac:dyDescent="0.25">
      <c r="A639" s="4" t="s">
        <v>247</v>
      </c>
      <c r="B639" s="54" t="s">
        <v>248</v>
      </c>
      <c r="C639" s="5" t="s">
        <v>249</v>
      </c>
      <c r="D639" s="5" t="s">
        <v>250</v>
      </c>
      <c r="E639" s="5" t="s">
        <v>475</v>
      </c>
      <c r="F639">
        <v>40</v>
      </c>
      <c r="G639">
        <v>20</v>
      </c>
      <c r="H639">
        <v>7</v>
      </c>
      <c r="I639">
        <v>6.8</v>
      </c>
      <c r="K639">
        <v>40</v>
      </c>
      <c r="L639">
        <v>20</v>
      </c>
      <c r="M639">
        <v>7</v>
      </c>
      <c r="N639">
        <v>6.8</v>
      </c>
    </row>
    <row r="640" spans="1:14" x14ac:dyDescent="0.25">
      <c r="A640" s="4" t="s">
        <v>251</v>
      </c>
      <c r="B640" s="54" t="s">
        <v>252</v>
      </c>
      <c r="C640" s="5" t="s">
        <v>253</v>
      </c>
      <c r="D640" s="5" t="s">
        <v>254</v>
      </c>
      <c r="E640" s="5" t="s">
        <v>475</v>
      </c>
      <c r="F640">
        <v>59</v>
      </c>
      <c r="G640">
        <v>21.5</v>
      </c>
      <c r="H640">
        <v>7</v>
      </c>
      <c r="I640">
        <v>7</v>
      </c>
      <c r="K640">
        <v>59</v>
      </c>
      <c r="L640">
        <v>21.5</v>
      </c>
      <c r="M640">
        <v>7</v>
      </c>
      <c r="N640">
        <v>7</v>
      </c>
    </row>
    <row r="641" spans="1:14" x14ac:dyDescent="0.25">
      <c r="A641" s="4" t="s">
        <v>255</v>
      </c>
      <c r="B641" s="54" t="s">
        <v>236</v>
      </c>
      <c r="C641" s="5" t="s">
        <v>256</v>
      </c>
      <c r="D641" s="5" t="s">
        <v>238</v>
      </c>
      <c r="E641" s="5" t="s">
        <v>475</v>
      </c>
      <c r="F641">
        <v>32</v>
      </c>
      <c r="G641">
        <v>18</v>
      </c>
      <c r="H641">
        <v>5</v>
      </c>
      <c r="I641">
        <v>4.5</v>
      </c>
      <c r="K641">
        <v>32</v>
      </c>
      <c r="L641">
        <v>18</v>
      </c>
      <c r="M641">
        <v>5</v>
      </c>
      <c r="N641">
        <v>4.5</v>
      </c>
    </row>
    <row r="642" spans="1:14" x14ac:dyDescent="0.25">
      <c r="A642" s="4" t="s">
        <v>257</v>
      </c>
      <c r="B642" s="54" t="s">
        <v>236</v>
      </c>
      <c r="C642" s="5" t="s">
        <v>258</v>
      </c>
      <c r="D642" s="5" t="s">
        <v>238</v>
      </c>
      <c r="E642" s="5" t="s">
        <v>475</v>
      </c>
      <c r="F642">
        <v>72.3</v>
      </c>
      <c r="G642">
        <v>19.45</v>
      </c>
      <c r="H642">
        <v>5.45</v>
      </c>
      <c r="I642">
        <v>4.05</v>
      </c>
      <c r="K642">
        <v>72.3</v>
      </c>
      <c r="L642">
        <v>19.45</v>
      </c>
      <c r="M642">
        <v>5.45</v>
      </c>
      <c r="N642">
        <v>4.05</v>
      </c>
    </row>
    <row r="643" spans="1:14" x14ac:dyDescent="0.25">
      <c r="A643" s="4" t="s">
        <v>259</v>
      </c>
      <c r="B643" s="54" t="s">
        <v>248</v>
      </c>
      <c r="C643" s="5" t="s">
        <v>260</v>
      </c>
      <c r="D643" s="5" t="s">
        <v>250</v>
      </c>
      <c r="E643" s="5" t="s">
        <v>475</v>
      </c>
      <c r="F643">
        <v>20</v>
      </c>
      <c r="G643">
        <v>19</v>
      </c>
      <c r="H643">
        <v>7.8</v>
      </c>
      <c r="I643">
        <v>7.8</v>
      </c>
      <c r="K643">
        <v>20</v>
      </c>
      <c r="L643">
        <v>19</v>
      </c>
      <c r="M643">
        <v>7.8</v>
      </c>
      <c r="N643">
        <v>7.8</v>
      </c>
    </row>
    <row r="644" spans="1:14" x14ac:dyDescent="0.25">
      <c r="A644" s="4" t="s">
        <v>261</v>
      </c>
      <c r="B644" s="54" t="s">
        <v>195</v>
      </c>
      <c r="C644" s="5" t="s">
        <v>262</v>
      </c>
      <c r="D644" s="5" t="s">
        <v>197</v>
      </c>
      <c r="E644" s="5" t="s">
        <v>475</v>
      </c>
      <c r="F644">
        <v>35</v>
      </c>
      <c r="G644">
        <v>22.5</v>
      </c>
      <c r="H644">
        <v>6</v>
      </c>
      <c r="I644">
        <v>6</v>
      </c>
      <c r="K644">
        <v>35</v>
      </c>
      <c r="L644">
        <v>22.5</v>
      </c>
      <c r="M644">
        <v>6</v>
      </c>
      <c r="N644">
        <v>6</v>
      </c>
    </row>
    <row r="645" spans="1:14" x14ac:dyDescent="0.25">
      <c r="A645" s="4" t="s">
        <v>263</v>
      </c>
      <c r="B645" s="54" t="s">
        <v>230</v>
      </c>
      <c r="C645" s="5" t="s">
        <v>264</v>
      </c>
      <c r="D645" s="5" t="s">
        <v>232</v>
      </c>
      <c r="E645" s="5" t="s">
        <v>475</v>
      </c>
      <c r="F645">
        <v>19.5</v>
      </c>
      <c r="G645">
        <v>19.95</v>
      </c>
      <c r="H645">
        <v>6.5</v>
      </c>
      <c r="I645">
        <v>6.15</v>
      </c>
      <c r="K645">
        <v>19.5</v>
      </c>
      <c r="L645">
        <v>19.95</v>
      </c>
      <c r="M645">
        <v>6.5</v>
      </c>
      <c r="N645">
        <v>6.15</v>
      </c>
    </row>
    <row r="646" spans="1:14" x14ac:dyDescent="0.25">
      <c r="A646" s="4" t="s">
        <v>265</v>
      </c>
      <c r="B646" s="54" t="s">
        <v>242</v>
      </c>
      <c r="C646" s="5" t="s">
        <v>266</v>
      </c>
      <c r="D646" s="5" t="s">
        <v>244</v>
      </c>
      <c r="E646" s="5" t="s">
        <v>475</v>
      </c>
      <c r="F646">
        <v>50</v>
      </c>
      <c r="G646">
        <v>20</v>
      </c>
      <c r="H646">
        <v>3.27</v>
      </c>
      <c r="I646">
        <v>3.27</v>
      </c>
      <c r="K646">
        <v>50</v>
      </c>
      <c r="L646">
        <v>20</v>
      </c>
      <c r="M646">
        <v>3.27</v>
      </c>
      <c r="N646">
        <v>3.27</v>
      </c>
    </row>
    <row r="647" spans="1:14" x14ac:dyDescent="0.25">
      <c r="A647" s="4" t="s">
        <v>267</v>
      </c>
      <c r="B647" s="54" t="s">
        <v>252</v>
      </c>
      <c r="C647" s="5" t="s">
        <v>268</v>
      </c>
      <c r="D647" s="5" t="s">
        <v>254</v>
      </c>
      <c r="E647" s="5" t="s">
        <v>475</v>
      </c>
      <c r="F647">
        <v>42.15</v>
      </c>
      <c r="G647">
        <v>26.1</v>
      </c>
      <c r="H647">
        <v>6.85</v>
      </c>
      <c r="I647">
        <v>5.85</v>
      </c>
      <c r="K647">
        <v>42.15</v>
      </c>
      <c r="L647">
        <v>26.1</v>
      </c>
      <c r="M647">
        <v>6.85</v>
      </c>
      <c r="N647">
        <v>5.85</v>
      </c>
    </row>
    <row r="648" spans="1:14" x14ac:dyDescent="0.25">
      <c r="A648" s="4" t="s">
        <v>269</v>
      </c>
      <c r="B648" s="54" t="s">
        <v>270</v>
      </c>
      <c r="C648" s="5" t="s">
        <v>271</v>
      </c>
      <c r="D648" s="5" t="s">
        <v>272</v>
      </c>
      <c r="E648" s="5" t="s">
        <v>475</v>
      </c>
      <c r="F648">
        <v>18</v>
      </c>
      <c r="G648">
        <v>19.77</v>
      </c>
      <c r="H648">
        <v>9</v>
      </c>
      <c r="I648">
        <v>9</v>
      </c>
      <c r="K648">
        <v>18</v>
      </c>
      <c r="L648">
        <v>19.77</v>
      </c>
      <c r="M648">
        <v>9</v>
      </c>
      <c r="N648">
        <v>9</v>
      </c>
    </row>
    <row r="649" spans="1:14" x14ac:dyDescent="0.25">
      <c r="A649" s="4" t="s">
        <v>273</v>
      </c>
      <c r="B649" s="54" t="s">
        <v>270</v>
      </c>
      <c r="C649" s="5" t="s">
        <v>274</v>
      </c>
      <c r="D649" s="5" t="s">
        <v>272</v>
      </c>
      <c r="E649" s="5" t="s">
        <v>475</v>
      </c>
      <c r="F649">
        <v>15.25</v>
      </c>
      <c r="G649">
        <v>12.33</v>
      </c>
      <c r="H649">
        <v>3.69</v>
      </c>
      <c r="I649">
        <v>3.69</v>
      </c>
      <c r="K649">
        <v>15.25</v>
      </c>
      <c r="L649">
        <v>12.33</v>
      </c>
      <c r="M649">
        <v>3.69</v>
      </c>
      <c r="N649">
        <v>3.69</v>
      </c>
    </row>
    <row r="650" spans="1:14" x14ac:dyDescent="0.25">
      <c r="A650" s="4" t="s">
        <v>275</v>
      </c>
      <c r="B650" s="54" t="s">
        <v>218</v>
      </c>
      <c r="C650" s="5" t="s">
        <v>276</v>
      </c>
      <c r="D650" s="5" t="s">
        <v>220</v>
      </c>
      <c r="E650" s="5" t="s">
        <v>475</v>
      </c>
      <c r="F650">
        <v>35</v>
      </c>
      <c r="G650">
        <v>20</v>
      </c>
      <c r="H650">
        <v>9</v>
      </c>
      <c r="I650">
        <v>8</v>
      </c>
      <c r="K650">
        <v>35</v>
      </c>
      <c r="L650">
        <v>20</v>
      </c>
      <c r="M650">
        <v>9</v>
      </c>
      <c r="N650">
        <v>8</v>
      </c>
    </row>
    <row r="651" spans="1:14" x14ac:dyDescent="0.25">
      <c r="A651" s="4" t="s">
        <v>277</v>
      </c>
      <c r="B651" s="54" t="s">
        <v>218</v>
      </c>
      <c r="C651" s="5" t="s">
        <v>278</v>
      </c>
      <c r="D651" s="5" t="s">
        <v>220</v>
      </c>
      <c r="E651" s="5" t="s">
        <v>475</v>
      </c>
      <c r="F651">
        <v>28</v>
      </c>
      <c r="G651">
        <v>15</v>
      </c>
      <c r="H651">
        <v>6</v>
      </c>
      <c r="I651">
        <v>6</v>
      </c>
      <c r="K651">
        <v>28</v>
      </c>
      <c r="L651">
        <v>15</v>
      </c>
      <c r="M651">
        <v>6</v>
      </c>
      <c r="N651">
        <v>6</v>
      </c>
    </row>
    <row r="652" spans="1:14" x14ac:dyDescent="0.25">
      <c r="A652" s="4" t="s">
        <v>279</v>
      </c>
      <c r="B652" s="54" t="s">
        <v>218</v>
      </c>
      <c r="C652" s="5" t="s">
        <v>280</v>
      </c>
      <c r="D652" s="5" t="s">
        <v>220</v>
      </c>
      <c r="E652" s="5" t="s">
        <v>475</v>
      </c>
      <c r="F652">
        <v>16.5</v>
      </c>
      <c r="G652">
        <v>15.5</v>
      </c>
      <c r="H652">
        <v>5.5</v>
      </c>
      <c r="I652">
        <v>5.5</v>
      </c>
      <c r="K652">
        <v>16.5</v>
      </c>
      <c r="L652">
        <v>15.5</v>
      </c>
      <c r="M652">
        <v>5.5</v>
      </c>
      <c r="N652">
        <v>5.5</v>
      </c>
    </row>
    <row r="653" spans="1:14" x14ac:dyDescent="0.25">
      <c r="A653" s="4" t="s">
        <v>281</v>
      </c>
      <c r="B653" s="54" t="s">
        <v>236</v>
      </c>
      <c r="C653" s="5" t="s">
        <v>282</v>
      </c>
      <c r="D653" s="5" t="s">
        <v>238</v>
      </c>
      <c r="E653" s="5" t="s">
        <v>475</v>
      </c>
      <c r="F653">
        <v>27</v>
      </c>
      <c r="G653">
        <v>16</v>
      </c>
      <c r="H653">
        <v>11</v>
      </c>
      <c r="I653">
        <v>11</v>
      </c>
      <c r="K653">
        <v>27</v>
      </c>
      <c r="L653">
        <v>16</v>
      </c>
      <c r="M653">
        <v>11</v>
      </c>
      <c r="N653">
        <v>11</v>
      </c>
    </row>
    <row r="654" spans="1:14" x14ac:dyDescent="0.25">
      <c r="A654" s="4" t="s">
        <v>283</v>
      </c>
      <c r="B654" s="54" t="s">
        <v>218</v>
      </c>
      <c r="C654" s="5" t="s">
        <v>284</v>
      </c>
      <c r="D654" s="5" t="s">
        <v>220</v>
      </c>
      <c r="E654" s="5" t="s">
        <v>475</v>
      </c>
      <c r="F654">
        <v>31</v>
      </c>
      <c r="G654">
        <v>15</v>
      </c>
      <c r="H654">
        <v>7.44</v>
      </c>
      <c r="I654">
        <v>7.16</v>
      </c>
      <c r="K654">
        <v>31</v>
      </c>
      <c r="L654">
        <v>15</v>
      </c>
      <c r="M654">
        <v>7.44</v>
      </c>
      <c r="N654">
        <v>7.16</v>
      </c>
    </row>
    <row r="655" spans="1:14" x14ac:dyDescent="0.25">
      <c r="A655" s="4" t="s">
        <v>285</v>
      </c>
      <c r="B655" s="54" t="s">
        <v>252</v>
      </c>
      <c r="C655" s="5" t="s">
        <v>286</v>
      </c>
      <c r="D655" s="5" t="s">
        <v>254</v>
      </c>
      <c r="E655" s="5" t="s">
        <v>475</v>
      </c>
      <c r="F655">
        <v>43</v>
      </c>
      <c r="G655">
        <v>21</v>
      </c>
      <c r="H655">
        <v>6.4</v>
      </c>
      <c r="I655">
        <v>5.8</v>
      </c>
      <c r="K655">
        <v>43</v>
      </c>
      <c r="L655">
        <v>21</v>
      </c>
      <c r="M655">
        <v>6.4</v>
      </c>
      <c r="N655">
        <v>5.8</v>
      </c>
    </row>
    <row r="656" spans="1:14" x14ac:dyDescent="0.25">
      <c r="A656" s="4" t="s">
        <v>287</v>
      </c>
      <c r="B656" s="54" t="s">
        <v>242</v>
      </c>
      <c r="C656" s="5" t="s">
        <v>288</v>
      </c>
      <c r="D656" s="5" t="s">
        <v>244</v>
      </c>
      <c r="E656" s="5" t="s">
        <v>475</v>
      </c>
      <c r="F656">
        <v>51.1</v>
      </c>
      <c r="G656">
        <v>22</v>
      </c>
      <c r="H656">
        <v>6.35</v>
      </c>
      <c r="I656">
        <v>6</v>
      </c>
      <c r="K656">
        <v>51.1</v>
      </c>
      <c r="L656">
        <v>22</v>
      </c>
      <c r="M656">
        <v>6.35</v>
      </c>
      <c r="N656">
        <v>6</v>
      </c>
    </row>
    <row r="657" spans="1:14" x14ac:dyDescent="0.25">
      <c r="A657" s="4" t="s">
        <v>289</v>
      </c>
      <c r="B657" s="54" t="s">
        <v>242</v>
      </c>
      <c r="C657" s="5" t="s">
        <v>290</v>
      </c>
      <c r="D657" s="5" t="s">
        <v>244</v>
      </c>
      <c r="E657" s="5" t="s">
        <v>475</v>
      </c>
      <c r="F657">
        <v>15.25</v>
      </c>
      <c r="G657">
        <v>19.72</v>
      </c>
      <c r="H657">
        <v>5.75</v>
      </c>
      <c r="I657">
        <v>5.41</v>
      </c>
      <c r="K657">
        <v>15.25</v>
      </c>
      <c r="L657">
        <v>19.72</v>
      </c>
      <c r="M657">
        <v>5.75</v>
      </c>
      <c r="N657">
        <v>5.41</v>
      </c>
    </row>
    <row r="658" spans="1:14" x14ac:dyDescent="0.25">
      <c r="A658" s="4" t="s">
        <v>291</v>
      </c>
      <c r="B658" s="54" t="s">
        <v>195</v>
      </c>
      <c r="C658" s="5" t="s">
        <v>292</v>
      </c>
      <c r="D658" s="5" t="s">
        <v>197</v>
      </c>
      <c r="E658" s="5" t="s">
        <v>475</v>
      </c>
      <c r="F658">
        <v>45.1</v>
      </c>
      <c r="G658">
        <v>18.3</v>
      </c>
      <c r="H658">
        <v>6.25</v>
      </c>
      <c r="I658">
        <v>6.05</v>
      </c>
      <c r="K658">
        <v>45.1</v>
      </c>
      <c r="L658">
        <v>18.3</v>
      </c>
      <c r="M658">
        <v>6.25</v>
      </c>
      <c r="N658">
        <v>6.05</v>
      </c>
    </row>
    <row r="659" spans="1:14" x14ac:dyDescent="0.25">
      <c r="A659" s="4" t="s">
        <v>293</v>
      </c>
      <c r="B659" s="54" t="s">
        <v>248</v>
      </c>
      <c r="C659" s="5" t="s">
        <v>294</v>
      </c>
      <c r="D659" s="5" t="s">
        <v>250</v>
      </c>
      <c r="E659" s="5" t="s">
        <v>475</v>
      </c>
      <c r="F659">
        <v>28.05</v>
      </c>
      <c r="G659">
        <v>15.62</v>
      </c>
      <c r="H659">
        <v>5.94</v>
      </c>
      <c r="I659">
        <v>5.6</v>
      </c>
      <c r="K659">
        <v>28.05</v>
      </c>
      <c r="L659">
        <v>15.62</v>
      </c>
      <c r="M659">
        <v>5.94</v>
      </c>
      <c r="N659">
        <v>5.6</v>
      </c>
    </row>
    <row r="660" spans="1:14" x14ac:dyDescent="0.25">
      <c r="A660" s="4" t="s">
        <v>295</v>
      </c>
      <c r="B660" s="54" t="s">
        <v>236</v>
      </c>
      <c r="C660" s="5" t="s">
        <v>296</v>
      </c>
      <c r="D660" s="5" t="s">
        <v>238</v>
      </c>
      <c r="E660" s="5" t="s">
        <v>475</v>
      </c>
      <c r="F660">
        <v>45</v>
      </c>
      <c r="G660">
        <v>22</v>
      </c>
      <c r="H660">
        <v>5.9</v>
      </c>
      <c r="I660">
        <v>5.9</v>
      </c>
      <c r="K660">
        <v>45</v>
      </c>
      <c r="L660">
        <v>22</v>
      </c>
      <c r="M660">
        <v>5.9</v>
      </c>
      <c r="N660">
        <v>5.9</v>
      </c>
    </row>
    <row r="661" spans="1:14" x14ac:dyDescent="0.25">
      <c r="A661" s="4" t="s">
        <v>297</v>
      </c>
      <c r="B661" s="54" t="s">
        <v>242</v>
      </c>
      <c r="C661" s="5" t="s">
        <v>298</v>
      </c>
      <c r="D661" s="5" t="s">
        <v>244</v>
      </c>
      <c r="E661" s="5" t="s">
        <v>475</v>
      </c>
      <c r="F661">
        <v>49.55</v>
      </c>
      <c r="G661">
        <v>19.5</v>
      </c>
      <c r="H661">
        <v>7.85</v>
      </c>
      <c r="I661">
        <v>7.85</v>
      </c>
      <c r="K661">
        <v>49.55</v>
      </c>
      <c r="L661">
        <v>19.5</v>
      </c>
      <c r="M661">
        <v>7.85</v>
      </c>
      <c r="N661">
        <v>7.85</v>
      </c>
    </row>
    <row r="662" spans="1:14" x14ac:dyDescent="0.25">
      <c r="A662" s="4" t="s">
        <v>299</v>
      </c>
      <c r="B662" s="54" t="s">
        <v>195</v>
      </c>
      <c r="C662" s="5" t="s">
        <v>300</v>
      </c>
      <c r="D662" s="5" t="s">
        <v>197</v>
      </c>
      <c r="E662" s="5" t="s">
        <v>475</v>
      </c>
      <c r="F662">
        <v>23</v>
      </c>
      <c r="G662">
        <v>21.68</v>
      </c>
      <c r="H662">
        <v>7</v>
      </c>
      <c r="I662">
        <v>7</v>
      </c>
      <c r="K662">
        <v>23</v>
      </c>
      <c r="L662">
        <v>21.68</v>
      </c>
      <c r="M662">
        <v>7</v>
      </c>
      <c r="N662">
        <v>7</v>
      </c>
    </row>
    <row r="663" spans="1:14" x14ac:dyDescent="0.25">
      <c r="A663" s="4" t="s">
        <v>301</v>
      </c>
      <c r="B663" s="54" t="s">
        <v>195</v>
      </c>
      <c r="C663" s="5" t="s">
        <v>302</v>
      </c>
      <c r="D663" s="5" t="s">
        <v>197</v>
      </c>
      <c r="E663" s="5" t="s">
        <v>475</v>
      </c>
      <c r="F663">
        <v>44</v>
      </c>
      <c r="G663">
        <v>19</v>
      </c>
      <c r="H663">
        <v>7.5</v>
      </c>
      <c r="I663">
        <v>6.7</v>
      </c>
      <c r="K663">
        <v>44</v>
      </c>
      <c r="L663">
        <v>19</v>
      </c>
      <c r="M663">
        <v>7.5</v>
      </c>
      <c r="N663">
        <v>6.7</v>
      </c>
    </row>
    <row r="664" spans="1:14" x14ac:dyDescent="0.25">
      <c r="A664" s="4" t="s">
        <v>303</v>
      </c>
      <c r="B664" s="54" t="s">
        <v>304</v>
      </c>
      <c r="C664" s="5" t="s">
        <v>305</v>
      </c>
      <c r="D664" s="5" t="s">
        <v>306</v>
      </c>
      <c r="E664" s="5" t="s">
        <v>475</v>
      </c>
      <c r="F664">
        <v>0</v>
      </c>
      <c r="G664">
        <v>26.5</v>
      </c>
      <c r="H664">
        <v>6.74</v>
      </c>
      <c r="I664">
        <v>6.46</v>
      </c>
      <c r="K664">
        <v>0</v>
      </c>
      <c r="L664">
        <v>26.5</v>
      </c>
      <c r="M664">
        <v>6.74</v>
      </c>
      <c r="N664">
        <v>6.46</v>
      </c>
    </row>
    <row r="665" spans="1:14" x14ac:dyDescent="0.25">
      <c r="A665" s="4" t="s">
        <v>307</v>
      </c>
      <c r="B665" s="54" t="s">
        <v>242</v>
      </c>
      <c r="C665" s="5" t="s">
        <v>308</v>
      </c>
      <c r="D665" s="5" t="s">
        <v>244</v>
      </c>
      <c r="E665" s="5" t="s">
        <v>475</v>
      </c>
      <c r="F665">
        <v>70</v>
      </c>
      <c r="G665">
        <v>20.6</v>
      </c>
      <c r="H665">
        <v>6.81</v>
      </c>
      <c r="I665">
        <v>6.11</v>
      </c>
      <c r="K665">
        <v>70</v>
      </c>
      <c r="L665">
        <v>20.6</v>
      </c>
      <c r="M665">
        <v>6.81</v>
      </c>
      <c r="N665">
        <v>6.11</v>
      </c>
    </row>
    <row r="666" spans="1:14" x14ac:dyDescent="0.25">
      <c r="A666" s="4" t="s">
        <v>309</v>
      </c>
      <c r="B666" s="54" t="s">
        <v>218</v>
      </c>
      <c r="C666" s="5" t="s">
        <v>310</v>
      </c>
      <c r="D666" s="5" t="s">
        <v>220</v>
      </c>
      <c r="E666" s="5" t="s">
        <v>475</v>
      </c>
      <c r="F666">
        <v>30.05</v>
      </c>
      <c r="G666">
        <v>16.2</v>
      </c>
      <c r="H666">
        <v>5.58</v>
      </c>
      <c r="I666">
        <v>4.78</v>
      </c>
      <c r="K666">
        <v>30.05</v>
      </c>
      <c r="L666">
        <v>16.2</v>
      </c>
      <c r="M666">
        <v>5.58</v>
      </c>
      <c r="N666">
        <v>4.78</v>
      </c>
    </row>
    <row r="667" spans="1:14" x14ac:dyDescent="0.25">
      <c r="A667" s="4" t="s">
        <v>311</v>
      </c>
      <c r="B667" s="54" t="s">
        <v>236</v>
      </c>
      <c r="C667" s="5" t="s">
        <v>312</v>
      </c>
      <c r="D667" s="5" t="s">
        <v>238</v>
      </c>
      <c r="E667" s="5" t="s">
        <v>475</v>
      </c>
      <c r="F667">
        <v>29.03</v>
      </c>
      <c r="G667">
        <v>18.100000000000001</v>
      </c>
      <c r="H667">
        <v>6.49</v>
      </c>
      <c r="I667">
        <v>5.87</v>
      </c>
      <c r="K667">
        <v>29.03</v>
      </c>
      <c r="L667">
        <v>18.100000000000001</v>
      </c>
      <c r="M667">
        <v>6.49</v>
      </c>
      <c r="N667">
        <v>5.87</v>
      </c>
    </row>
    <row r="668" spans="1:14" x14ac:dyDescent="0.25">
      <c r="A668" s="4" t="s">
        <v>313</v>
      </c>
      <c r="B668" s="54" t="s">
        <v>218</v>
      </c>
      <c r="C668" s="5" t="s">
        <v>314</v>
      </c>
      <c r="D668" s="5" t="s">
        <v>220</v>
      </c>
      <c r="E668" s="5" t="s">
        <v>475</v>
      </c>
      <c r="F668">
        <v>38.75</v>
      </c>
      <c r="G668">
        <v>16.05</v>
      </c>
      <c r="H668">
        <v>5.51</v>
      </c>
      <c r="I668">
        <v>5.17</v>
      </c>
      <c r="K668">
        <v>38.75</v>
      </c>
      <c r="L668">
        <v>16.05</v>
      </c>
      <c r="M668">
        <v>5.51</v>
      </c>
      <c r="N668">
        <v>5.17</v>
      </c>
    </row>
    <row r="669" spans="1:14" x14ac:dyDescent="0.25">
      <c r="A669" s="4" t="s">
        <v>315</v>
      </c>
      <c r="B669" s="54" t="s">
        <v>304</v>
      </c>
      <c r="C669" s="5" t="s">
        <v>316</v>
      </c>
      <c r="D669" s="5" t="s">
        <v>306</v>
      </c>
      <c r="E669" s="5" t="s">
        <v>475</v>
      </c>
      <c r="F669">
        <v>52.97</v>
      </c>
      <c r="G669">
        <v>19</v>
      </c>
      <c r="H669">
        <v>6</v>
      </c>
      <c r="I669">
        <v>6</v>
      </c>
      <c r="K669">
        <v>52.97</v>
      </c>
      <c r="L669">
        <v>19</v>
      </c>
      <c r="M669">
        <v>6</v>
      </c>
      <c r="N669">
        <v>6</v>
      </c>
    </row>
    <row r="670" spans="1:14" x14ac:dyDescent="0.25">
      <c r="A670" s="4" t="s">
        <v>317</v>
      </c>
      <c r="B670" s="54" t="s">
        <v>230</v>
      </c>
      <c r="C670" s="5" t="s">
        <v>318</v>
      </c>
      <c r="D670" s="5" t="s">
        <v>232</v>
      </c>
      <c r="E670" s="5" t="s">
        <v>475</v>
      </c>
      <c r="F670">
        <v>37.299999999999997</v>
      </c>
      <c r="G670">
        <v>21</v>
      </c>
      <c r="H670">
        <v>6</v>
      </c>
      <c r="I670">
        <v>6</v>
      </c>
      <c r="K670">
        <v>37.299999999999997</v>
      </c>
      <c r="L670">
        <v>21</v>
      </c>
      <c r="M670">
        <v>6</v>
      </c>
      <c r="N670">
        <v>6</v>
      </c>
    </row>
    <row r="671" spans="1:14" x14ac:dyDescent="0.25">
      <c r="A671" s="4" t="s">
        <v>319</v>
      </c>
      <c r="B671" s="54" t="s">
        <v>214</v>
      </c>
      <c r="C671" s="5" t="s">
        <v>320</v>
      </c>
      <c r="D671" s="5" t="s">
        <v>216</v>
      </c>
      <c r="E671" s="5" t="s">
        <v>475</v>
      </c>
      <c r="F671">
        <v>58.5</v>
      </c>
      <c r="G671">
        <v>27</v>
      </c>
      <c r="H671">
        <v>6.2</v>
      </c>
      <c r="I671">
        <v>6.2</v>
      </c>
      <c r="K671">
        <v>58.5</v>
      </c>
      <c r="L671">
        <v>27</v>
      </c>
      <c r="M671">
        <v>6.2</v>
      </c>
      <c r="N671">
        <v>6.2</v>
      </c>
    </row>
    <row r="672" spans="1:14" x14ac:dyDescent="0.25">
      <c r="A672" s="4" t="s">
        <v>321</v>
      </c>
      <c r="B672" s="54" t="s">
        <v>214</v>
      </c>
      <c r="C672" s="5" t="s">
        <v>322</v>
      </c>
      <c r="D672" s="5" t="s">
        <v>216</v>
      </c>
      <c r="E672" s="5" t="s">
        <v>475</v>
      </c>
      <c r="F672">
        <v>45.25</v>
      </c>
      <c r="G672">
        <v>16.66</v>
      </c>
      <c r="H672">
        <v>5.5</v>
      </c>
      <c r="I672">
        <v>5.5</v>
      </c>
      <c r="K672">
        <v>45.25</v>
      </c>
      <c r="L672">
        <v>16.66</v>
      </c>
      <c r="M672">
        <v>5.5</v>
      </c>
      <c r="N672">
        <v>5.5</v>
      </c>
    </row>
    <row r="673" spans="1:14" x14ac:dyDescent="0.25">
      <c r="A673" s="4" t="s">
        <v>323</v>
      </c>
      <c r="B673" s="54" t="s">
        <v>304</v>
      </c>
      <c r="C673" s="5" t="s">
        <v>324</v>
      </c>
      <c r="D673" s="5" t="s">
        <v>306</v>
      </c>
      <c r="E673" s="5" t="s">
        <v>475</v>
      </c>
      <c r="F673">
        <v>21</v>
      </c>
      <c r="G673">
        <v>17.350000000000001</v>
      </c>
      <c r="H673">
        <v>5.96</v>
      </c>
      <c r="I673">
        <v>5.46</v>
      </c>
      <c r="K673">
        <v>21</v>
      </c>
      <c r="L673">
        <v>17.350000000000001</v>
      </c>
      <c r="M673">
        <v>5.96</v>
      </c>
      <c r="N673">
        <v>5.46</v>
      </c>
    </row>
    <row r="674" spans="1:14" x14ac:dyDescent="0.25">
      <c r="A674" s="4" t="s">
        <v>325</v>
      </c>
      <c r="B674" s="54" t="s">
        <v>214</v>
      </c>
      <c r="C674" s="5" t="s">
        <v>326</v>
      </c>
      <c r="D674" s="5" t="s">
        <v>216</v>
      </c>
      <c r="E674" s="5" t="s">
        <v>475</v>
      </c>
      <c r="F674">
        <v>20</v>
      </c>
      <c r="G674">
        <v>19</v>
      </c>
      <c r="H674">
        <v>6</v>
      </c>
      <c r="I674">
        <v>6</v>
      </c>
      <c r="K674">
        <v>20</v>
      </c>
      <c r="L674">
        <v>19</v>
      </c>
      <c r="M674">
        <v>6</v>
      </c>
      <c r="N674">
        <v>6</v>
      </c>
    </row>
    <row r="675" spans="1:14" x14ac:dyDescent="0.25">
      <c r="A675" s="4" t="s">
        <v>327</v>
      </c>
      <c r="B675" s="54" t="s">
        <v>214</v>
      </c>
      <c r="C675" s="5" t="s">
        <v>328</v>
      </c>
      <c r="D675" s="5" t="s">
        <v>216</v>
      </c>
      <c r="E675" s="5" t="s">
        <v>475</v>
      </c>
      <c r="F675">
        <v>40</v>
      </c>
      <c r="G675">
        <v>16</v>
      </c>
      <c r="H675">
        <v>6.34</v>
      </c>
      <c r="I675">
        <v>6.06</v>
      </c>
      <c r="K675">
        <v>40</v>
      </c>
      <c r="L675">
        <v>16</v>
      </c>
      <c r="M675">
        <v>6.34</v>
      </c>
      <c r="N675">
        <v>6.06</v>
      </c>
    </row>
    <row r="676" spans="1:14" x14ac:dyDescent="0.25">
      <c r="A676" s="4" t="s">
        <v>329</v>
      </c>
      <c r="B676" s="54" t="s">
        <v>252</v>
      </c>
      <c r="C676" s="5" t="s">
        <v>330</v>
      </c>
      <c r="D676" s="5" t="s">
        <v>254</v>
      </c>
      <c r="E676" s="5" t="s">
        <v>475</v>
      </c>
      <c r="F676">
        <v>50</v>
      </c>
      <c r="G676">
        <v>27.34</v>
      </c>
      <c r="H676">
        <v>7.99</v>
      </c>
      <c r="I676">
        <v>6.59</v>
      </c>
      <c r="K676">
        <v>50</v>
      </c>
      <c r="L676">
        <v>27.34</v>
      </c>
      <c r="M676">
        <v>7.99</v>
      </c>
      <c r="N676">
        <v>6.59</v>
      </c>
    </row>
    <row r="677" spans="1:14" x14ac:dyDescent="0.25">
      <c r="A677" s="4" t="s">
        <v>331</v>
      </c>
      <c r="B677" s="54" t="s">
        <v>214</v>
      </c>
      <c r="C677" s="5" t="s">
        <v>332</v>
      </c>
      <c r="D677" s="5" t="s">
        <v>216</v>
      </c>
      <c r="E677" s="5" t="s">
        <v>475</v>
      </c>
      <c r="F677">
        <v>21.5</v>
      </c>
      <c r="G677">
        <v>18</v>
      </c>
      <c r="H677">
        <v>5.2</v>
      </c>
      <c r="I677">
        <v>4.8</v>
      </c>
      <c r="K677">
        <v>21.5</v>
      </c>
      <c r="L677">
        <v>18</v>
      </c>
      <c r="M677">
        <v>5.2</v>
      </c>
      <c r="N677">
        <v>4.8</v>
      </c>
    </row>
    <row r="678" spans="1:14" x14ac:dyDescent="0.25">
      <c r="A678" s="4" t="s">
        <v>333</v>
      </c>
      <c r="B678" s="54" t="s">
        <v>248</v>
      </c>
      <c r="C678" s="5" t="s">
        <v>334</v>
      </c>
      <c r="D678" s="5" t="s">
        <v>250</v>
      </c>
      <c r="E678" s="5" t="s">
        <v>475</v>
      </c>
      <c r="F678">
        <v>31</v>
      </c>
      <c r="G678">
        <v>21.4</v>
      </c>
      <c r="H678">
        <v>10</v>
      </c>
      <c r="I678">
        <v>9</v>
      </c>
      <c r="K678">
        <v>31</v>
      </c>
      <c r="L678">
        <v>21.4</v>
      </c>
      <c r="M678">
        <v>10</v>
      </c>
      <c r="N678">
        <v>9</v>
      </c>
    </row>
    <row r="679" spans="1:14" x14ac:dyDescent="0.25">
      <c r="A679" s="4" t="s">
        <v>335</v>
      </c>
      <c r="B679" s="54" t="s">
        <v>199</v>
      </c>
      <c r="C679" s="5" t="s">
        <v>336</v>
      </c>
      <c r="D679" s="5" t="s">
        <v>0</v>
      </c>
      <c r="E679" s="5" t="s">
        <v>475</v>
      </c>
      <c r="F679">
        <v>22.15</v>
      </c>
      <c r="G679">
        <v>17.420000000000002</v>
      </c>
      <c r="H679">
        <v>2.91</v>
      </c>
      <c r="I679">
        <v>2.91</v>
      </c>
      <c r="K679">
        <v>22.15</v>
      </c>
      <c r="L679">
        <v>17.420000000000002</v>
      </c>
      <c r="M679">
        <v>2.91</v>
      </c>
      <c r="N679">
        <v>2.91</v>
      </c>
    </row>
    <row r="680" spans="1:14" x14ac:dyDescent="0.25">
      <c r="A680" s="4" t="s">
        <v>337</v>
      </c>
      <c r="B680" s="54" t="s">
        <v>199</v>
      </c>
      <c r="C680" s="5" t="s">
        <v>338</v>
      </c>
      <c r="D680" s="5" t="s">
        <v>0</v>
      </c>
      <c r="E680" s="5" t="s">
        <v>475</v>
      </c>
      <c r="F680">
        <v>70</v>
      </c>
      <c r="G680">
        <v>18</v>
      </c>
      <c r="H680">
        <v>9</v>
      </c>
      <c r="I680">
        <v>9</v>
      </c>
      <c r="K680">
        <v>70</v>
      </c>
      <c r="L680">
        <v>18</v>
      </c>
      <c r="M680">
        <v>9</v>
      </c>
      <c r="N680">
        <v>9</v>
      </c>
    </row>
    <row r="681" spans="1:14" x14ac:dyDescent="0.25">
      <c r="A681" s="4" t="s">
        <v>339</v>
      </c>
      <c r="B681" s="54" t="s">
        <v>230</v>
      </c>
      <c r="C681" s="5" t="s">
        <v>340</v>
      </c>
      <c r="D681" s="5" t="s">
        <v>232</v>
      </c>
      <c r="E681" s="5" t="s">
        <v>475</v>
      </c>
      <c r="F681">
        <v>30</v>
      </c>
      <c r="G681">
        <v>16</v>
      </c>
      <c r="H681">
        <v>6</v>
      </c>
      <c r="I681">
        <v>5</v>
      </c>
      <c r="K681">
        <v>30</v>
      </c>
      <c r="L681">
        <v>16</v>
      </c>
      <c r="M681">
        <v>6</v>
      </c>
      <c r="N681">
        <v>5</v>
      </c>
    </row>
    <row r="682" spans="1:14" x14ac:dyDescent="0.25">
      <c r="A682" s="4" t="s">
        <v>341</v>
      </c>
      <c r="B682" s="54" t="s">
        <v>199</v>
      </c>
      <c r="C682" s="5" t="s">
        <v>342</v>
      </c>
      <c r="D682" s="5" t="s">
        <v>0</v>
      </c>
      <c r="E682" s="5" t="s">
        <v>475</v>
      </c>
      <c r="F682">
        <v>15.25</v>
      </c>
      <c r="G682">
        <v>16.72</v>
      </c>
      <c r="H682">
        <v>3.83</v>
      </c>
      <c r="I682">
        <v>3.49</v>
      </c>
      <c r="K682">
        <v>15.25</v>
      </c>
      <c r="L682">
        <v>16.72</v>
      </c>
      <c r="M682">
        <v>3.83</v>
      </c>
      <c r="N682">
        <v>3.49</v>
      </c>
    </row>
    <row r="683" spans="1:14" x14ac:dyDescent="0.25">
      <c r="A683" s="4" t="s">
        <v>343</v>
      </c>
      <c r="B683" s="54" t="s">
        <v>195</v>
      </c>
      <c r="C683" s="5" t="s">
        <v>344</v>
      </c>
      <c r="D683" s="5" t="s">
        <v>197</v>
      </c>
      <c r="E683" s="5" t="s">
        <v>475</v>
      </c>
      <c r="F683">
        <v>33</v>
      </c>
      <c r="G683">
        <v>17</v>
      </c>
      <c r="H683">
        <v>9</v>
      </c>
      <c r="I683">
        <v>9</v>
      </c>
      <c r="K683">
        <v>33</v>
      </c>
      <c r="L683">
        <v>17</v>
      </c>
      <c r="M683">
        <v>9</v>
      </c>
      <c r="N683">
        <v>9</v>
      </c>
    </row>
    <row r="684" spans="1:14" x14ac:dyDescent="0.25">
      <c r="A684" s="4" t="s">
        <v>345</v>
      </c>
      <c r="B684" s="54" t="s">
        <v>236</v>
      </c>
      <c r="C684" s="5" t="s">
        <v>346</v>
      </c>
      <c r="D684" s="5" t="s">
        <v>238</v>
      </c>
      <c r="E684" s="5" t="s">
        <v>475</v>
      </c>
      <c r="F684">
        <v>30</v>
      </c>
      <c r="G684">
        <v>16</v>
      </c>
      <c r="H684">
        <v>5</v>
      </c>
      <c r="I684">
        <v>5</v>
      </c>
      <c r="K684">
        <v>30</v>
      </c>
      <c r="L684">
        <v>16</v>
      </c>
      <c r="M684">
        <v>5</v>
      </c>
      <c r="N684">
        <v>5</v>
      </c>
    </row>
    <row r="685" spans="1:14" x14ac:dyDescent="0.25">
      <c r="A685" s="4" t="s">
        <v>347</v>
      </c>
      <c r="B685" s="54" t="s">
        <v>218</v>
      </c>
      <c r="C685" s="5" t="s">
        <v>348</v>
      </c>
      <c r="D685" s="5" t="s">
        <v>220</v>
      </c>
      <c r="E685" s="5" t="s">
        <v>475</v>
      </c>
      <c r="F685">
        <v>35</v>
      </c>
      <c r="G685">
        <v>21</v>
      </c>
      <c r="H685">
        <v>6.6</v>
      </c>
      <c r="I685">
        <v>6.1</v>
      </c>
      <c r="K685">
        <v>35</v>
      </c>
      <c r="L685">
        <v>21</v>
      </c>
      <c r="M685">
        <v>6.6</v>
      </c>
      <c r="N685">
        <v>6.1</v>
      </c>
    </row>
    <row r="686" spans="1:14" x14ac:dyDescent="0.25">
      <c r="A686" s="4" t="s">
        <v>349</v>
      </c>
      <c r="B686" s="54" t="s">
        <v>218</v>
      </c>
      <c r="C686" s="5" t="s">
        <v>350</v>
      </c>
      <c r="D686" s="5" t="s">
        <v>220</v>
      </c>
      <c r="E686" s="5" t="s">
        <v>475</v>
      </c>
      <c r="F686">
        <v>17.75</v>
      </c>
      <c r="G686">
        <v>16.350000000000001</v>
      </c>
      <c r="H686">
        <v>8</v>
      </c>
      <c r="I686">
        <v>8</v>
      </c>
      <c r="K686">
        <v>17.75</v>
      </c>
      <c r="L686">
        <v>16.350000000000001</v>
      </c>
      <c r="M686">
        <v>8</v>
      </c>
      <c r="N686">
        <v>8</v>
      </c>
    </row>
    <row r="687" spans="1:14" x14ac:dyDescent="0.25">
      <c r="A687" s="4" t="s">
        <v>351</v>
      </c>
      <c r="B687" s="54" t="s">
        <v>214</v>
      </c>
      <c r="C687" s="5" t="s">
        <v>352</v>
      </c>
      <c r="D687" s="5" t="s">
        <v>216</v>
      </c>
      <c r="E687" s="5" t="s">
        <v>475</v>
      </c>
      <c r="F687">
        <v>50</v>
      </c>
      <c r="G687">
        <v>19</v>
      </c>
      <c r="H687">
        <v>5.9</v>
      </c>
      <c r="I687">
        <v>5.9</v>
      </c>
      <c r="K687">
        <v>50</v>
      </c>
      <c r="L687">
        <v>19</v>
      </c>
      <c r="M687">
        <v>5.9</v>
      </c>
      <c r="N687">
        <v>5.9</v>
      </c>
    </row>
    <row r="688" spans="1:14" x14ac:dyDescent="0.25">
      <c r="A688" s="4" t="s">
        <v>353</v>
      </c>
      <c r="B688" s="54" t="s">
        <v>214</v>
      </c>
      <c r="C688" s="5" t="s">
        <v>354</v>
      </c>
      <c r="D688" s="5" t="s">
        <v>216</v>
      </c>
      <c r="E688" s="5" t="s">
        <v>475</v>
      </c>
      <c r="F688">
        <v>23</v>
      </c>
      <c r="G688">
        <v>14</v>
      </c>
      <c r="H688">
        <v>5.85</v>
      </c>
      <c r="I688">
        <v>5</v>
      </c>
      <c r="K688">
        <v>23</v>
      </c>
      <c r="L688">
        <v>14</v>
      </c>
      <c r="M688">
        <v>5.85</v>
      </c>
      <c r="N688">
        <v>5</v>
      </c>
    </row>
    <row r="689" spans="1:14" x14ac:dyDescent="0.25">
      <c r="A689" s="4" t="s">
        <v>355</v>
      </c>
      <c r="B689" s="54" t="s">
        <v>195</v>
      </c>
      <c r="C689" s="5" t="s">
        <v>356</v>
      </c>
      <c r="D689" s="5" t="s">
        <v>197</v>
      </c>
      <c r="E689" s="5" t="s">
        <v>475</v>
      </c>
      <c r="F689">
        <v>30</v>
      </c>
      <c r="G689">
        <v>20</v>
      </c>
      <c r="H689">
        <v>9</v>
      </c>
      <c r="I689">
        <v>9</v>
      </c>
      <c r="K689">
        <v>30</v>
      </c>
      <c r="L689">
        <v>20</v>
      </c>
      <c r="M689">
        <v>9</v>
      </c>
      <c r="N689">
        <v>9</v>
      </c>
    </row>
    <row r="690" spans="1:14" x14ac:dyDescent="0.25">
      <c r="A690" s="4" t="s">
        <v>357</v>
      </c>
      <c r="B690" s="54" t="s">
        <v>248</v>
      </c>
      <c r="C690" s="5" t="s">
        <v>358</v>
      </c>
      <c r="D690" s="5" t="s">
        <v>250</v>
      </c>
      <c r="E690" s="5" t="s">
        <v>475</v>
      </c>
      <c r="F690">
        <v>54.65</v>
      </c>
      <c r="G690">
        <v>20.55</v>
      </c>
      <c r="H690">
        <v>6.2</v>
      </c>
      <c r="I690">
        <v>6.15</v>
      </c>
      <c r="K690">
        <v>54.65</v>
      </c>
      <c r="L690">
        <v>20.55</v>
      </c>
      <c r="M690">
        <v>6.2</v>
      </c>
      <c r="N690">
        <v>6.15</v>
      </c>
    </row>
    <row r="691" spans="1:14" x14ac:dyDescent="0.25">
      <c r="A691" s="4" t="s">
        <v>359</v>
      </c>
      <c r="B691" s="54" t="s">
        <v>248</v>
      </c>
      <c r="C691" s="5" t="s">
        <v>360</v>
      </c>
      <c r="D691" s="5" t="s">
        <v>250</v>
      </c>
      <c r="E691" s="5" t="s">
        <v>475</v>
      </c>
      <c r="F691">
        <v>30</v>
      </c>
      <c r="G691">
        <v>20</v>
      </c>
      <c r="H691">
        <v>7</v>
      </c>
      <c r="I691">
        <v>7</v>
      </c>
      <c r="K691">
        <v>30</v>
      </c>
      <c r="L691">
        <v>20</v>
      </c>
      <c r="M691">
        <v>7</v>
      </c>
      <c r="N691">
        <v>7</v>
      </c>
    </row>
    <row r="692" spans="1:14" x14ac:dyDescent="0.25">
      <c r="A692" s="4" t="s">
        <v>361</v>
      </c>
      <c r="B692" s="54" t="s">
        <v>304</v>
      </c>
      <c r="C692" s="5" t="s">
        <v>362</v>
      </c>
      <c r="D692" s="5" t="s">
        <v>306</v>
      </c>
      <c r="E692" s="5" t="s">
        <v>475</v>
      </c>
      <c r="F692">
        <v>36.049999999999997</v>
      </c>
      <c r="G692">
        <v>19.27</v>
      </c>
      <c r="H692">
        <v>5.01</v>
      </c>
      <c r="I692">
        <v>4.8600000000000003</v>
      </c>
      <c r="K692">
        <v>36.049999999999997</v>
      </c>
      <c r="L692">
        <v>19.27</v>
      </c>
      <c r="M692">
        <v>5.01</v>
      </c>
      <c r="N692">
        <v>4.8600000000000003</v>
      </c>
    </row>
    <row r="693" spans="1:14" x14ac:dyDescent="0.25">
      <c r="A693" s="4" t="s">
        <v>363</v>
      </c>
      <c r="B693" s="54" t="s">
        <v>195</v>
      </c>
      <c r="C693" s="5" t="s">
        <v>364</v>
      </c>
      <c r="D693" s="5" t="s">
        <v>197</v>
      </c>
      <c r="E693" s="5" t="s">
        <v>475</v>
      </c>
      <c r="F693">
        <v>35.1</v>
      </c>
      <c r="G693">
        <v>18</v>
      </c>
      <c r="H693">
        <v>6.05</v>
      </c>
      <c r="I693">
        <v>5.45</v>
      </c>
      <c r="K693">
        <v>35.1</v>
      </c>
      <c r="L693">
        <v>18</v>
      </c>
      <c r="M693">
        <v>6.05</v>
      </c>
      <c r="N693">
        <v>5.45</v>
      </c>
    </row>
    <row r="694" spans="1:14" x14ac:dyDescent="0.25">
      <c r="A694" s="4" t="s">
        <v>365</v>
      </c>
      <c r="B694" s="54" t="s">
        <v>195</v>
      </c>
      <c r="C694" s="5" t="s">
        <v>366</v>
      </c>
      <c r="D694" s="5" t="s">
        <v>197</v>
      </c>
      <c r="E694" s="5" t="s">
        <v>475</v>
      </c>
      <c r="F694">
        <v>25.8</v>
      </c>
      <c r="G694">
        <v>18.05</v>
      </c>
      <c r="H694">
        <v>6.2</v>
      </c>
      <c r="I694">
        <v>6.2</v>
      </c>
      <c r="K694">
        <v>25.8</v>
      </c>
      <c r="L694">
        <v>18.05</v>
      </c>
      <c r="M694">
        <v>6.2</v>
      </c>
      <c r="N694">
        <v>6.2</v>
      </c>
    </row>
    <row r="695" spans="1:14" x14ac:dyDescent="0.25">
      <c r="A695" s="4" t="s">
        <v>367</v>
      </c>
      <c r="B695" s="54" t="s">
        <v>368</v>
      </c>
      <c r="C695" s="5" t="s">
        <v>369</v>
      </c>
      <c r="D695" s="5" t="s">
        <v>370</v>
      </c>
      <c r="E695" s="5" t="s">
        <v>475</v>
      </c>
      <c r="F695">
        <v>15.25</v>
      </c>
      <c r="G695">
        <v>17.12</v>
      </c>
      <c r="H695">
        <v>4.55</v>
      </c>
      <c r="I695">
        <v>4.21</v>
      </c>
      <c r="K695">
        <v>15.25</v>
      </c>
      <c r="L695">
        <v>17.12</v>
      </c>
      <c r="M695">
        <v>4.55</v>
      </c>
      <c r="N695">
        <v>4.21</v>
      </c>
    </row>
    <row r="696" spans="1:14" x14ac:dyDescent="0.25">
      <c r="A696" s="4" t="s">
        <v>371</v>
      </c>
      <c r="B696" s="54" t="s">
        <v>230</v>
      </c>
      <c r="C696" s="5" t="s">
        <v>372</v>
      </c>
      <c r="D696" s="5" t="s">
        <v>232</v>
      </c>
      <c r="E696" s="5" t="s">
        <v>475</v>
      </c>
      <c r="F696">
        <v>34</v>
      </c>
      <c r="G696">
        <v>17</v>
      </c>
      <c r="H696">
        <v>8</v>
      </c>
      <c r="I696">
        <v>7</v>
      </c>
      <c r="K696">
        <v>34</v>
      </c>
      <c r="L696">
        <v>17</v>
      </c>
      <c r="M696">
        <v>8</v>
      </c>
      <c r="N696">
        <v>7</v>
      </c>
    </row>
    <row r="697" spans="1:14" x14ac:dyDescent="0.25">
      <c r="A697" s="4" t="s">
        <v>373</v>
      </c>
      <c r="B697" s="54" t="s">
        <v>368</v>
      </c>
      <c r="C697" s="5" t="s">
        <v>374</v>
      </c>
      <c r="D697" s="5" t="s">
        <v>370</v>
      </c>
      <c r="E697" s="5" t="s">
        <v>475</v>
      </c>
      <c r="F697">
        <v>84</v>
      </c>
      <c r="G697">
        <v>23.5</v>
      </c>
      <c r="H697">
        <v>6.15</v>
      </c>
      <c r="I697">
        <v>6.15</v>
      </c>
      <c r="K697">
        <v>84</v>
      </c>
      <c r="L697">
        <v>23.5</v>
      </c>
      <c r="M697">
        <v>6.15</v>
      </c>
      <c r="N697">
        <v>6.15</v>
      </c>
    </row>
    <row r="698" spans="1:14" x14ac:dyDescent="0.25">
      <c r="A698" s="4" t="s">
        <v>375</v>
      </c>
      <c r="B698" s="54" t="s">
        <v>368</v>
      </c>
      <c r="C698" s="5" t="s">
        <v>376</v>
      </c>
      <c r="D698" s="5" t="s">
        <v>370</v>
      </c>
      <c r="E698" s="5" t="s">
        <v>475</v>
      </c>
      <c r="F698">
        <v>15.25</v>
      </c>
      <c r="G698">
        <v>15.5</v>
      </c>
      <c r="H698">
        <v>6</v>
      </c>
      <c r="I698">
        <v>5.5</v>
      </c>
      <c r="K698">
        <v>15.25</v>
      </c>
      <c r="L698">
        <v>15.5</v>
      </c>
      <c r="M698">
        <v>6</v>
      </c>
      <c r="N698">
        <v>5.5</v>
      </c>
    </row>
    <row r="699" spans="1:14" x14ac:dyDescent="0.25">
      <c r="A699" s="4" t="s">
        <v>377</v>
      </c>
      <c r="B699" s="54" t="s">
        <v>236</v>
      </c>
      <c r="C699" s="5" t="s">
        <v>474</v>
      </c>
      <c r="D699" s="5" t="s">
        <v>238</v>
      </c>
      <c r="E699" s="5" t="s">
        <v>475</v>
      </c>
      <c r="F699">
        <v>46.8</v>
      </c>
      <c r="G699">
        <v>23.2</v>
      </c>
      <c r="H699">
        <v>5.5</v>
      </c>
      <c r="I699">
        <v>5.5</v>
      </c>
      <c r="K699">
        <v>46.8</v>
      </c>
      <c r="L699">
        <v>23.2</v>
      </c>
      <c r="M699">
        <v>5.5</v>
      </c>
      <c r="N699">
        <v>5.5</v>
      </c>
    </row>
    <row r="700" spans="1:14" x14ac:dyDescent="0.25">
      <c r="A700" s="4" t="s">
        <v>379</v>
      </c>
      <c r="B700" s="54" t="s">
        <v>199</v>
      </c>
      <c r="C700" s="5" t="s">
        <v>380</v>
      </c>
      <c r="D700" s="5" t="s">
        <v>0</v>
      </c>
      <c r="E700" s="5" t="s">
        <v>475</v>
      </c>
      <c r="F700">
        <v>18.18</v>
      </c>
      <c r="G700">
        <v>17.87</v>
      </c>
      <c r="H700">
        <v>4.67</v>
      </c>
      <c r="I700">
        <v>4.33</v>
      </c>
      <c r="K700">
        <v>18.18</v>
      </c>
      <c r="L700">
        <v>17.87</v>
      </c>
      <c r="M700">
        <v>4.67</v>
      </c>
      <c r="N700">
        <v>4.33</v>
      </c>
    </row>
    <row r="701" spans="1:14" x14ac:dyDescent="0.25">
      <c r="A701" s="4" t="s">
        <v>381</v>
      </c>
      <c r="B701" s="54" t="s">
        <v>218</v>
      </c>
      <c r="C701" s="5" t="s">
        <v>382</v>
      </c>
      <c r="D701" s="5" t="s">
        <v>220</v>
      </c>
      <c r="E701" s="5" t="s">
        <v>475</v>
      </c>
      <c r="F701">
        <v>28.75</v>
      </c>
      <c r="G701">
        <v>20</v>
      </c>
      <c r="H701">
        <v>5</v>
      </c>
      <c r="I701">
        <v>5</v>
      </c>
      <c r="K701">
        <v>28.75</v>
      </c>
      <c r="L701">
        <v>20</v>
      </c>
      <c r="M701">
        <v>5</v>
      </c>
      <c r="N701">
        <v>5</v>
      </c>
    </row>
    <row r="702" spans="1:14" x14ac:dyDescent="0.25">
      <c r="A702" s="4" t="s">
        <v>383</v>
      </c>
      <c r="B702" s="54" t="s">
        <v>218</v>
      </c>
      <c r="C702" s="5" t="s">
        <v>384</v>
      </c>
      <c r="D702" s="5" t="s">
        <v>220</v>
      </c>
      <c r="E702" s="5" t="s">
        <v>475</v>
      </c>
      <c r="F702">
        <v>45</v>
      </c>
      <c r="G702">
        <v>15</v>
      </c>
      <c r="H702">
        <v>4.5999999999999996</v>
      </c>
      <c r="I702">
        <v>4.5999999999999996</v>
      </c>
      <c r="K702">
        <v>45</v>
      </c>
      <c r="L702">
        <v>15</v>
      </c>
      <c r="M702">
        <v>4.5999999999999996</v>
      </c>
      <c r="N702">
        <v>4.5999999999999996</v>
      </c>
    </row>
    <row r="703" spans="1:14" x14ac:dyDescent="0.25">
      <c r="A703" s="4" t="s">
        <v>385</v>
      </c>
      <c r="B703" s="54" t="s">
        <v>204</v>
      </c>
      <c r="C703" s="5" t="s">
        <v>386</v>
      </c>
      <c r="D703" s="5" t="s">
        <v>206</v>
      </c>
      <c r="E703" s="5" t="s">
        <v>475</v>
      </c>
      <c r="F703">
        <v>29</v>
      </c>
      <c r="G703">
        <v>22</v>
      </c>
      <c r="H703">
        <v>9.1999999999999993</v>
      </c>
      <c r="I703">
        <v>9.1999999999999993</v>
      </c>
      <c r="K703">
        <v>29</v>
      </c>
      <c r="L703">
        <v>22</v>
      </c>
      <c r="M703">
        <v>9.1999999999999993</v>
      </c>
      <c r="N703">
        <v>9.1999999999999993</v>
      </c>
    </row>
    <row r="704" spans="1:14" x14ac:dyDescent="0.25">
      <c r="A704" s="4" t="s">
        <v>387</v>
      </c>
      <c r="B704" s="54" t="s">
        <v>204</v>
      </c>
      <c r="C704" s="5" t="s">
        <v>388</v>
      </c>
      <c r="D704" s="5" t="s">
        <v>206</v>
      </c>
      <c r="E704" s="5" t="s">
        <v>475</v>
      </c>
      <c r="F704">
        <v>45</v>
      </c>
      <c r="G704">
        <v>22</v>
      </c>
      <c r="H704">
        <v>10</v>
      </c>
      <c r="I704">
        <v>10</v>
      </c>
      <c r="K704">
        <v>45</v>
      </c>
      <c r="L704">
        <v>22</v>
      </c>
      <c r="M704">
        <v>10</v>
      </c>
      <c r="N704">
        <v>10</v>
      </c>
    </row>
    <row r="705" spans="1:14" x14ac:dyDescent="0.25">
      <c r="A705" s="4" t="s">
        <v>389</v>
      </c>
      <c r="B705" s="54" t="s">
        <v>304</v>
      </c>
      <c r="C705" s="5" t="s">
        <v>390</v>
      </c>
      <c r="D705" s="5" t="s">
        <v>306</v>
      </c>
      <c r="E705" s="5" t="s">
        <v>475</v>
      </c>
      <c r="F705">
        <v>33.049999999999997</v>
      </c>
      <c r="G705">
        <v>24</v>
      </c>
      <c r="H705">
        <v>6.55</v>
      </c>
      <c r="I705">
        <v>6.05</v>
      </c>
      <c r="K705">
        <v>33.049999999999997</v>
      </c>
      <c r="L705">
        <v>24</v>
      </c>
      <c r="M705">
        <v>6.55</v>
      </c>
      <c r="N705">
        <v>6.05</v>
      </c>
    </row>
    <row r="706" spans="1:14" x14ac:dyDescent="0.25">
      <c r="A706" s="4" t="s">
        <v>391</v>
      </c>
      <c r="B706" s="54" t="s">
        <v>236</v>
      </c>
      <c r="C706" s="5" t="s">
        <v>392</v>
      </c>
      <c r="D706" s="5" t="s">
        <v>238</v>
      </c>
      <c r="E706" s="5" t="s">
        <v>475</v>
      </c>
      <c r="F706">
        <v>25</v>
      </c>
      <c r="G706">
        <v>15</v>
      </c>
      <c r="H706">
        <v>4.9000000000000004</v>
      </c>
      <c r="I706">
        <v>4.9000000000000004</v>
      </c>
      <c r="K706">
        <v>25</v>
      </c>
      <c r="L706">
        <v>15</v>
      </c>
      <c r="M706">
        <v>4.9000000000000004</v>
      </c>
      <c r="N706">
        <v>4.9000000000000004</v>
      </c>
    </row>
    <row r="707" spans="1:14" x14ac:dyDescent="0.25">
      <c r="A707" s="4" t="s">
        <v>393</v>
      </c>
      <c r="B707" s="54" t="s">
        <v>236</v>
      </c>
      <c r="C707" s="5" t="s">
        <v>394</v>
      </c>
      <c r="D707" s="5" t="s">
        <v>238</v>
      </c>
      <c r="E707" s="5" t="s">
        <v>475</v>
      </c>
      <c r="F707">
        <v>37</v>
      </c>
      <c r="G707">
        <v>18.5</v>
      </c>
      <c r="H707">
        <v>5.3</v>
      </c>
      <c r="I707">
        <v>4.7</v>
      </c>
      <c r="K707">
        <v>37</v>
      </c>
      <c r="L707">
        <v>18.5</v>
      </c>
      <c r="M707">
        <v>5.3</v>
      </c>
      <c r="N707">
        <v>4.7</v>
      </c>
    </row>
    <row r="708" spans="1:14" x14ac:dyDescent="0.25">
      <c r="A708" s="4" t="s">
        <v>395</v>
      </c>
      <c r="B708" s="54" t="s">
        <v>214</v>
      </c>
      <c r="C708" s="5" t="s">
        <v>396</v>
      </c>
      <c r="D708" s="5" t="s">
        <v>216</v>
      </c>
      <c r="E708" s="5" t="s">
        <v>475</v>
      </c>
      <c r="F708">
        <v>25</v>
      </c>
      <c r="G708">
        <v>17.5</v>
      </c>
      <c r="H708">
        <v>5</v>
      </c>
      <c r="I708">
        <v>5</v>
      </c>
      <c r="K708">
        <v>25</v>
      </c>
      <c r="L708">
        <v>17.5</v>
      </c>
      <c r="M708">
        <v>5</v>
      </c>
      <c r="N708">
        <v>5</v>
      </c>
    </row>
    <row r="709" spans="1:14" x14ac:dyDescent="0.25">
      <c r="A709" s="4" t="s">
        <v>397</v>
      </c>
      <c r="B709" s="54" t="s">
        <v>248</v>
      </c>
      <c r="C709" s="5" t="s">
        <v>398</v>
      </c>
      <c r="D709" s="5" t="s">
        <v>250</v>
      </c>
      <c r="E709" s="5" t="s">
        <v>475</v>
      </c>
      <c r="F709">
        <v>15.25</v>
      </c>
      <c r="G709">
        <v>17.95</v>
      </c>
      <c r="H709">
        <v>7.43</v>
      </c>
      <c r="I709">
        <v>7.13</v>
      </c>
      <c r="K709">
        <v>15.25</v>
      </c>
      <c r="L709">
        <v>17.95</v>
      </c>
      <c r="M709">
        <v>7.43</v>
      </c>
      <c r="N709">
        <v>7.13</v>
      </c>
    </row>
    <row r="710" spans="1:14" x14ac:dyDescent="0.25">
      <c r="A710" s="4" t="s">
        <v>399</v>
      </c>
      <c r="B710" s="54" t="s">
        <v>248</v>
      </c>
      <c r="C710" s="5" t="s">
        <v>400</v>
      </c>
      <c r="D710" s="5" t="s">
        <v>250</v>
      </c>
      <c r="E710" s="5" t="s">
        <v>475</v>
      </c>
      <c r="F710">
        <v>18.05</v>
      </c>
      <c r="G710">
        <v>15</v>
      </c>
      <c r="H710">
        <v>6.66</v>
      </c>
      <c r="I710">
        <v>7.5</v>
      </c>
      <c r="K710">
        <v>18.05</v>
      </c>
      <c r="L710">
        <v>15</v>
      </c>
      <c r="M710">
        <v>6.66</v>
      </c>
      <c r="N710">
        <v>7.5</v>
      </c>
    </row>
    <row r="711" spans="1:14" x14ac:dyDescent="0.25">
      <c r="A711" s="4" t="s">
        <v>401</v>
      </c>
      <c r="B711" s="54" t="s">
        <v>368</v>
      </c>
      <c r="C711" s="5" t="s">
        <v>402</v>
      </c>
      <c r="D711" s="5" t="s">
        <v>370</v>
      </c>
      <c r="E711" s="5" t="s">
        <v>475</v>
      </c>
      <c r="F711">
        <v>0</v>
      </c>
      <c r="G711">
        <v>11.59</v>
      </c>
      <c r="H711">
        <v>3.04</v>
      </c>
      <c r="I711">
        <v>3.04</v>
      </c>
      <c r="K711">
        <v>0</v>
      </c>
      <c r="L711">
        <v>11.59</v>
      </c>
      <c r="M711">
        <v>3.04</v>
      </c>
      <c r="N711">
        <v>3.04</v>
      </c>
    </row>
    <row r="712" spans="1:14" x14ac:dyDescent="0.25">
      <c r="A712" s="4" t="s">
        <v>403</v>
      </c>
      <c r="B712" s="54" t="s">
        <v>368</v>
      </c>
      <c r="C712" s="5" t="s">
        <v>404</v>
      </c>
      <c r="D712" s="5" t="s">
        <v>370</v>
      </c>
      <c r="E712" s="5" t="s">
        <v>475</v>
      </c>
      <c r="F712">
        <v>19</v>
      </c>
      <c r="G712">
        <v>18.600000000000001</v>
      </c>
      <c r="H712">
        <v>6</v>
      </c>
      <c r="I712">
        <v>6</v>
      </c>
      <c r="K712">
        <v>19</v>
      </c>
      <c r="L712">
        <v>18.600000000000001</v>
      </c>
      <c r="M712">
        <v>6</v>
      </c>
      <c r="N712">
        <v>6</v>
      </c>
    </row>
    <row r="713" spans="1:14" x14ac:dyDescent="0.25">
      <c r="A713" s="4" t="s">
        <v>405</v>
      </c>
      <c r="B713" s="54" t="s">
        <v>368</v>
      </c>
      <c r="C713" s="5" t="s">
        <v>406</v>
      </c>
      <c r="D713" s="5" t="s">
        <v>370</v>
      </c>
      <c r="E713" s="5" t="s">
        <v>475</v>
      </c>
      <c r="F713">
        <v>50</v>
      </c>
      <c r="G713">
        <v>16.5</v>
      </c>
      <c r="H713">
        <v>4.2</v>
      </c>
      <c r="I713">
        <v>4.2</v>
      </c>
      <c r="K713">
        <v>50</v>
      </c>
      <c r="L713">
        <v>16.5</v>
      </c>
      <c r="M713">
        <v>4.2</v>
      </c>
      <c r="N713">
        <v>4.2</v>
      </c>
    </row>
    <row r="714" spans="1:14" x14ac:dyDescent="0.25">
      <c r="A714" s="4" t="s">
        <v>407</v>
      </c>
      <c r="B714" s="54" t="s">
        <v>368</v>
      </c>
      <c r="C714" s="5" t="s">
        <v>408</v>
      </c>
      <c r="D714" s="5" t="s">
        <v>370</v>
      </c>
      <c r="E714" s="5" t="s">
        <v>475</v>
      </c>
      <c r="F714">
        <v>55.95</v>
      </c>
      <c r="G714">
        <v>16.600000000000001</v>
      </c>
      <c r="H714">
        <v>5.29</v>
      </c>
      <c r="I714">
        <v>4.8600000000000003</v>
      </c>
      <c r="K714">
        <v>55.95</v>
      </c>
      <c r="L714">
        <v>16.600000000000001</v>
      </c>
      <c r="M714">
        <v>5.29</v>
      </c>
      <c r="N714">
        <v>4.8600000000000003</v>
      </c>
    </row>
    <row r="715" spans="1:14" x14ac:dyDescent="0.25">
      <c r="A715" s="4" t="s">
        <v>409</v>
      </c>
      <c r="B715" s="54" t="s">
        <v>368</v>
      </c>
      <c r="C715" s="5" t="s">
        <v>410</v>
      </c>
      <c r="D715" s="5" t="s">
        <v>370</v>
      </c>
      <c r="E715" s="5" t="s">
        <v>475</v>
      </c>
      <c r="F715">
        <v>56.25</v>
      </c>
      <c r="G715">
        <v>26.32</v>
      </c>
      <c r="H715">
        <v>7.82</v>
      </c>
      <c r="I715">
        <v>7.82</v>
      </c>
      <c r="K715">
        <v>56.25</v>
      </c>
      <c r="L715">
        <v>26.32</v>
      </c>
      <c r="M715">
        <v>7.82</v>
      </c>
      <c r="N715">
        <v>7.82</v>
      </c>
    </row>
    <row r="716" spans="1:14" x14ac:dyDescent="0.25">
      <c r="A716" s="4" t="s">
        <v>411</v>
      </c>
      <c r="B716" s="54">
        <v>971</v>
      </c>
      <c r="C716" s="5" t="s">
        <v>412</v>
      </c>
      <c r="D716" s="5" t="s">
        <v>413</v>
      </c>
      <c r="E716" s="5" t="s">
        <v>475</v>
      </c>
      <c r="F716">
        <v>41</v>
      </c>
      <c r="G716">
        <v>16</v>
      </c>
      <c r="H716">
        <v>8</v>
      </c>
      <c r="I716">
        <v>7</v>
      </c>
      <c r="K716">
        <v>41</v>
      </c>
      <c r="L716">
        <v>16</v>
      </c>
      <c r="M716">
        <v>8</v>
      </c>
      <c r="N716">
        <v>7</v>
      </c>
    </row>
    <row r="717" spans="1:14" x14ac:dyDescent="0.25">
      <c r="A717" s="4" t="s">
        <v>414</v>
      </c>
      <c r="B717" s="54">
        <v>972</v>
      </c>
      <c r="C717" s="5" t="s">
        <v>415</v>
      </c>
      <c r="D717" s="5" t="s">
        <v>413</v>
      </c>
      <c r="E717" s="5" t="s">
        <v>475</v>
      </c>
      <c r="F717">
        <v>15.25</v>
      </c>
      <c r="G717">
        <v>19.48</v>
      </c>
      <c r="H717">
        <v>3.84</v>
      </c>
      <c r="I717">
        <v>3.5</v>
      </c>
      <c r="K717">
        <v>15.25</v>
      </c>
      <c r="L717">
        <v>19.48</v>
      </c>
      <c r="M717">
        <v>3.84</v>
      </c>
      <c r="N717">
        <v>3.5</v>
      </c>
    </row>
    <row r="718" spans="1:14" x14ac:dyDescent="0.25">
      <c r="A718" s="4" t="s">
        <v>416</v>
      </c>
      <c r="B718" s="54">
        <v>973</v>
      </c>
      <c r="C718" s="5" t="s">
        <v>417</v>
      </c>
      <c r="D718" s="5" t="s">
        <v>413</v>
      </c>
      <c r="E718" s="5" t="s">
        <v>475</v>
      </c>
      <c r="F718">
        <v>25.65</v>
      </c>
      <c r="G718">
        <v>12.17</v>
      </c>
      <c r="H718">
        <v>3.77</v>
      </c>
      <c r="I718">
        <v>3.23</v>
      </c>
      <c r="K718">
        <v>25.65</v>
      </c>
      <c r="L718">
        <v>12.17</v>
      </c>
      <c r="M718">
        <v>3.77</v>
      </c>
      <c r="N718">
        <v>3.23</v>
      </c>
    </row>
    <row r="719" spans="1:14" x14ac:dyDescent="0.25">
      <c r="A719" s="4" t="s">
        <v>418</v>
      </c>
      <c r="B719" s="54">
        <v>974</v>
      </c>
      <c r="C719" s="5" t="s">
        <v>419</v>
      </c>
      <c r="D719" s="5" t="s">
        <v>413</v>
      </c>
      <c r="E719" s="5" t="s">
        <v>475</v>
      </c>
      <c r="F719">
        <v>70</v>
      </c>
      <c r="G719">
        <v>14.5</v>
      </c>
      <c r="H719">
        <v>6</v>
      </c>
      <c r="I719">
        <v>6</v>
      </c>
      <c r="K719">
        <v>70</v>
      </c>
      <c r="L719">
        <v>14.5</v>
      </c>
      <c r="M719">
        <v>6</v>
      </c>
      <c r="N719">
        <v>6</v>
      </c>
    </row>
    <row r="720" spans="1:14" x14ac:dyDescent="0.25">
      <c r="A720" s="4" t="s">
        <v>420</v>
      </c>
      <c r="B720" s="54">
        <v>976</v>
      </c>
      <c r="C720" s="5" t="s">
        <v>421</v>
      </c>
      <c r="D720" s="5" t="s">
        <v>413</v>
      </c>
      <c r="E720" s="5" t="s">
        <v>475</v>
      </c>
      <c r="F720">
        <v>20.25</v>
      </c>
      <c r="G720">
        <v>16.829999999999998</v>
      </c>
      <c r="H720">
        <v>8.11</v>
      </c>
      <c r="I720">
        <v>5.61</v>
      </c>
      <c r="K720">
        <v>20.25</v>
      </c>
      <c r="L720">
        <v>16.829999999999998</v>
      </c>
      <c r="M720">
        <v>8.11</v>
      </c>
      <c r="N720">
        <v>5.61</v>
      </c>
    </row>
    <row r="721" spans="1:19" x14ac:dyDescent="0.25">
      <c r="A721" s="4" t="s">
        <v>422</v>
      </c>
      <c r="B721" s="54">
        <v>987</v>
      </c>
      <c r="C721" s="5" t="s">
        <v>423</v>
      </c>
      <c r="D721" s="5" t="s">
        <v>413</v>
      </c>
      <c r="E721" s="5" t="s">
        <v>475</v>
      </c>
      <c r="F721">
        <v>15.25</v>
      </c>
      <c r="G721">
        <v>11</v>
      </c>
      <c r="H721">
        <v>2.77</v>
      </c>
      <c r="I721">
        <v>2.4300000000000002</v>
      </c>
      <c r="K721">
        <v>15.25</v>
      </c>
      <c r="L721">
        <v>11</v>
      </c>
      <c r="M721">
        <v>2.77</v>
      </c>
      <c r="N721">
        <v>2.4300000000000002</v>
      </c>
    </row>
    <row r="722" spans="1:19" x14ac:dyDescent="0.25">
      <c r="A722" s="4" t="s">
        <v>424</v>
      </c>
      <c r="B722" s="54">
        <v>988</v>
      </c>
      <c r="C722" s="5" t="s">
        <v>425</v>
      </c>
      <c r="D722" s="5" t="s">
        <v>413</v>
      </c>
      <c r="E722" s="5" t="s">
        <v>475</v>
      </c>
      <c r="F722">
        <v>15.25</v>
      </c>
      <c r="G722">
        <v>13.63</v>
      </c>
      <c r="H722">
        <v>5.15</v>
      </c>
      <c r="I722">
        <v>4.8099999999999996</v>
      </c>
      <c r="K722">
        <v>15.25</v>
      </c>
      <c r="L722">
        <v>13.63</v>
      </c>
      <c r="M722">
        <v>5.15</v>
      </c>
      <c r="N722">
        <v>4.8099999999999996</v>
      </c>
    </row>
    <row r="725" spans="1:19" x14ac:dyDescent="0.25">
      <c r="F725" t="s">
        <v>431</v>
      </c>
      <c r="G725" t="s">
        <v>431</v>
      </c>
      <c r="H725" t="s">
        <v>431</v>
      </c>
      <c r="I725" t="s">
        <v>431</v>
      </c>
      <c r="K725" t="s">
        <v>432</v>
      </c>
      <c r="L725" t="s">
        <v>432</v>
      </c>
      <c r="M725" t="s">
        <v>432</v>
      </c>
      <c r="N725" t="s">
        <v>432</v>
      </c>
      <c r="P725" t="s">
        <v>433</v>
      </c>
      <c r="Q725" t="s">
        <v>433</v>
      </c>
      <c r="R725" t="s">
        <v>433</v>
      </c>
      <c r="S725" t="s">
        <v>433</v>
      </c>
    </row>
    <row r="726" spans="1:19" x14ac:dyDescent="0.25">
      <c r="A726" t="s">
        <v>195</v>
      </c>
      <c r="D726" t="s">
        <v>197</v>
      </c>
      <c r="E726" t="s">
        <v>475</v>
      </c>
      <c r="F726" s="51">
        <f>AVERAGEIFS(F$2:F$722,$B$2:$B$722,$A726,$E$2:$E$722,$E726)</f>
        <v>41.82083333333334</v>
      </c>
      <c r="G726" s="51">
        <f t="shared" ref="G726:I741" si="0">AVERAGEIFS(G$2:G$722,$B$2:$B$722,$A726,$E$2:$E$722,$E726)</f>
        <v>20.505833333333335</v>
      </c>
      <c r="H726" s="51">
        <f t="shared" si="0"/>
        <v>7.1099999999999994</v>
      </c>
      <c r="I726" s="51">
        <f t="shared" si="0"/>
        <v>6.8650000000000011</v>
      </c>
      <c r="K726">
        <f>_xlfn.MINIFS(F$2:F$722,$B$2:$B$722,$A726,$E$2:$E$722,$E726)</f>
        <v>23</v>
      </c>
      <c r="L726">
        <f t="shared" ref="L726:N727" si="1">_xlfn.MINIFS(G$2:G$722,$B$2:$B$722,$A726,$E$2:$E$722,$E726)</f>
        <v>17</v>
      </c>
      <c r="M726">
        <f t="shared" si="1"/>
        <v>5.89</v>
      </c>
      <c r="N726">
        <f t="shared" si="1"/>
        <v>5.45</v>
      </c>
      <c r="P726">
        <f>_xlfn.MAXIFS(K$2:K$722,$B$2:$B$722,$A726,$E$2:$E$722,$E726)</f>
        <v>78</v>
      </c>
      <c r="Q726">
        <f t="shared" ref="Q726:S727" si="2">_xlfn.MAXIFS(L$2:L$722,$B$2:$B$722,$A726,$E$2:$E$722,$E726)</f>
        <v>30.87</v>
      </c>
      <c r="R726">
        <f t="shared" si="2"/>
        <v>9</v>
      </c>
      <c r="S726">
        <f t="shared" si="2"/>
        <v>9</v>
      </c>
    </row>
    <row r="727" spans="1:19" x14ac:dyDescent="0.25">
      <c r="A727" t="s">
        <v>195</v>
      </c>
      <c r="D727" t="s">
        <v>197</v>
      </c>
      <c r="E727" t="s">
        <v>118</v>
      </c>
      <c r="F727" s="51">
        <f>AVERAGEIFS(F$2:F$722,$B$2:$B$722,$A727,$E$2:$E$722,$E727)</f>
        <v>41.675000000000004</v>
      </c>
      <c r="G727" s="51">
        <f t="shared" si="0"/>
        <v>20.460000000000004</v>
      </c>
      <c r="H727" s="51">
        <f t="shared" si="0"/>
        <v>7.0883333333333338</v>
      </c>
      <c r="I727" s="51">
        <f t="shared" si="0"/>
        <v>6.8350000000000009</v>
      </c>
      <c r="K727">
        <f>_xlfn.MINIFS(F$2:F$722,$B$2:$B$722,$A727,$E$2:$E$722,$E727)</f>
        <v>22.9</v>
      </c>
      <c r="L727">
        <f t="shared" si="1"/>
        <v>17</v>
      </c>
      <c r="M727">
        <f t="shared" si="1"/>
        <v>5.89</v>
      </c>
      <c r="N727">
        <f t="shared" si="1"/>
        <v>5.55</v>
      </c>
      <c r="P727">
        <f>_xlfn.MAXIFS(K$2:K$722,$B$2:$B$722,$A727,$E$2:$E$722,$E727)</f>
        <v>78</v>
      </c>
      <c r="Q727">
        <f t="shared" si="2"/>
        <v>31</v>
      </c>
      <c r="R727">
        <f t="shared" si="2"/>
        <v>9</v>
      </c>
      <c r="S727">
        <f t="shared" si="2"/>
        <v>9</v>
      </c>
    </row>
    <row r="728" spans="1:19" x14ac:dyDescent="0.25">
      <c r="A728" t="s">
        <v>195</v>
      </c>
      <c r="D728" t="s">
        <v>197</v>
      </c>
      <c r="E728" t="s">
        <v>5</v>
      </c>
      <c r="F728" s="51">
        <f t="shared" ref="F728:I743" si="3">AVERAGEIFS(F$2:F$722,$B$2:$B$722,$A728,$E$2:$E$722,$E728)</f>
        <v>41.15</v>
      </c>
      <c r="G728" s="51">
        <f t="shared" si="0"/>
        <v>20.224999999999998</v>
      </c>
      <c r="H728" s="51">
        <f t="shared" si="0"/>
        <v>6.9375</v>
      </c>
      <c r="I728" s="51">
        <f t="shared" si="0"/>
        <v>6.6841666666666661</v>
      </c>
      <c r="K728">
        <f t="shared" ref="K728:K791" si="4">_xlfn.MINIFS(F$2:F$722,$B$2:$B$722,$A728,$E$2:$E$722,$E728)</f>
        <v>22.9</v>
      </c>
      <c r="L728">
        <f t="shared" ref="L728:L791" si="5">_xlfn.MINIFS(G$2:G$722,$B$2:$B$722,$A728,$E$2:$E$722,$E728)</f>
        <v>16</v>
      </c>
      <c r="M728">
        <f t="shared" ref="M728:M791" si="6">_xlfn.MINIFS(H$2:H$722,$B$2:$B$722,$A728,$E$2:$E$722,$E728)</f>
        <v>5.7</v>
      </c>
      <c r="N728">
        <f t="shared" ref="N728:N791" si="7">_xlfn.MINIFS(I$2:I$722,$B$2:$B$722,$A728,$E$2:$E$722,$E728)</f>
        <v>5.48</v>
      </c>
      <c r="P728">
        <f t="shared" ref="P728:P791" si="8">_xlfn.MAXIFS(K$2:K$722,$B$2:$B$722,$A728,$E$2:$E$722,$E728)</f>
        <v>78</v>
      </c>
      <c r="Q728">
        <f t="shared" ref="Q728:Q791" si="9">_xlfn.MAXIFS(L$2:L$722,$B$2:$B$722,$A728,$E$2:$E$722,$E728)</f>
        <v>31</v>
      </c>
      <c r="R728">
        <f t="shared" ref="R728:R791" si="10">_xlfn.MAXIFS(M$2:M$722,$B$2:$B$722,$A728,$E$2:$E$722,$E728)</f>
        <v>9</v>
      </c>
      <c r="S728">
        <f t="shared" ref="S728:S791" si="11">_xlfn.MAXIFS(N$2:N$722,$B$2:$B$722,$A728,$E$2:$E$722,$E728)</f>
        <v>9</v>
      </c>
    </row>
    <row r="729" spans="1:19" x14ac:dyDescent="0.25">
      <c r="A729" t="s">
        <v>195</v>
      </c>
      <c r="D729" t="s">
        <v>197</v>
      </c>
      <c r="E729" t="s">
        <v>19</v>
      </c>
      <c r="F729" s="51">
        <f t="shared" si="3"/>
        <v>41.104166666666664</v>
      </c>
      <c r="G729" s="51">
        <f t="shared" si="0"/>
        <v>20.117500000000003</v>
      </c>
      <c r="H729" s="51">
        <f t="shared" si="0"/>
        <v>6.8966666666666656</v>
      </c>
      <c r="I729" s="51">
        <f t="shared" si="0"/>
        <v>6.6558333333333328</v>
      </c>
      <c r="K729">
        <f t="shared" si="4"/>
        <v>22.9</v>
      </c>
      <c r="L729">
        <f t="shared" si="5"/>
        <v>16</v>
      </c>
      <c r="M729">
        <f t="shared" si="6"/>
        <v>5.6</v>
      </c>
      <c r="N729">
        <f t="shared" si="7"/>
        <v>5.47</v>
      </c>
      <c r="P729">
        <f t="shared" si="8"/>
        <v>78</v>
      </c>
      <c r="Q729">
        <f t="shared" si="9"/>
        <v>31</v>
      </c>
      <c r="R729">
        <f t="shared" si="10"/>
        <v>9</v>
      </c>
      <c r="S729">
        <f t="shared" si="11"/>
        <v>9</v>
      </c>
    </row>
    <row r="730" spans="1:19" x14ac:dyDescent="0.25">
      <c r="A730" t="s">
        <v>195</v>
      </c>
      <c r="D730" t="s">
        <v>197</v>
      </c>
      <c r="E730" t="s">
        <v>20</v>
      </c>
      <c r="F730" s="51">
        <f t="shared" si="3"/>
        <v>39.445833333333333</v>
      </c>
      <c r="G730" s="51">
        <f t="shared" si="0"/>
        <v>20.200000000000003</v>
      </c>
      <c r="H730" s="51">
        <f t="shared" si="0"/>
        <v>7.4883333333333324</v>
      </c>
      <c r="I730" s="51">
        <f t="shared" si="0"/>
        <v>7.2433333333333332</v>
      </c>
      <c r="K730">
        <f t="shared" si="4"/>
        <v>15.1</v>
      </c>
      <c r="L730">
        <f t="shared" si="5"/>
        <v>16</v>
      </c>
      <c r="M730">
        <f t="shared" si="6"/>
        <v>5.81</v>
      </c>
      <c r="N730">
        <f t="shared" si="7"/>
        <v>5.47</v>
      </c>
      <c r="P730">
        <f t="shared" si="8"/>
        <v>78</v>
      </c>
      <c r="Q730">
        <f t="shared" si="9"/>
        <v>31</v>
      </c>
      <c r="R730">
        <f t="shared" si="10"/>
        <v>11.5</v>
      </c>
      <c r="S730">
        <f t="shared" si="11"/>
        <v>11.5</v>
      </c>
    </row>
    <row r="731" spans="1:19" x14ac:dyDescent="0.25">
      <c r="A731" t="s">
        <v>195</v>
      </c>
      <c r="D731" t="s">
        <v>197</v>
      </c>
      <c r="E731" t="s">
        <v>104</v>
      </c>
      <c r="F731" s="51">
        <f t="shared" si="3"/>
        <v>39.420833333333334</v>
      </c>
      <c r="G731" s="51">
        <f t="shared" si="0"/>
        <v>20.184166666666666</v>
      </c>
      <c r="H731" s="51">
        <f t="shared" si="0"/>
        <v>7.4325000000000001</v>
      </c>
      <c r="I731" s="51">
        <f t="shared" si="0"/>
        <v>7.1916666666666664</v>
      </c>
      <c r="K731">
        <f t="shared" si="4"/>
        <v>15</v>
      </c>
      <c r="L731">
        <f t="shared" si="5"/>
        <v>16</v>
      </c>
      <c r="M731">
        <f t="shared" si="6"/>
        <v>5.79</v>
      </c>
      <c r="N731">
        <f t="shared" si="7"/>
        <v>5.45</v>
      </c>
      <c r="P731">
        <f t="shared" si="8"/>
        <v>78</v>
      </c>
      <c r="Q731">
        <f t="shared" si="9"/>
        <v>31</v>
      </c>
      <c r="R731">
        <f t="shared" si="10"/>
        <v>11</v>
      </c>
      <c r="S731">
        <f t="shared" si="11"/>
        <v>11</v>
      </c>
    </row>
    <row r="732" spans="1:19" x14ac:dyDescent="0.25">
      <c r="A732" t="s">
        <v>248</v>
      </c>
      <c r="D732" t="s">
        <v>250</v>
      </c>
      <c r="E732" t="s">
        <v>475</v>
      </c>
      <c r="F732" s="51">
        <f t="shared" si="3"/>
        <v>29.625</v>
      </c>
      <c r="G732" s="51">
        <f t="shared" si="0"/>
        <v>18.689999999999998</v>
      </c>
      <c r="H732" s="51">
        <f t="shared" si="0"/>
        <v>7.2537500000000001</v>
      </c>
      <c r="I732" s="51">
        <f t="shared" si="0"/>
        <v>7.1225000000000005</v>
      </c>
      <c r="K732">
        <f t="shared" si="4"/>
        <v>15.25</v>
      </c>
      <c r="L732">
        <f t="shared" si="5"/>
        <v>15</v>
      </c>
      <c r="M732">
        <f t="shared" si="6"/>
        <v>5.94</v>
      </c>
      <c r="N732">
        <f t="shared" si="7"/>
        <v>5.6</v>
      </c>
      <c r="P732">
        <f t="shared" si="8"/>
        <v>54.65</v>
      </c>
      <c r="Q732">
        <f t="shared" si="9"/>
        <v>21.4</v>
      </c>
      <c r="R732">
        <f t="shared" si="10"/>
        <v>10</v>
      </c>
      <c r="S732">
        <f t="shared" si="11"/>
        <v>9</v>
      </c>
    </row>
    <row r="733" spans="1:19" x14ac:dyDescent="0.25">
      <c r="A733" t="s">
        <v>248</v>
      </c>
      <c r="D733" t="s">
        <v>250</v>
      </c>
      <c r="E733" t="s">
        <v>118</v>
      </c>
      <c r="F733" s="51">
        <f t="shared" si="3"/>
        <v>29.731249999999999</v>
      </c>
      <c r="G733" s="51">
        <f t="shared" si="0"/>
        <v>18.787500000000001</v>
      </c>
      <c r="H733" s="51">
        <f t="shared" si="0"/>
        <v>7.6875</v>
      </c>
      <c r="I733" s="51">
        <f t="shared" si="0"/>
        <v>7.1375000000000002</v>
      </c>
      <c r="K733">
        <f t="shared" si="4"/>
        <v>15.2</v>
      </c>
      <c r="L733">
        <f t="shared" si="5"/>
        <v>15</v>
      </c>
      <c r="M733">
        <f t="shared" si="6"/>
        <v>5.95</v>
      </c>
      <c r="N733">
        <f t="shared" si="7"/>
        <v>5.6</v>
      </c>
      <c r="P733">
        <f t="shared" si="8"/>
        <v>55.65</v>
      </c>
      <c r="Q733">
        <f t="shared" si="9"/>
        <v>21.4</v>
      </c>
      <c r="R733">
        <f t="shared" si="10"/>
        <v>10</v>
      </c>
      <c r="S733">
        <f t="shared" si="11"/>
        <v>9</v>
      </c>
    </row>
    <row r="734" spans="1:19" x14ac:dyDescent="0.25">
      <c r="A734" t="s">
        <v>248</v>
      </c>
      <c r="D734" t="s">
        <v>250</v>
      </c>
      <c r="E734" t="s">
        <v>5</v>
      </c>
      <c r="F734" s="51">
        <f t="shared" si="3"/>
        <v>29.537500000000001</v>
      </c>
      <c r="G734" s="51">
        <f t="shared" si="0"/>
        <v>18.787500000000001</v>
      </c>
      <c r="H734" s="51">
        <f t="shared" si="0"/>
        <v>7.6662500000000007</v>
      </c>
      <c r="I734" s="51">
        <f t="shared" si="0"/>
        <v>7.0537499999999991</v>
      </c>
      <c r="K734">
        <f t="shared" si="4"/>
        <v>15.15</v>
      </c>
      <c r="L734">
        <f t="shared" si="5"/>
        <v>15</v>
      </c>
      <c r="M734">
        <f t="shared" si="6"/>
        <v>5.9</v>
      </c>
      <c r="N734">
        <f t="shared" si="7"/>
        <v>5.55</v>
      </c>
      <c r="P734">
        <f t="shared" si="8"/>
        <v>54.6</v>
      </c>
      <c r="Q734">
        <f t="shared" si="9"/>
        <v>21.4</v>
      </c>
      <c r="R734">
        <f t="shared" si="10"/>
        <v>10</v>
      </c>
      <c r="S734">
        <f t="shared" si="11"/>
        <v>8.6</v>
      </c>
    </row>
    <row r="735" spans="1:19" x14ac:dyDescent="0.25">
      <c r="A735" t="s">
        <v>248</v>
      </c>
      <c r="D735" t="s">
        <v>250</v>
      </c>
      <c r="E735" t="s">
        <v>19</v>
      </c>
      <c r="F735" s="51">
        <f t="shared" si="3"/>
        <v>31.318749999999998</v>
      </c>
      <c r="G735" s="51">
        <f t="shared" si="0"/>
        <v>18.762499999999999</v>
      </c>
      <c r="H735" s="51">
        <f t="shared" si="0"/>
        <v>7.78125</v>
      </c>
      <c r="I735" s="51">
        <f t="shared" si="0"/>
        <v>7.4712499999999995</v>
      </c>
      <c r="K735">
        <f t="shared" si="4"/>
        <v>15.1</v>
      </c>
      <c r="L735">
        <f t="shared" si="5"/>
        <v>15</v>
      </c>
      <c r="M735">
        <f t="shared" si="6"/>
        <v>5.9</v>
      </c>
      <c r="N735">
        <f t="shared" si="7"/>
        <v>5.55</v>
      </c>
      <c r="P735">
        <f t="shared" si="8"/>
        <v>50.6</v>
      </c>
      <c r="Q735">
        <f t="shared" si="9"/>
        <v>21.4</v>
      </c>
      <c r="R735">
        <f t="shared" si="10"/>
        <v>10</v>
      </c>
      <c r="S735">
        <f t="shared" si="11"/>
        <v>10</v>
      </c>
    </row>
    <row r="736" spans="1:19" x14ac:dyDescent="0.25">
      <c r="A736" t="s">
        <v>248</v>
      </c>
      <c r="D736" t="s">
        <v>250</v>
      </c>
      <c r="E736" t="s">
        <v>20</v>
      </c>
      <c r="F736" s="51">
        <f t="shared" si="3"/>
        <v>30.943749999999998</v>
      </c>
      <c r="G736" s="51">
        <f t="shared" si="0"/>
        <v>18.512499999999999</v>
      </c>
      <c r="H736" s="51">
        <f t="shared" si="0"/>
        <v>7.7612500000000004</v>
      </c>
      <c r="I736" s="51">
        <f t="shared" si="0"/>
        <v>7.4612499999999997</v>
      </c>
      <c r="K736">
        <f t="shared" si="4"/>
        <v>15.1</v>
      </c>
      <c r="L736">
        <f t="shared" si="5"/>
        <v>15</v>
      </c>
      <c r="M736">
        <f t="shared" si="6"/>
        <v>5.9</v>
      </c>
      <c r="N736">
        <f t="shared" si="7"/>
        <v>5.55</v>
      </c>
      <c r="P736">
        <f t="shared" si="8"/>
        <v>49.6</v>
      </c>
      <c r="Q736">
        <f t="shared" si="9"/>
        <v>21.4</v>
      </c>
      <c r="R736">
        <f t="shared" si="10"/>
        <v>10</v>
      </c>
      <c r="S736">
        <f t="shared" si="11"/>
        <v>10</v>
      </c>
    </row>
    <row r="737" spans="1:19" x14ac:dyDescent="0.25">
      <c r="A737" t="s">
        <v>248</v>
      </c>
      <c r="D737" t="s">
        <v>250</v>
      </c>
      <c r="E737" t="s">
        <v>104</v>
      </c>
      <c r="F737" s="51">
        <f t="shared" si="3"/>
        <v>27.5</v>
      </c>
      <c r="G737" s="51">
        <f t="shared" si="0"/>
        <v>18.939999999999998</v>
      </c>
      <c r="H737" s="51">
        <f t="shared" si="0"/>
        <v>7.8375000000000004</v>
      </c>
      <c r="I737" s="51">
        <f t="shared" si="0"/>
        <v>7.5812499999999998</v>
      </c>
      <c r="K737">
        <f t="shared" si="4"/>
        <v>15</v>
      </c>
      <c r="L737">
        <f t="shared" si="5"/>
        <v>15</v>
      </c>
      <c r="M737">
        <f t="shared" si="6"/>
        <v>5.9</v>
      </c>
      <c r="N737">
        <f t="shared" si="7"/>
        <v>5.55</v>
      </c>
      <c r="P737">
        <f t="shared" si="8"/>
        <v>49.5</v>
      </c>
      <c r="Q737">
        <f t="shared" si="9"/>
        <v>23.97</v>
      </c>
      <c r="R737">
        <f t="shared" si="10"/>
        <v>10</v>
      </c>
      <c r="S737">
        <f t="shared" si="11"/>
        <v>10</v>
      </c>
    </row>
    <row r="738" spans="1:19" x14ac:dyDescent="0.25">
      <c r="A738" t="s">
        <v>252</v>
      </c>
      <c r="D738" t="s">
        <v>254</v>
      </c>
      <c r="E738" t="s">
        <v>475</v>
      </c>
      <c r="F738" s="51">
        <f t="shared" si="3"/>
        <v>48.537500000000001</v>
      </c>
      <c r="G738" s="51">
        <f t="shared" si="0"/>
        <v>23.984999999999999</v>
      </c>
      <c r="H738" s="51">
        <f t="shared" si="0"/>
        <v>7.0600000000000005</v>
      </c>
      <c r="I738" s="51">
        <f t="shared" si="0"/>
        <v>6.31</v>
      </c>
      <c r="K738">
        <f t="shared" si="4"/>
        <v>42.15</v>
      </c>
      <c r="L738">
        <f t="shared" si="5"/>
        <v>21</v>
      </c>
      <c r="M738">
        <f t="shared" si="6"/>
        <v>6.4</v>
      </c>
      <c r="N738">
        <f t="shared" si="7"/>
        <v>5.8</v>
      </c>
      <c r="P738">
        <f t="shared" si="8"/>
        <v>59</v>
      </c>
      <c r="Q738">
        <f t="shared" si="9"/>
        <v>27.34</v>
      </c>
      <c r="R738">
        <f t="shared" si="10"/>
        <v>7.99</v>
      </c>
      <c r="S738">
        <f t="shared" si="11"/>
        <v>7</v>
      </c>
    </row>
    <row r="739" spans="1:19" x14ac:dyDescent="0.25">
      <c r="A739" t="s">
        <v>252</v>
      </c>
      <c r="D739" t="s">
        <v>254</v>
      </c>
      <c r="E739" t="s">
        <v>118</v>
      </c>
      <c r="F739" s="51">
        <f t="shared" si="3"/>
        <v>48.537499999999994</v>
      </c>
      <c r="G739" s="51">
        <f t="shared" si="0"/>
        <v>24.012500000000003</v>
      </c>
      <c r="H739" s="51">
        <f t="shared" si="0"/>
        <v>7.0600000000000005</v>
      </c>
      <c r="I739" s="51">
        <f t="shared" si="0"/>
        <v>6.31</v>
      </c>
      <c r="K739">
        <f t="shared" si="4"/>
        <v>42.1</v>
      </c>
      <c r="L739">
        <f t="shared" si="5"/>
        <v>21</v>
      </c>
      <c r="M739">
        <f t="shared" si="6"/>
        <v>6.4</v>
      </c>
      <c r="N739">
        <f t="shared" si="7"/>
        <v>5.8</v>
      </c>
      <c r="P739">
        <f t="shared" si="8"/>
        <v>59</v>
      </c>
      <c r="Q739">
        <f t="shared" si="9"/>
        <v>27.34</v>
      </c>
      <c r="R739">
        <f t="shared" si="10"/>
        <v>7.99</v>
      </c>
      <c r="S739">
        <f t="shared" si="11"/>
        <v>7</v>
      </c>
    </row>
    <row r="740" spans="1:19" x14ac:dyDescent="0.25">
      <c r="A740" t="s">
        <v>252</v>
      </c>
      <c r="D740" t="s">
        <v>254</v>
      </c>
      <c r="E740" t="s">
        <v>5</v>
      </c>
      <c r="F740" s="51">
        <f t="shared" si="3"/>
        <v>46.875</v>
      </c>
      <c r="G740" s="51">
        <f t="shared" si="0"/>
        <v>23.71</v>
      </c>
      <c r="H740" s="51">
        <f t="shared" si="0"/>
        <v>6.9475000000000007</v>
      </c>
      <c r="I740" s="51">
        <f t="shared" si="0"/>
        <v>6.1974999999999998</v>
      </c>
      <c r="K740">
        <f t="shared" si="4"/>
        <v>42</v>
      </c>
      <c r="L740">
        <f t="shared" si="5"/>
        <v>20.5</v>
      </c>
      <c r="M740">
        <f t="shared" si="6"/>
        <v>6.3</v>
      </c>
      <c r="N740">
        <f t="shared" si="7"/>
        <v>5.7</v>
      </c>
      <c r="P740">
        <f t="shared" si="8"/>
        <v>53</v>
      </c>
      <c r="Q740">
        <f t="shared" si="9"/>
        <v>27.34</v>
      </c>
      <c r="R740">
        <f t="shared" si="10"/>
        <v>7.94</v>
      </c>
      <c r="S740">
        <f t="shared" si="11"/>
        <v>6.8</v>
      </c>
    </row>
    <row r="741" spans="1:19" x14ac:dyDescent="0.25">
      <c r="A741" t="s">
        <v>252</v>
      </c>
      <c r="D741" t="s">
        <v>254</v>
      </c>
      <c r="E741" t="s">
        <v>19</v>
      </c>
      <c r="F741" s="51">
        <f t="shared" si="3"/>
        <v>61</v>
      </c>
      <c r="G741" s="51">
        <f t="shared" si="0"/>
        <v>23.585000000000001</v>
      </c>
      <c r="H741" s="51">
        <f t="shared" si="0"/>
        <v>6.875</v>
      </c>
      <c r="I741" s="51">
        <f t="shared" si="0"/>
        <v>6.125</v>
      </c>
      <c r="K741">
        <f t="shared" si="4"/>
        <v>41</v>
      </c>
      <c r="L741">
        <f t="shared" si="5"/>
        <v>20</v>
      </c>
      <c r="M741">
        <f t="shared" si="6"/>
        <v>6.08</v>
      </c>
      <c r="N741">
        <f t="shared" si="7"/>
        <v>5.48</v>
      </c>
      <c r="P741">
        <f t="shared" si="8"/>
        <v>109</v>
      </c>
      <c r="Q741">
        <f t="shared" si="9"/>
        <v>27.34</v>
      </c>
      <c r="R741">
        <f t="shared" si="10"/>
        <v>7.89</v>
      </c>
      <c r="S741">
        <f t="shared" si="11"/>
        <v>6.8</v>
      </c>
    </row>
    <row r="742" spans="1:19" x14ac:dyDescent="0.25">
      <c r="A742" t="s">
        <v>252</v>
      </c>
      <c r="D742" t="s">
        <v>254</v>
      </c>
      <c r="E742" t="s">
        <v>20</v>
      </c>
      <c r="F742" s="51">
        <f t="shared" si="3"/>
        <v>61</v>
      </c>
      <c r="G742" s="51">
        <f t="shared" si="3"/>
        <v>23.585000000000001</v>
      </c>
      <c r="H742" s="51">
        <f t="shared" si="3"/>
        <v>6.875</v>
      </c>
      <c r="I742" s="51">
        <f t="shared" si="3"/>
        <v>6.125</v>
      </c>
      <c r="K742">
        <f t="shared" si="4"/>
        <v>41</v>
      </c>
      <c r="L742">
        <f t="shared" si="5"/>
        <v>20</v>
      </c>
      <c r="M742">
        <f t="shared" si="6"/>
        <v>6.08</v>
      </c>
      <c r="N742">
        <f t="shared" si="7"/>
        <v>5.48</v>
      </c>
      <c r="P742">
        <f t="shared" si="8"/>
        <v>109</v>
      </c>
      <c r="Q742">
        <f t="shared" si="9"/>
        <v>27.34</v>
      </c>
      <c r="R742">
        <f t="shared" si="10"/>
        <v>7.89</v>
      </c>
      <c r="S742">
        <f t="shared" si="11"/>
        <v>6.8</v>
      </c>
    </row>
    <row r="743" spans="1:19" x14ac:dyDescent="0.25">
      <c r="A743" t="s">
        <v>252</v>
      </c>
      <c r="D743" t="s">
        <v>254</v>
      </c>
      <c r="E743" t="s">
        <v>104</v>
      </c>
      <c r="F743" s="51">
        <f t="shared" si="3"/>
        <v>60.5</v>
      </c>
      <c r="G743" s="51">
        <f t="shared" si="3"/>
        <v>23.3475</v>
      </c>
      <c r="H743" s="51">
        <f t="shared" si="3"/>
        <v>6.5975000000000001</v>
      </c>
      <c r="I743" s="51">
        <f t="shared" si="3"/>
        <v>5.8725000000000005</v>
      </c>
      <c r="K743">
        <f t="shared" si="4"/>
        <v>40</v>
      </c>
      <c r="L743">
        <f t="shared" si="5"/>
        <v>20</v>
      </c>
      <c r="M743">
        <f t="shared" si="6"/>
        <v>5.8</v>
      </c>
      <c r="N743">
        <f t="shared" si="7"/>
        <v>5.5</v>
      </c>
      <c r="P743">
        <f t="shared" si="8"/>
        <v>109</v>
      </c>
      <c r="Q743">
        <f t="shared" si="9"/>
        <v>27.34</v>
      </c>
      <c r="R743">
        <f t="shared" si="10"/>
        <v>7.89</v>
      </c>
      <c r="S743">
        <f t="shared" si="11"/>
        <v>6.49</v>
      </c>
    </row>
    <row r="744" spans="1:19" x14ac:dyDescent="0.25">
      <c r="A744" t="s">
        <v>242</v>
      </c>
      <c r="D744" t="s">
        <v>244</v>
      </c>
      <c r="E744" t="s">
        <v>475</v>
      </c>
      <c r="F744" s="51">
        <f t="shared" ref="F744:I775" si="12">AVERAGEIFS(F$2:F$722,$B$2:$B$722,$A744,$E$2:$E$722,$E744)</f>
        <v>45.983333333333327</v>
      </c>
      <c r="G744" s="51">
        <f t="shared" si="12"/>
        <v>20.303333333333331</v>
      </c>
      <c r="H744" s="51">
        <f t="shared" si="12"/>
        <v>5.9216666666666669</v>
      </c>
      <c r="I744" s="51">
        <f t="shared" si="12"/>
        <v>5.69</v>
      </c>
      <c r="K744">
        <f t="shared" si="4"/>
        <v>15.25</v>
      </c>
      <c r="L744">
        <f t="shared" si="5"/>
        <v>19.5</v>
      </c>
      <c r="M744">
        <f t="shared" si="6"/>
        <v>3.27</v>
      </c>
      <c r="N744">
        <f t="shared" si="7"/>
        <v>3.27</v>
      </c>
      <c r="P744">
        <f t="shared" si="8"/>
        <v>70</v>
      </c>
      <c r="Q744">
        <f t="shared" si="9"/>
        <v>22</v>
      </c>
      <c r="R744">
        <f t="shared" si="10"/>
        <v>7.85</v>
      </c>
      <c r="S744">
        <f t="shared" si="11"/>
        <v>7.85</v>
      </c>
    </row>
    <row r="745" spans="1:19" x14ac:dyDescent="0.25">
      <c r="A745" t="s">
        <v>242</v>
      </c>
      <c r="D745" t="s">
        <v>244</v>
      </c>
      <c r="E745" t="s">
        <v>118</v>
      </c>
      <c r="F745" s="51">
        <f t="shared" si="12"/>
        <v>45.958333333333336</v>
      </c>
      <c r="G745" s="51">
        <f t="shared" si="12"/>
        <v>19.716666666666665</v>
      </c>
      <c r="H745" s="51">
        <f t="shared" si="12"/>
        <v>6.3900000000000006</v>
      </c>
      <c r="I745" s="51">
        <f t="shared" si="12"/>
        <v>6.1583333333333323</v>
      </c>
      <c r="K745">
        <f t="shared" si="4"/>
        <v>15.2</v>
      </c>
      <c r="L745">
        <f t="shared" si="5"/>
        <v>15.45</v>
      </c>
      <c r="M745">
        <f t="shared" si="6"/>
        <v>5.5</v>
      </c>
      <c r="N745">
        <f t="shared" si="7"/>
        <v>5.5</v>
      </c>
      <c r="P745">
        <f t="shared" si="8"/>
        <v>70</v>
      </c>
      <c r="Q745">
        <f t="shared" si="9"/>
        <v>22</v>
      </c>
      <c r="R745">
        <f t="shared" si="10"/>
        <v>7.9</v>
      </c>
      <c r="S745">
        <f t="shared" si="11"/>
        <v>7.9</v>
      </c>
    </row>
    <row r="746" spans="1:19" x14ac:dyDescent="0.25">
      <c r="A746" t="s">
        <v>242</v>
      </c>
      <c r="D746" t="s">
        <v>244</v>
      </c>
      <c r="E746" t="s">
        <v>5</v>
      </c>
      <c r="F746" s="51">
        <f t="shared" si="12"/>
        <v>45.925000000000004</v>
      </c>
      <c r="G746" s="51">
        <f t="shared" si="12"/>
        <v>19.661666666666665</v>
      </c>
      <c r="H746" s="51">
        <f t="shared" si="12"/>
        <v>6.2183333333333337</v>
      </c>
      <c r="I746" s="51">
        <f t="shared" si="12"/>
        <v>5.9866666666666672</v>
      </c>
      <c r="K746">
        <f t="shared" si="4"/>
        <v>15.15</v>
      </c>
      <c r="L746">
        <f t="shared" si="5"/>
        <v>15.12</v>
      </c>
      <c r="M746">
        <f t="shared" si="6"/>
        <v>5.03</v>
      </c>
      <c r="N746">
        <f t="shared" si="7"/>
        <v>4.6900000000000004</v>
      </c>
      <c r="P746">
        <f t="shared" si="8"/>
        <v>70</v>
      </c>
      <c r="Q746">
        <f t="shared" si="9"/>
        <v>22</v>
      </c>
      <c r="R746">
        <f t="shared" si="10"/>
        <v>7.9</v>
      </c>
      <c r="S746">
        <f t="shared" si="11"/>
        <v>7.9</v>
      </c>
    </row>
    <row r="747" spans="1:19" x14ac:dyDescent="0.25">
      <c r="A747" t="s">
        <v>242</v>
      </c>
      <c r="D747" t="s">
        <v>244</v>
      </c>
      <c r="E747" t="s">
        <v>19</v>
      </c>
      <c r="F747" s="51">
        <f t="shared" si="12"/>
        <v>56.166666666666664</v>
      </c>
      <c r="G747" s="51">
        <f t="shared" si="12"/>
        <v>19.645</v>
      </c>
      <c r="H747" s="51">
        <f t="shared" si="12"/>
        <v>6.2783333333333333</v>
      </c>
      <c r="I747" s="51">
        <f t="shared" si="12"/>
        <v>5.9466666666666663</v>
      </c>
      <c r="K747">
        <f t="shared" si="4"/>
        <v>40</v>
      </c>
      <c r="L747">
        <f t="shared" si="5"/>
        <v>15.12</v>
      </c>
      <c r="M747">
        <f t="shared" si="6"/>
        <v>5.01</v>
      </c>
      <c r="N747">
        <f t="shared" si="7"/>
        <v>4.67</v>
      </c>
      <c r="P747">
        <f t="shared" si="8"/>
        <v>78.599999999999994</v>
      </c>
      <c r="Q747">
        <f t="shared" si="9"/>
        <v>22</v>
      </c>
      <c r="R747">
        <f t="shared" si="10"/>
        <v>7.85</v>
      </c>
      <c r="S747">
        <f t="shared" si="11"/>
        <v>7.85</v>
      </c>
    </row>
    <row r="748" spans="1:19" x14ac:dyDescent="0.25">
      <c r="A748" t="s">
        <v>242</v>
      </c>
      <c r="D748" t="s">
        <v>244</v>
      </c>
      <c r="E748" t="s">
        <v>20</v>
      </c>
      <c r="F748" s="51">
        <f t="shared" si="12"/>
        <v>53.666666666666664</v>
      </c>
      <c r="G748" s="51">
        <f t="shared" si="12"/>
        <v>19.645</v>
      </c>
      <c r="H748" s="51">
        <f t="shared" si="12"/>
        <v>6.5283333333333333</v>
      </c>
      <c r="I748" s="51">
        <f t="shared" si="12"/>
        <v>6.1966666666666663</v>
      </c>
      <c r="K748">
        <f t="shared" si="4"/>
        <v>25</v>
      </c>
      <c r="L748">
        <f t="shared" si="5"/>
        <v>15.12</v>
      </c>
      <c r="M748">
        <f t="shared" si="6"/>
        <v>5.01</v>
      </c>
      <c r="N748">
        <f t="shared" si="7"/>
        <v>4.67</v>
      </c>
      <c r="P748">
        <f t="shared" si="8"/>
        <v>78.599999999999994</v>
      </c>
      <c r="Q748">
        <f t="shared" si="9"/>
        <v>22</v>
      </c>
      <c r="R748">
        <f t="shared" si="10"/>
        <v>7.85</v>
      </c>
      <c r="S748">
        <f t="shared" si="11"/>
        <v>7.85</v>
      </c>
    </row>
    <row r="749" spans="1:19" x14ac:dyDescent="0.25">
      <c r="A749" t="s">
        <v>242</v>
      </c>
      <c r="D749" t="s">
        <v>244</v>
      </c>
      <c r="E749" t="s">
        <v>104</v>
      </c>
      <c r="F749" s="51">
        <f t="shared" si="12"/>
        <v>53.633333333333333</v>
      </c>
      <c r="G749" s="51">
        <f t="shared" si="12"/>
        <v>19.568333333333332</v>
      </c>
      <c r="H749" s="51">
        <f t="shared" si="12"/>
        <v>6.5150000000000006</v>
      </c>
      <c r="I749" s="51">
        <f t="shared" si="12"/>
        <v>6.1833333333333327</v>
      </c>
      <c r="K749">
        <f t="shared" si="4"/>
        <v>25</v>
      </c>
      <c r="L749">
        <f t="shared" si="5"/>
        <v>15.13</v>
      </c>
      <c r="M749">
        <f t="shared" si="6"/>
        <v>5</v>
      </c>
      <c r="N749">
        <f t="shared" si="7"/>
        <v>4.66</v>
      </c>
      <c r="P749">
        <f t="shared" si="8"/>
        <v>78.5</v>
      </c>
      <c r="Q749">
        <f t="shared" si="9"/>
        <v>22</v>
      </c>
      <c r="R749">
        <f t="shared" si="10"/>
        <v>7.85</v>
      </c>
      <c r="S749">
        <f t="shared" si="11"/>
        <v>7.85</v>
      </c>
    </row>
    <row r="750" spans="1:19" x14ac:dyDescent="0.25">
      <c r="A750" t="s">
        <v>242</v>
      </c>
      <c r="D750" t="s">
        <v>272</v>
      </c>
      <c r="E750" t="s">
        <v>475</v>
      </c>
      <c r="F750" s="51">
        <f t="shared" si="12"/>
        <v>45.983333333333327</v>
      </c>
      <c r="G750" s="51">
        <f t="shared" si="12"/>
        <v>20.303333333333331</v>
      </c>
      <c r="H750" s="51">
        <f t="shared" si="12"/>
        <v>5.9216666666666669</v>
      </c>
      <c r="I750" s="51">
        <f t="shared" si="12"/>
        <v>5.69</v>
      </c>
      <c r="K750">
        <f t="shared" si="4"/>
        <v>15.25</v>
      </c>
      <c r="L750">
        <f t="shared" si="5"/>
        <v>19.5</v>
      </c>
      <c r="M750">
        <f t="shared" si="6"/>
        <v>3.27</v>
      </c>
      <c r="N750">
        <f t="shared" si="7"/>
        <v>3.27</v>
      </c>
      <c r="P750">
        <f t="shared" si="8"/>
        <v>70</v>
      </c>
      <c r="Q750">
        <f t="shared" si="9"/>
        <v>22</v>
      </c>
      <c r="R750">
        <f t="shared" si="10"/>
        <v>7.85</v>
      </c>
      <c r="S750">
        <f t="shared" si="11"/>
        <v>7.85</v>
      </c>
    </row>
    <row r="751" spans="1:19" x14ac:dyDescent="0.25">
      <c r="A751" t="s">
        <v>270</v>
      </c>
      <c r="D751" t="s">
        <v>272</v>
      </c>
      <c r="E751" t="s">
        <v>118</v>
      </c>
      <c r="F751" s="51">
        <f t="shared" si="12"/>
        <v>17.649999999999999</v>
      </c>
      <c r="G751" s="51">
        <f t="shared" si="12"/>
        <v>15.99</v>
      </c>
      <c r="H751" s="51">
        <f t="shared" si="12"/>
        <v>6.4</v>
      </c>
      <c r="I751" s="51">
        <f t="shared" si="12"/>
        <v>6.4</v>
      </c>
      <c r="K751">
        <f t="shared" si="4"/>
        <v>15.2</v>
      </c>
      <c r="L751">
        <f t="shared" si="5"/>
        <v>12.73</v>
      </c>
      <c r="M751">
        <f t="shared" si="6"/>
        <v>3.81</v>
      </c>
      <c r="N751">
        <f t="shared" si="7"/>
        <v>3.81</v>
      </c>
      <c r="P751">
        <f t="shared" si="8"/>
        <v>20.100000000000001</v>
      </c>
      <c r="Q751">
        <f t="shared" si="9"/>
        <v>19.25</v>
      </c>
      <c r="R751">
        <f t="shared" si="10"/>
        <v>8.99</v>
      </c>
      <c r="S751">
        <f t="shared" si="11"/>
        <v>8.99</v>
      </c>
    </row>
    <row r="752" spans="1:19" x14ac:dyDescent="0.25">
      <c r="A752" t="s">
        <v>270</v>
      </c>
      <c r="D752" t="s">
        <v>272</v>
      </c>
      <c r="E752" t="s">
        <v>5</v>
      </c>
      <c r="F752" s="51">
        <f t="shared" si="12"/>
        <v>17.600000000000001</v>
      </c>
      <c r="G752" s="51">
        <f t="shared" si="12"/>
        <v>15.99</v>
      </c>
      <c r="H752" s="51">
        <f t="shared" si="12"/>
        <v>6.3800000000000008</v>
      </c>
      <c r="I752" s="51">
        <f t="shared" si="12"/>
        <v>6.3800000000000008</v>
      </c>
      <c r="K752">
        <f t="shared" si="4"/>
        <v>15.15</v>
      </c>
      <c r="L752">
        <f t="shared" si="5"/>
        <v>12.73</v>
      </c>
      <c r="M752">
        <f t="shared" si="6"/>
        <v>3.79</v>
      </c>
      <c r="N752">
        <f t="shared" si="7"/>
        <v>3.79</v>
      </c>
      <c r="P752">
        <f t="shared" si="8"/>
        <v>20.05</v>
      </c>
      <c r="Q752">
        <f t="shared" si="9"/>
        <v>19.25</v>
      </c>
      <c r="R752">
        <f t="shared" si="10"/>
        <v>8.9700000000000006</v>
      </c>
      <c r="S752">
        <f t="shared" si="11"/>
        <v>8.9700000000000006</v>
      </c>
    </row>
    <row r="753" spans="1:19" x14ac:dyDescent="0.25">
      <c r="A753" t="s">
        <v>270</v>
      </c>
      <c r="D753" t="s">
        <v>272</v>
      </c>
      <c r="E753" t="s">
        <v>19</v>
      </c>
      <c r="F753" s="51">
        <f t="shared" si="12"/>
        <v>22.55</v>
      </c>
      <c r="G753" s="51">
        <f t="shared" si="12"/>
        <v>15.99</v>
      </c>
      <c r="H753" s="51">
        <f t="shared" si="12"/>
        <v>6.3599999999999994</v>
      </c>
      <c r="I753" s="51">
        <f t="shared" si="12"/>
        <v>6.3599999999999994</v>
      </c>
      <c r="K753">
        <f t="shared" si="4"/>
        <v>15.1</v>
      </c>
      <c r="L753">
        <f t="shared" si="5"/>
        <v>12.73</v>
      </c>
      <c r="M753">
        <f t="shared" si="6"/>
        <v>3.77</v>
      </c>
      <c r="N753">
        <f t="shared" si="7"/>
        <v>3.77</v>
      </c>
      <c r="P753">
        <f t="shared" si="8"/>
        <v>30</v>
      </c>
      <c r="Q753">
        <f t="shared" si="9"/>
        <v>19.25</v>
      </c>
      <c r="R753">
        <f t="shared" si="10"/>
        <v>8.9499999999999993</v>
      </c>
      <c r="S753">
        <f t="shared" si="11"/>
        <v>8.9499999999999993</v>
      </c>
    </row>
    <row r="754" spans="1:19" x14ac:dyDescent="0.25">
      <c r="A754" t="s">
        <v>270</v>
      </c>
      <c r="D754" t="s">
        <v>272</v>
      </c>
      <c r="E754" t="s">
        <v>20</v>
      </c>
      <c r="F754" s="51">
        <f t="shared" si="12"/>
        <v>22.55</v>
      </c>
      <c r="G754" s="51">
        <f t="shared" si="12"/>
        <v>15.99</v>
      </c>
      <c r="H754" s="51">
        <f t="shared" si="12"/>
        <v>6.3599999999999994</v>
      </c>
      <c r="I754" s="51">
        <f t="shared" si="12"/>
        <v>6.3599999999999994</v>
      </c>
      <c r="K754">
        <f t="shared" si="4"/>
        <v>15.1</v>
      </c>
      <c r="L754">
        <f t="shared" si="5"/>
        <v>12.73</v>
      </c>
      <c r="M754">
        <f t="shared" si="6"/>
        <v>3.77</v>
      </c>
      <c r="N754">
        <f t="shared" si="7"/>
        <v>3.77</v>
      </c>
      <c r="P754">
        <f t="shared" si="8"/>
        <v>30</v>
      </c>
      <c r="Q754">
        <f t="shared" si="9"/>
        <v>19.25</v>
      </c>
      <c r="R754">
        <f t="shared" si="10"/>
        <v>8.9499999999999993</v>
      </c>
      <c r="S754">
        <f t="shared" si="11"/>
        <v>8.9499999999999993</v>
      </c>
    </row>
    <row r="755" spans="1:19" x14ac:dyDescent="0.25">
      <c r="A755" t="s">
        <v>270</v>
      </c>
      <c r="D755" t="s">
        <v>272</v>
      </c>
      <c r="E755" t="s">
        <v>104</v>
      </c>
      <c r="F755" s="51">
        <f t="shared" si="12"/>
        <v>22.5</v>
      </c>
      <c r="G755" s="51">
        <f t="shared" si="12"/>
        <v>15.99</v>
      </c>
      <c r="H755" s="51">
        <f t="shared" si="12"/>
        <v>6.1099999999999994</v>
      </c>
      <c r="I755" s="51">
        <f t="shared" si="12"/>
        <v>6.1099999999999994</v>
      </c>
      <c r="K755">
        <f t="shared" si="4"/>
        <v>15</v>
      </c>
      <c r="L755">
        <f t="shared" si="5"/>
        <v>12.73</v>
      </c>
      <c r="M755">
        <f t="shared" si="6"/>
        <v>3.27</v>
      </c>
      <c r="N755">
        <f t="shared" si="7"/>
        <v>3.27</v>
      </c>
      <c r="P755">
        <f t="shared" si="8"/>
        <v>30</v>
      </c>
      <c r="Q755">
        <f t="shared" si="9"/>
        <v>19.25</v>
      </c>
      <c r="R755">
        <f t="shared" si="10"/>
        <v>8.9499999999999993</v>
      </c>
      <c r="S755">
        <f t="shared" si="11"/>
        <v>8.9499999999999993</v>
      </c>
    </row>
    <row r="756" spans="1:19" x14ac:dyDescent="0.25">
      <c r="A756" t="s">
        <v>270</v>
      </c>
      <c r="D756" t="s">
        <v>216</v>
      </c>
      <c r="E756" t="s">
        <v>475</v>
      </c>
      <c r="F756" s="51">
        <f t="shared" si="12"/>
        <v>16.625</v>
      </c>
      <c r="G756" s="51">
        <f t="shared" si="12"/>
        <v>16.05</v>
      </c>
      <c r="H756" s="51">
        <f t="shared" si="12"/>
        <v>6.3449999999999998</v>
      </c>
      <c r="I756" s="51">
        <f t="shared" si="12"/>
        <v>6.3449999999999998</v>
      </c>
      <c r="K756">
        <f t="shared" si="4"/>
        <v>15.25</v>
      </c>
      <c r="L756">
        <f t="shared" si="5"/>
        <v>12.33</v>
      </c>
      <c r="M756">
        <f t="shared" si="6"/>
        <v>3.69</v>
      </c>
      <c r="N756">
        <f t="shared" si="7"/>
        <v>3.69</v>
      </c>
      <c r="P756">
        <f t="shared" si="8"/>
        <v>18</v>
      </c>
      <c r="Q756">
        <f t="shared" si="9"/>
        <v>19.77</v>
      </c>
      <c r="R756">
        <f t="shared" si="10"/>
        <v>9</v>
      </c>
      <c r="S756">
        <f t="shared" si="11"/>
        <v>9</v>
      </c>
    </row>
    <row r="757" spans="1:19" x14ac:dyDescent="0.25">
      <c r="A757" t="s">
        <v>214</v>
      </c>
      <c r="D757" t="s">
        <v>216</v>
      </c>
      <c r="E757" t="s">
        <v>118</v>
      </c>
      <c r="F757" s="51">
        <f t="shared" si="12"/>
        <v>37.03</v>
      </c>
      <c r="G757" s="51">
        <f t="shared" si="12"/>
        <v>18.820999999999998</v>
      </c>
      <c r="H757" s="51">
        <f t="shared" si="12"/>
        <v>5.5939999999999994</v>
      </c>
      <c r="I757" s="51">
        <f t="shared" si="12"/>
        <v>5.391</v>
      </c>
      <c r="K757">
        <f t="shared" si="4"/>
        <v>20</v>
      </c>
      <c r="L757">
        <f t="shared" si="5"/>
        <v>14</v>
      </c>
      <c r="M757">
        <f t="shared" si="6"/>
        <v>5</v>
      </c>
      <c r="N757">
        <f t="shared" si="7"/>
        <v>4.8</v>
      </c>
      <c r="P757">
        <f t="shared" si="8"/>
        <v>63</v>
      </c>
      <c r="Q757">
        <f t="shared" si="9"/>
        <v>27</v>
      </c>
      <c r="R757">
        <f t="shared" si="10"/>
        <v>6.4</v>
      </c>
      <c r="S757">
        <f t="shared" si="11"/>
        <v>6</v>
      </c>
    </row>
    <row r="758" spans="1:19" x14ac:dyDescent="0.25">
      <c r="A758" t="s">
        <v>214</v>
      </c>
      <c r="D758" t="s">
        <v>216</v>
      </c>
      <c r="E758" t="s">
        <v>5</v>
      </c>
      <c r="F758" s="51">
        <f t="shared" si="12"/>
        <v>35.159999999999997</v>
      </c>
      <c r="G758" s="51">
        <f t="shared" si="12"/>
        <v>18.600000000000001</v>
      </c>
      <c r="H758" s="51">
        <f t="shared" si="12"/>
        <v>5.4920000000000009</v>
      </c>
      <c r="I758" s="51">
        <f t="shared" si="12"/>
        <v>5.3179999999999996</v>
      </c>
      <c r="K758">
        <f t="shared" si="4"/>
        <v>20</v>
      </c>
      <c r="L758">
        <f t="shared" si="5"/>
        <v>14</v>
      </c>
      <c r="M758">
        <f t="shared" si="6"/>
        <v>4.5</v>
      </c>
      <c r="N758">
        <f t="shared" si="7"/>
        <v>4.5</v>
      </c>
      <c r="P758">
        <f t="shared" si="8"/>
        <v>63</v>
      </c>
      <c r="Q758">
        <f t="shared" si="9"/>
        <v>27</v>
      </c>
      <c r="R758">
        <f t="shared" si="10"/>
        <v>6.2</v>
      </c>
      <c r="S758">
        <f t="shared" si="11"/>
        <v>6</v>
      </c>
    </row>
    <row r="759" spans="1:19" x14ac:dyDescent="0.25">
      <c r="A759" t="s">
        <v>214</v>
      </c>
      <c r="D759" t="s">
        <v>216</v>
      </c>
      <c r="E759" t="s">
        <v>19</v>
      </c>
      <c r="F759" s="51">
        <f t="shared" si="12"/>
        <v>32.674999999999997</v>
      </c>
      <c r="G759" s="51">
        <f t="shared" si="12"/>
        <v>18.600000000000001</v>
      </c>
      <c r="H759" s="51">
        <f t="shared" si="12"/>
        <v>5.4659999999999993</v>
      </c>
      <c r="I759" s="51">
        <f t="shared" si="12"/>
        <v>5.2919999999999998</v>
      </c>
      <c r="K759">
        <f t="shared" si="4"/>
        <v>15.1</v>
      </c>
      <c r="L759">
        <f t="shared" si="5"/>
        <v>14</v>
      </c>
      <c r="M759">
        <f t="shared" si="6"/>
        <v>4.5</v>
      </c>
      <c r="N759">
        <f t="shared" si="7"/>
        <v>4.5</v>
      </c>
      <c r="P759">
        <f t="shared" si="8"/>
        <v>65.099999999999994</v>
      </c>
      <c r="Q759">
        <f t="shared" si="9"/>
        <v>27</v>
      </c>
      <c r="R759">
        <f t="shared" si="10"/>
        <v>6.2</v>
      </c>
      <c r="S759">
        <f t="shared" si="11"/>
        <v>6</v>
      </c>
    </row>
    <row r="760" spans="1:19" x14ac:dyDescent="0.25">
      <c r="A760" t="s">
        <v>214</v>
      </c>
      <c r="D760" t="s">
        <v>216</v>
      </c>
      <c r="E760" t="s">
        <v>20</v>
      </c>
      <c r="F760" s="51">
        <f t="shared" si="12"/>
        <v>32.674999999999997</v>
      </c>
      <c r="G760" s="51">
        <f t="shared" si="12"/>
        <v>18.55</v>
      </c>
      <c r="H760" s="51">
        <f t="shared" si="12"/>
        <v>5.4659999999999993</v>
      </c>
      <c r="I760" s="51">
        <f t="shared" si="12"/>
        <v>5.2919999999999998</v>
      </c>
      <c r="K760">
        <f t="shared" si="4"/>
        <v>15.1</v>
      </c>
      <c r="L760">
        <f t="shared" si="5"/>
        <v>14</v>
      </c>
      <c r="M760">
        <f t="shared" si="6"/>
        <v>4.5</v>
      </c>
      <c r="N760">
        <f t="shared" si="7"/>
        <v>4.5</v>
      </c>
      <c r="P760">
        <f t="shared" si="8"/>
        <v>65.099999999999994</v>
      </c>
      <c r="Q760">
        <f t="shared" si="9"/>
        <v>27</v>
      </c>
      <c r="R760">
        <f t="shared" si="10"/>
        <v>6.2</v>
      </c>
      <c r="S760">
        <f t="shared" si="11"/>
        <v>6</v>
      </c>
    </row>
    <row r="761" spans="1:19" x14ac:dyDescent="0.25">
      <c r="A761" t="s">
        <v>214</v>
      </c>
      <c r="D761" t="s">
        <v>216</v>
      </c>
      <c r="E761" t="s">
        <v>104</v>
      </c>
      <c r="F761" s="51">
        <f t="shared" si="12"/>
        <v>32.6</v>
      </c>
      <c r="G761" s="51">
        <f t="shared" si="12"/>
        <v>18.535</v>
      </c>
      <c r="H761" s="51">
        <f t="shared" si="12"/>
        <v>5.6160000000000005</v>
      </c>
      <c r="I761" s="51">
        <f t="shared" si="12"/>
        <v>5.4270000000000005</v>
      </c>
      <c r="K761">
        <f t="shared" si="4"/>
        <v>15</v>
      </c>
      <c r="L761">
        <f t="shared" si="5"/>
        <v>13.85</v>
      </c>
      <c r="M761">
        <f t="shared" si="6"/>
        <v>4.5</v>
      </c>
      <c r="N761">
        <f t="shared" si="7"/>
        <v>4.0999999999999996</v>
      </c>
      <c r="P761">
        <f t="shared" si="8"/>
        <v>65</v>
      </c>
      <c r="Q761">
        <f t="shared" si="9"/>
        <v>27</v>
      </c>
      <c r="R761">
        <f t="shared" si="10"/>
        <v>6.96</v>
      </c>
      <c r="S761">
        <f t="shared" si="11"/>
        <v>6.96</v>
      </c>
    </row>
    <row r="762" spans="1:19" x14ac:dyDescent="0.25">
      <c r="A762" t="s">
        <v>214</v>
      </c>
      <c r="D762" t="s">
        <v>0</v>
      </c>
      <c r="E762" t="s">
        <v>475</v>
      </c>
      <c r="F762" s="51">
        <f t="shared" si="12"/>
        <v>40.375</v>
      </c>
      <c r="G762" s="51">
        <f t="shared" si="12"/>
        <v>18.809999999999999</v>
      </c>
      <c r="H762" s="51">
        <f t="shared" si="12"/>
        <v>5.6300000000000008</v>
      </c>
      <c r="I762" s="51">
        <f t="shared" si="12"/>
        <v>5.4389999999999992</v>
      </c>
      <c r="K762">
        <f t="shared" si="4"/>
        <v>20</v>
      </c>
      <c r="L762">
        <f t="shared" si="5"/>
        <v>14</v>
      </c>
      <c r="M762">
        <f t="shared" si="6"/>
        <v>4.9800000000000004</v>
      </c>
      <c r="N762">
        <f t="shared" si="7"/>
        <v>4.8</v>
      </c>
      <c r="P762">
        <f t="shared" si="8"/>
        <v>65.25</v>
      </c>
      <c r="Q762">
        <f t="shared" si="9"/>
        <v>27</v>
      </c>
      <c r="R762">
        <f t="shared" si="10"/>
        <v>6.34</v>
      </c>
      <c r="S762">
        <f t="shared" si="11"/>
        <v>6.2</v>
      </c>
    </row>
    <row r="763" spans="1:19" x14ac:dyDescent="0.25">
      <c r="A763" t="s">
        <v>199</v>
      </c>
      <c r="D763" t="s">
        <v>0</v>
      </c>
      <c r="E763" t="s">
        <v>118</v>
      </c>
      <c r="F763" s="51">
        <f t="shared" si="12"/>
        <v>31.315999999999995</v>
      </c>
      <c r="G763" s="51">
        <f t="shared" si="12"/>
        <v>19.686</v>
      </c>
      <c r="H763" s="51">
        <f t="shared" si="12"/>
        <v>5.5260000000000007</v>
      </c>
      <c r="I763" s="51">
        <f t="shared" si="12"/>
        <v>5.39</v>
      </c>
      <c r="K763">
        <f t="shared" si="4"/>
        <v>15.2</v>
      </c>
      <c r="L763">
        <f t="shared" si="5"/>
        <v>17.100000000000001</v>
      </c>
      <c r="M763">
        <f t="shared" si="6"/>
        <v>3.9</v>
      </c>
      <c r="N763">
        <f t="shared" si="7"/>
        <v>3.61</v>
      </c>
      <c r="P763">
        <f t="shared" si="8"/>
        <v>70</v>
      </c>
      <c r="Q763">
        <f t="shared" si="9"/>
        <v>26.22</v>
      </c>
      <c r="R763">
        <f t="shared" si="10"/>
        <v>8</v>
      </c>
      <c r="S763">
        <f t="shared" si="11"/>
        <v>8</v>
      </c>
    </row>
    <row r="764" spans="1:19" x14ac:dyDescent="0.25">
      <c r="A764" t="s">
        <v>199</v>
      </c>
      <c r="D764" t="s">
        <v>0</v>
      </c>
      <c r="E764" t="s">
        <v>5</v>
      </c>
      <c r="F764" s="51">
        <f t="shared" si="12"/>
        <v>31.276</v>
      </c>
      <c r="G764" s="51">
        <f t="shared" si="12"/>
        <v>19.72</v>
      </c>
      <c r="H764" s="51">
        <f t="shared" si="12"/>
        <v>5.4419999999999993</v>
      </c>
      <c r="I764" s="51">
        <f t="shared" si="12"/>
        <v>5.3059999999999992</v>
      </c>
      <c r="K764">
        <f t="shared" si="4"/>
        <v>15.15</v>
      </c>
      <c r="L764">
        <f t="shared" si="5"/>
        <v>17.100000000000001</v>
      </c>
      <c r="M764">
        <f t="shared" si="6"/>
        <v>3.88</v>
      </c>
      <c r="N764">
        <f t="shared" si="7"/>
        <v>3.59</v>
      </c>
      <c r="P764">
        <f t="shared" si="8"/>
        <v>70</v>
      </c>
      <c r="Q764">
        <f t="shared" si="9"/>
        <v>26.22</v>
      </c>
      <c r="R764">
        <f t="shared" si="10"/>
        <v>7.67</v>
      </c>
      <c r="S764">
        <f t="shared" si="11"/>
        <v>7.67</v>
      </c>
    </row>
    <row r="765" spans="1:19" x14ac:dyDescent="0.25">
      <c r="A765" t="s">
        <v>199</v>
      </c>
      <c r="D765" t="s">
        <v>0</v>
      </c>
      <c r="E765" t="s">
        <v>19</v>
      </c>
      <c r="F765" s="51">
        <f t="shared" si="12"/>
        <v>37.786000000000001</v>
      </c>
      <c r="G765" s="51">
        <f t="shared" si="12"/>
        <v>19.172000000000004</v>
      </c>
      <c r="H765" s="51">
        <f t="shared" si="12"/>
        <v>5.395999999999999</v>
      </c>
      <c r="I765" s="51">
        <f t="shared" si="12"/>
        <v>5.26</v>
      </c>
      <c r="K765">
        <f t="shared" si="4"/>
        <v>15.1</v>
      </c>
      <c r="L765">
        <f t="shared" si="5"/>
        <v>14.97</v>
      </c>
      <c r="M765">
        <f t="shared" si="6"/>
        <v>3.83</v>
      </c>
      <c r="N765">
        <f t="shared" si="7"/>
        <v>3.52</v>
      </c>
      <c r="P765">
        <f t="shared" si="8"/>
        <v>70</v>
      </c>
      <c r="Q765">
        <f t="shared" si="9"/>
        <v>25.72</v>
      </c>
      <c r="R765">
        <f t="shared" si="10"/>
        <v>7.68</v>
      </c>
      <c r="S765">
        <f t="shared" si="11"/>
        <v>7.68</v>
      </c>
    </row>
    <row r="766" spans="1:19" x14ac:dyDescent="0.25">
      <c r="A766" t="s">
        <v>199</v>
      </c>
      <c r="D766" t="s">
        <v>0</v>
      </c>
      <c r="E766" t="s">
        <v>20</v>
      </c>
      <c r="F766" s="51">
        <f t="shared" si="12"/>
        <v>37.786000000000001</v>
      </c>
      <c r="G766" s="51">
        <f t="shared" si="12"/>
        <v>19.172000000000004</v>
      </c>
      <c r="H766" s="51">
        <f t="shared" si="12"/>
        <v>5.395999999999999</v>
      </c>
      <c r="I766" s="51">
        <f t="shared" si="12"/>
        <v>5.26</v>
      </c>
      <c r="K766">
        <f t="shared" si="4"/>
        <v>15.1</v>
      </c>
      <c r="L766">
        <f t="shared" si="5"/>
        <v>14.97</v>
      </c>
      <c r="M766">
        <f t="shared" si="6"/>
        <v>3.83</v>
      </c>
      <c r="N766">
        <f t="shared" si="7"/>
        <v>3.52</v>
      </c>
      <c r="P766">
        <f t="shared" si="8"/>
        <v>70</v>
      </c>
      <c r="Q766">
        <f t="shared" si="9"/>
        <v>25.72</v>
      </c>
      <c r="R766">
        <f t="shared" si="10"/>
        <v>7.68</v>
      </c>
      <c r="S766">
        <f t="shared" si="11"/>
        <v>7.68</v>
      </c>
    </row>
    <row r="767" spans="1:19" x14ac:dyDescent="0.25">
      <c r="A767" t="s">
        <v>199</v>
      </c>
      <c r="D767" t="s">
        <v>0</v>
      </c>
      <c r="E767" t="s">
        <v>104</v>
      </c>
      <c r="F767" s="51">
        <f t="shared" si="12"/>
        <v>38.119999999999997</v>
      </c>
      <c r="G767" s="51">
        <f t="shared" si="12"/>
        <v>19.975999999999999</v>
      </c>
      <c r="H767" s="51">
        <f t="shared" si="12"/>
        <v>5.484</v>
      </c>
      <c r="I767" s="51">
        <f t="shared" si="12"/>
        <v>5.3480000000000008</v>
      </c>
      <c r="K767">
        <f t="shared" si="4"/>
        <v>15</v>
      </c>
      <c r="L767">
        <f t="shared" si="5"/>
        <v>14.98</v>
      </c>
      <c r="M767">
        <f t="shared" si="6"/>
        <v>3.82</v>
      </c>
      <c r="N767">
        <f t="shared" si="7"/>
        <v>3.51</v>
      </c>
      <c r="P767">
        <f t="shared" si="8"/>
        <v>70</v>
      </c>
      <c r="Q767">
        <f t="shared" si="9"/>
        <v>25.73</v>
      </c>
      <c r="R767">
        <f t="shared" si="10"/>
        <v>8</v>
      </c>
      <c r="S767">
        <f t="shared" si="11"/>
        <v>8</v>
      </c>
    </row>
    <row r="768" spans="1:19" x14ac:dyDescent="0.25">
      <c r="A768" t="s">
        <v>199</v>
      </c>
      <c r="D768" t="s">
        <v>370</v>
      </c>
      <c r="E768" t="s">
        <v>475</v>
      </c>
      <c r="F768" s="51">
        <f t="shared" si="12"/>
        <v>31.356000000000002</v>
      </c>
      <c r="G768" s="51">
        <f t="shared" si="12"/>
        <v>17.742000000000001</v>
      </c>
      <c r="H768" s="51">
        <f t="shared" si="12"/>
        <v>5.202</v>
      </c>
      <c r="I768" s="51">
        <f t="shared" si="12"/>
        <v>5.0659999999999998</v>
      </c>
      <c r="K768">
        <f t="shared" si="4"/>
        <v>15.25</v>
      </c>
      <c r="L768">
        <f t="shared" si="5"/>
        <v>16.72</v>
      </c>
      <c r="M768">
        <f t="shared" si="6"/>
        <v>2.91</v>
      </c>
      <c r="N768">
        <f t="shared" si="7"/>
        <v>2.91</v>
      </c>
      <c r="P768">
        <f t="shared" si="8"/>
        <v>70</v>
      </c>
      <c r="Q768">
        <f t="shared" si="9"/>
        <v>18.7</v>
      </c>
      <c r="R768">
        <f t="shared" si="10"/>
        <v>9</v>
      </c>
      <c r="S768">
        <f t="shared" si="11"/>
        <v>9</v>
      </c>
    </row>
    <row r="769" spans="1:19" x14ac:dyDescent="0.25">
      <c r="A769" t="s">
        <v>368</v>
      </c>
      <c r="D769" t="s">
        <v>370</v>
      </c>
      <c r="E769" t="s">
        <v>118</v>
      </c>
      <c r="F769" s="51">
        <f t="shared" si="12"/>
        <v>36.856250000000003</v>
      </c>
      <c r="G769" s="51">
        <f t="shared" si="12"/>
        <v>18.145000000000003</v>
      </c>
      <c r="H769" s="51">
        <f t="shared" si="12"/>
        <v>5.36625</v>
      </c>
      <c r="I769" s="51">
        <f t="shared" si="12"/>
        <v>5.23</v>
      </c>
      <c r="K769">
        <f t="shared" si="4"/>
        <v>0</v>
      </c>
      <c r="L769">
        <f t="shared" si="5"/>
        <v>11.59</v>
      </c>
      <c r="M769">
        <f t="shared" si="6"/>
        <v>3.04</v>
      </c>
      <c r="N769">
        <f t="shared" si="7"/>
        <v>3.04</v>
      </c>
      <c r="P769">
        <f t="shared" si="8"/>
        <v>84</v>
      </c>
      <c r="Q769">
        <f t="shared" si="9"/>
        <v>26.72</v>
      </c>
      <c r="R769">
        <f t="shared" si="10"/>
        <v>7.92</v>
      </c>
      <c r="S769">
        <f t="shared" si="11"/>
        <v>7.92</v>
      </c>
    </row>
    <row r="770" spans="1:19" x14ac:dyDescent="0.25">
      <c r="A770" t="s">
        <v>368</v>
      </c>
      <c r="D770" t="s">
        <v>370</v>
      </c>
      <c r="E770" t="s">
        <v>5</v>
      </c>
      <c r="F770" s="51">
        <f t="shared" si="12"/>
        <v>36.5</v>
      </c>
      <c r="G770" s="51">
        <f t="shared" si="12"/>
        <v>18.001249999999999</v>
      </c>
      <c r="H770" s="51">
        <f t="shared" si="12"/>
        <v>5.2637499999999999</v>
      </c>
      <c r="I770" s="51">
        <f t="shared" si="12"/>
        <v>5.1274999999999995</v>
      </c>
      <c r="K770">
        <f t="shared" si="4"/>
        <v>0</v>
      </c>
      <c r="L770">
        <f t="shared" si="5"/>
        <v>11.59</v>
      </c>
      <c r="M770">
        <f t="shared" si="6"/>
        <v>3.04</v>
      </c>
      <c r="N770">
        <f t="shared" si="7"/>
        <v>3.04</v>
      </c>
      <c r="P770">
        <f t="shared" si="8"/>
        <v>83.1</v>
      </c>
      <c r="Q770">
        <f t="shared" si="9"/>
        <v>26.72</v>
      </c>
      <c r="R770">
        <f t="shared" si="10"/>
        <v>7.9</v>
      </c>
      <c r="S770">
        <f t="shared" si="11"/>
        <v>7.9</v>
      </c>
    </row>
    <row r="771" spans="1:19" x14ac:dyDescent="0.25">
      <c r="A771" t="s">
        <v>368</v>
      </c>
      <c r="D771" t="s">
        <v>370</v>
      </c>
      <c r="E771" t="s">
        <v>19</v>
      </c>
      <c r="F771" s="51">
        <f t="shared" si="12"/>
        <v>33.075000000000003</v>
      </c>
      <c r="G771" s="51">
        <f t="shared" si="12"/>
        <v>17.967500000000001</v>
      </c>
      <c r="H771" s="51">
        <f t="shared" si="12"/>
        <v>5.2275</v>
      </c>
      <c r="I771" s="51">
        <f t="shared" si="12"/>
        <v>5.0875000000000004</v>
      </c>
      <c r="K771">
        <f t="shared" si="4"/>
        <v>0</v>
      </c>
      <c r="L771">
        <f t="shared" si="5"/>
        <v>11.59</v>
      </c>
      <c r="M771">
        <f t="shared" si="6"/>
        <v>3.04</v>
      </c>
      <c r="N771">
        <f t="shared" si="7"/>
        <v>3.04</v>
      </c>
      <c r="P771">
        <f t="shared" si="8"/>
        <v>83.1</v>
      </c>
      <c r="Q771">
        <f t="shared" si="9"/>
        <v>26.72</v>
      </c>
      <c r="R771">
        <f t="shared" si="10"/>
        <v>7.88</v>
      </c>
      <c r="S771">
        <f t="shared" si="11"/>
        <v>7.88</v>
      </c>
    </row>
    <row r="772" spans="1:19" x14ac:dyDescent="0.25">
      <c r="A772" t="s">
        <v>368</v>
      </c>
      <c r="D772" t="s">
        <v>370</v>
      </c>
      <c r="E772" t="s">
        <v>20</v>
      </c>
      <c r="F772" s="51">
        <f t="shared" si="12"/>
        <v>34.837500000000006</v>
      </c>
      <c r="G772" s="51">
        <f t="shared" si="12"/>
        <v>17.954999999999998</v>
      </c>
      <c r="H772" s="51">
        <f t="shared" si="12"/>
        <v>5.1987500000000004</v>
      </c>
      <c r="I772" s="51">
        <f t="shared" si="12"/>
        <v>5.0162500000000003</v>
      </c>
      <c r="K772">
        <f t="shared" si="4"/>
        <v>15</v>
      </c>
      <c r="L772">
        <f t="shared" si="5"/>
        <v>11.49</v>
      </c>
      <c r="M772">
        <f t="shared" si="6"/>
        <v>2.89</v>
      </c>
      <c r="N772">
        <f t="shared" si="7"/>
        <v>2.5499999999999998</v>
      </c>
      <c r="P772">
        <f t="shared" si="8"/>
        <v>83.2</v>
      </c>
      <c r="Q772">
        <f t="shared" si="9"/>
        <v>26.72</v>
      </c>
      <c r="R772">
        <f t="shared" si="10"/>
        <v>7.88</v>
      </c>
      <c r="S772">
        <f t="shared" si="11"/>
        <v>7.88</v>
      </c>
    </row>
    <row r="773" spans="1:19" x14ac:dyDescent="0.25">
      <c r="A773" t="s">
        <v>368</v>
      </c>
      <c r="D773" t="s">
        <v>370</v>
      </c>
      <c r="E773" t="s">
        <v>104</v>
      </c>
      <c r="F773" s="51">
        <f t="shared" si="12"/>
        <v>34.762500000000003</v>
      </c>
      <c r="G773" s="51">
        <f t="shared" si="12"/>
        <v>17.958749999999998</v>
      </c>
      <c r="H773" s="51">
        <f t="shared" si="12"/>
        <v>5.1875</v>
      </c>
      <c r="I773" s="51">
        <f t="shared" si="12"/>
        <v>5.0049999999999999</v>
      </c>
      <c r="K773">
        <f t="shared" si="4"/>
        <v>15</v>
      </c>
      <c r="L773">
        <f t="shared" si="5"/>
        <v>11.5</v>
      </c>
      <c r="M773">
        <f t="shared" si="6"/>
        <v>2.88</v>
      </c>
      <c r="N773">
        <f t="shared" si="7"/>
        <v>2.54</v>
      </c>
      <c r="P773">
        <f t="shared" si="8"/>
        <v>83.1</v>
      </c>
      <c r="Q773">
        <f t="shared" si="9"/>
        <v>26.73</v>
      </c>
      <c r="R773">
        <f t="shared" si="10"/>
        <v>7.87</v>
      </c>
      <c r="S773">
        <f t="shared" si="11"/>
        <v>7.87</v>
      </c>
    </row>
    <row r="774" spans="1:19" x14ac:dyDescent="0.25">
      <c r="A774" t="s">
        <v>368</v>
      </c>
      <c r="D774" t="s">
        <v>232</v>
      </c>
      <c r="E774" t="s">
        <v>475</v>
      </c>
      <c r="F774" s="51">
        <f t="shared" si="12"/>
        <v>36.962499999999999</v>
      </c>
      <c r="G774" s="51">
        <f t="shared" si="12"/>
        <v>18.216249999999999</v>
      </c>
      <c r="H774" s="51">
        <f t="shared" si="12"/>
        <v>5.3812499999999996</v>
      </c>
      <c r="I774" s="51">
        <f t="shared" si="12"/>
        <v>5.2225000000000001</v>
      </c>
      <c r="K774">
        <f t="shared" si="4"/>
        <v>0</v>
      </c>
      <c r="L774">
        <f t="shared" si="5"/>
        <v>11.59</v>
      </c>
      <c r="M774">
        <f t="shared" si="6"/>
        <v>3.04</v>
      </c>
      <c r="N774">
        <f t="shared" si="7"/>
        <v>3.04</v>
      </c>
      <c r="P774">
        <f t="shared" si="8"/>
        <v>84</v>
      </c>
      <c r="Q774">
        <f t="shared" si="9"/>
        <v>26.32</v>
      </c>
      <c r="R774">
        <f t="shared" si="10"/>
        <v>7.82</v>
      </c>
      <c r="S774">
        <f t="shared" si="11"/>
        <v>7.82</v>
      </c>
    </row>
    <row r="775" spans="1:19" x14ac:dyDescent="0.25">
      <c r="A775" t="s">
        <v>230</v>
      </c>
      <c r="D775" t="s">
        <v>232</v>
      </c>
      <c r="E775" t="s">
        <v>118</v>
      </c>
      <c r="F775" s="51">
        <f t="shared" si="12"/>
        <v>31.55</v>
      </c>
      <c r="G775" s="51">
        <f t="shared" si="12"/>
        <v>17.762</v>
      </c>
      <c r="H775" s="51">
        <f t="shared" si="12"/>
        <v>6.0540000000000003</v>
      </c>
      <c r="I775" s="51">
        <f t="shared" si="12"/>
        <v>5.5839999999999996</v>
      </c>
      <c r="K775">
        <f t="shared" si="4"/>
        <v>19.45</v>
      </c>
      <c r="L775">
        <f t="shared" si="5"/>
        <v>15</v>
      </c>
      <c r="M775">
        <f t="shared" si="6"/>
        <v>4.5</v>
      </c>
      <c r="N775">
        <f t="shared" si="7"/>
        <v>4.2</v>
      </c>
      <c r="P775">
        <f t="shared" si="8"/>
        <v>45</v>
      </c>
      <c r="Q775">
        <f t="shared" si="9"/>
        <v>21</v>
      </c>
      <c r="R775">
        <f t="shared" si="10"/>
        <v>8</v>
      </c>
      <c r="S775">
        <f t="shared" si="11"/>
        <v>7</v>
      </c>
    </row>
    <row r="776" spans="1:19" x14ac:dyDescent="0.25">
      <c r="A776" t="s">
        <v>230</v>
      </c>
      <c r="D776" t="s">
        <v>232</v>
      </c>
      <c r="E776" t="s">
        <v>5</v>
      </c>
      <c r="F776" s="51">
        <f t="shared" ref="F776:I803" si="13">AVERAGEIFS(F$2:F$722,$B$2:$B$722,$A776,$E$2:$E$722,$E776)</f>
        <v>31</v>
      </c>
      <c r="G776" s="51">
        <f t="shared" si="13"/>
        <v>17.661999999999999</v>
      </c>
      <c r="H776" s="51">
        <f t="shared" si="13"/>
        <v>6.2700000000000005</v>
      </c>
      <c r="I776" s="51">
        <f t="shared" si="13"/>
        <v>5.8</v>
      </c>
      <c r="K776">
        <f t="shared" si="4"/>
        <v>19.399999999999999</v>
      </c>
      <c r="L776">
        <f t="shared" si="5"/>
        <v>15</v>
      </c>
      <c r="M776">
        <f t="shared" si="6"/>
        <v>5.0999999999999996</v>
      </c>
      <c r="N776">
        <f t="shared" si="7"/>
        <v>4.0999999999999996</v>
      </c>
      <c r="P776">
        <f t="shared" si="8"/>
        <v>43.2</v>
      </c>
      <c r="Q776">
        <f t="shared" si="9"/>
        <v>21</v>
      </c>
      <c r="R776">
        <f t="shared" si="10"/>
        <v>7.5</v>
      </c>
      <c r="S776">
        <f t="shared" si="11"/>
        <v>6.5</v>
      </c>
    </row>
    <row r="777" spans="1:19" x14ac:dyDescent="0.25">
      <c r="A777" t="s">
        <v>230</v>
      </c>
      <c r="D777" t="s">
        <v>232</v>
      </c>
      <c r="E777" t="s">
        <v>19</v>
      </c>
      <c r="F777" s="51">
        <f t="shared" si="13"/>
        <v>30.93</v>
      </c>
      <c r="G777" s="51">
        <f t="shared" si="13"/>
        <v>17.612000000000002</v>
      </c>
      <c r="H777" s="51">
        <f t="shared" si="13"/>
        <v>6.2060000000000004</v>
      </c>
      <c r="I777" s="51">
        <f t="shared" si="13"/>
        <v>5.7359999999999998</v>
      </c>
      <c r="K777">
        <f t="shared" si="4"/>
        <v>19.350000000000001</v>
      </c>
      <c r="L777">
        <f t="shared" si="5"/>
        <v>15</v>
      </c>
      <c r="M777">
        <f t="shared" si="6"/>
        <v>5</v>
      </c>
      <c r="N777">
        <f t="shared" si="7"/>
        <v>4</v>
      </c>
      <c r="P777">
        <f t="shared" si="8"/>
        <v>43</v>
      </c>
      <c r="Q777">
        <f t="shared" si="9"/>
        <v>21</v>
      </c>
      <c r="R777">
        <f t="shared" si="10"/>
        <v>7.5</v>
      </c>
      <c r="S777">
        <f t="shared" si="11"/>
        <v>6.5</v>
      </c>
    </row>
    <row r="778" spans="1:19" x14ac:dyDescent="0.25">
      <c r="A778" t="s">
        <v>230</v>
      </c>
      <c r="D778" t="s">
        <v>232</v>
      </c>
      <c r="E778" t="s">
        <v>20</v>
      </c>
      <c r="F778" s="51">
        <f t="shared" si="13"/>
        <v>30.93</v>
      </c>
      <c r="G778" s="51">
        <f t="shared" si="13"/>
        <v>17.612000000000002</v>
      </c>
      <c r="H778" s="51">
        <f t="shared" si="13"/>
        <v>6.2060000000000004</v>
      </c>
      <c r="I778" s="51">
        <f t="shared" si="13"/>
        <v>5.7359999999999998</v>
      </c>
      <c r="K778">
        <f t="shared" si="4"/>
        <v>19.350000000000001</v>
      </c>
      <c r="L778">
        <f t="shared" si="5"/>
        <v>15</v>
      </c>
      <c r="M778">
        <f t="shared" si="6"/>
        <v>5</v>
      </c>
      <c r="N778">
        <f t="shared" si="7"/>
        <v>4</v>
      </c>
      <c r="P778">
        <f t="shared" si="8"/>
        <v>43</v>
      </c>
      <c r="Q778">
        <f t="shared" si="9"/>
        <v>21</v>
      </c>
      <c r="R778">
        <f t="shared" si="10"/>
        <v>7.5</v>
      </c>
      <c r="S778">
        <f t="shared" si="11"/>
        <v>6.5</v>
      </c>
    </row>
    <row r="779" spans="1:19" x14ac:dyDescent="0.25">
      <c r="A779" t="s">
        <v>230</v>
      </c>
      <c r="D779" t="s">
        <v>232</v>
      </c>
      <c r="E779" t="s">
        <v>104</v>
      </c>
      <c r="F779" s="51">
        <f t="shared" si="13"/>
        <v>30.71</v>
      </c>
      <c r="G779" s="51">
        <f t="shared" si="13"/>
        <v>17.612000000000002</v>
      </c>
      <c r="H779" s="51">
        <f t="shared" si="13"/>
        <v>6.1819999999999995</v>
      </c>
      <c r="I779" s="51">
        <f t="shared" si="13"/>
        <v>5.702</v>
      </c>
      <c r="K779">
        <f t="shared" si="4"/>
        <v>19.25</v>
      </c>
      <c r="L779">
        <f t="shared" si="5"/>
        <v>15</v>
      </c>
      <c r="M779">
        <f t="shared" si="6"/>
        <v>4.9000000000000004</v>
      </c>
      <c r="N779">
        <f t="shared" si="7"/>
        <v>3.85</v>
      </c>
      <c r="P779">
        <f t="shared" si="8"/>
        <v>43</v>
      </c>
      <c r="Q779">
        <f t="shared" si="9"/>
        <v>21</v>
      </c>
      <c r="R779">
        <f t="shared" si="10"/>
        <v>7.5</v>
      </c>
      <c r="S779">
        <f t="shared" si="11"/>
        <v>6.5</v>
      </c>
    </row>
    <row r="780" spans="1:19" x14ac:dyDescent="0.25">
      <c r="A780" t="s">
        <v>236</v>
      </c>
      <c r="D780" t="s">
        <v>238</v>
      </c>
      <c r="E780" t="s">
        <v>475</v>
      </c>
      <c r="F780" s="51">
        <f t="shared" si="13"/>
        <v>42.710833333333333</v>
      </c>
      <c r="G780" s="51">
        <f t="shared" si="13"/>
        <v>18.358333333333331</v>
      </c>
      <c r="H780" s="51">
        <f t="shared" si="13"/>
        <v>6.1883333333333335</v>
      </c>
      <c r="I780" s="51">
        <f t="shared" si="13"/>
        <v>5.5908333333333324</v>
      </c>
      <c r="K780">
        <f t="shared" si="4"/>
        <v>25</v>
      </c>
      <c r="L780">
        <f t="shared" si="5"/>
        <v>14.9</v>
      </c>
      <c r="M780">
        <f t="shared" si="6"/>
        <v>4.82</v>
      </c>
      <c r="N780">
        <f t="shared" si="7"/>
        <v>2.77</v>
      </c>
      <c r="P780">
        <f t="shared" si="8"/>
        <v>83.05</v>
      </c>
      <c r="Q780">
        <f t="shared" si="9"/>
        <v>23.2</v>
      </c>
      <c r="R780">
        <f t="shared" si="10"/>
        <v>11</v>
      </c>
      <c r="S780">
        <f t="shared" si="11"/>
        <v>11</v>
      </c>
    </row>
    <row r="781" spans="1:19" x14ac:dyDescent="0.25">
      <c r="A781" t="s">
        <v>236</v>
      </c>
      <c r="D781" t="s">
        <v>238</v>
      </c>
      <c r="E781" t="s">
        <v>118</v>
      </c>
      <c r="F781" s="51">
        <f t="shared" si="13"/>
        <v>42.175000000000004</v>
      </c>
      <c r="G781" s="51">
        <f t="shared" si="13"/>
        <v>18.229166666666664</v>
      </c>
      <c r="H781" s="51">
        <f t="shared" si="13"/>
        <v>6.0350000000000001</v>
      </c>
      <c r="I781" s="51">
        <f t="shared" si="13"/>
        <v>5.4375</v>
      </c>
      <c r="K781">
        <f t="shared" si="4"/>
        <v>25</v>
      </c>
      <c r="L781">
        <f t="shared" si="5"/>
        <v>14.9</v>
      </c>
      <c r="M781">
        <f t="shared" si="6"/>
        <v>4.82</v>
      </c>
      <c r="N781">
        <f t="shared" si="7"/>
        <v>2.77</v>
      </c>
      <c r="P781">
        <f t="shared" si="8"/>
        <v>83.05</v>
      </c>
      <c r="Q781">
        <f t="shared" si="9"/>
        <v>23.2</v>
      </c>
      <c r="R781">
        <f t="shared" si="10"/>
        <v>11</v>
      </c>
      <c r="S781">
        <f t="shared" si="11"/>
        <v>11</v>
      </c>
    </row>
    <row r="782" spans="1:19" x14ac:dyDescent="0.25">
      <c r="A782" t="s">
        <v>236</v>
      </c>
      <c r="D782" t="s">
        <v>238</v>
      </c>
      <c r="E782" t="s">
        <v>5</v>
      </c>
      <c r="F782" s="51">
        <f t="shared" si="13"/>
        <v>41.301666666666669</v>
      </c>
      <c r="G782" s="51">
        <f t="shared" si="13"/>
        <v>17.88</v>
      </c>
      <c r="H782" s="51">
        <f t="shared" si="13"/>
        <v>5.854166666666667</v>
      </c>
      <c r="I782" s="51">
        <f t="shared" si="13"/>
        <v>5.2508333333333335</v>
      </c>
      <c r="K782">
        <f t="shared" si="4"/>
        <v>25</v>
      </c>
      <c r="L782">
        <f t="shared" si="5"/>
        <v>14.9</v>
      </c>
      <c r="M782">
        <f t="shared" si="6"/>
        <v>4.8</v>
      </c>
      <c r="N782">
        <f t="shared" si="7"/>
        <v>2.77</v>
      </c>
      <c r="P782">
        <f t="shared" si="8"/>
        <v>83.05</v>
      </c>
      <c r="Q782">
        <f t="shared" si="9"/>
        <v>23.2</v>
      </c>
      <c r="R782">
        <f t="shared" si="10"/>
        <v>10</v>
      </c>
      <c r="S782">
        <f t="shared" si="11"/>
        <v>10</v>
      </c>
    </row>
    <row r="783" spans="1:19" x14ac:dyDescent="0.25">
      <c r="A783" t="s">
        <v>236</v>
      </c>
      <c r="D783" t="s">
        <v>238</v>
      </c>
      <c r="E783" t="s">
        <v>19</v>
      </c>
      <c r="F783" s="51">
        <f t="shared" si="13"/>
        <v>38.245833333333337</v>
      </c>
      <c r="G783" s="51">
        <f t="shared" si="13"/>
        <v>18.815833333333334</v>
      </c>
      <c r="H783" s="51">
        <f t="shared" si="13"/>
        <v>6.230833333333333</v>
      </c>
      <c r="I783" s="51">
        <f t="shared" si="13"/>
        <v>5.626666666666666</v>
      </c>
      <c r="K783">
        <f t="shared" si="4"/>
        <v>25</v>
      </c>
      <c r="L783">
        <f t="shared" si="5"/>
        <v>15</v>
      </c>
      <c r="M783">
        <f t="shared" si="6"/>
        <v>4.8</v>
      </c>
      <c r="N783">
        <f t="shared" si="7"/>
        <v>3.8</v>
      </c>
      <c r="P783">
        <f t="shared" si="8"/>
        <v>72.150000000000006</v>
      </c>
      <c r="Q783">
        <f t="shared" si="9"/>
        <v>24.89</v>
      </c>
      <c r="R783">
        <f t="shared" si="10"/>
        <v>10</v>
      </c>
      <c r="S783">
        <f t="shared" si="11"/>
        <v>10</v>
      </c>
    </row>
    <row r="784" spans="1:19" x14ac:dyDescent="0.25">
      <c r="A784" t="s">
        <v>236</v>
      </c>
      <c r="D784" t="s">
        <v>238</v>
      </c>
      <c r="E784" t="s">
        <v>20</v>
      </c>
      <c r="F784" s="51">
        <f t="shared" si="13"/>
        <v>38.204166666666673</v>
      </c>
      <c r="G784" s="51">
        <f t="shared" si="13"/>
        <v>18.815833333333334</v>
      </c>
      <c r="H784" s="51">
        <f t="shared" si="13"/>
        <v>6.2308333333333339</v>
      </c>
      <c r="I784" s="51">
        <f t="shared" si="13"/>
        <v>5.626666666666666</v>
      </c>
      <c r="K784">
        <f t="shared" si="4"/>
        <v>25</v>
      </c>
      <c r="L784">
        <f t="shared" si="5"/>
        <v>15</v>
      </c>
      <c r="M784">
        <f t="shared" si="6"/>
        <v>4.8</v>
      </c>
      <c r="N784">
        <f t="shared" si="7"/>
        <v>3.8</v>
      </c>
      <c r="P784">
        <f t="shared" si="8"/>
        <v>72.150000000000006</v>
      </c>
      <c r="Q784">
        <f t="shared" si="9"/>
        <v>24.89</v>
      </c>
      <c r="R784">
        <f t="shared" si="10"/>
        <v>10</v>
      </c>
      <c r="S784">
        <f t="shared" si="11"/>
        <v>10</v>
      </c>
    </row>
    <row r="785" spans="1:19" x14ac:dyDescent="0.25">
      <c r="A785" t="s">
        <v>236</v>
      </c>
      <c r="D785" t="s">
        <v>238</v>
      </c>
      <c r="E785" t="s">
        <v>104</v>
      </c>
      <c r="F785" s="51">
        <f t="shared" si="13"/>
        <v>38.054166666666667</v>
      </c>
      <c r="G785" s="51">
        <f t="shared" si="13"/>
        <v>18.814166666666669</v>
      </c>
      <c r="H785" s="51">
        <f t="shared" si="13"/>
        <v>6.2225000000000001</v>
      </c>
      <c r="I785" s="51">
        <f t="shared" si="13"/>
        <v>5.6183333333333332</v>
      </c>
      <c r="K785">
        <f t="shared" si="4"/>
        <v>25</v>
      </c>
      <c r="L785">
        <f t="shared" si="5"/>
        <v>15</v>
      </c>
      <c r="M785">
        <f t="shared" si="6"/>
        <v>4.8</v>
      </c>
      <c r="N785">
        <f t="shared" si="7"/>
        <v>3.8</v>
      </c>
      <c r="P785">
        <f t="shared" si="8"/>
        <v>71.55</v>
      </c>
      <c r="Q785">
        <f t="shared" si="9"/>
        <v>24.9</v>
      </c>
      <c r="R785">
        <f t="shared" si="10"/>
        <v>10</v>
      </c>
      <c r="S785">
        <f t="shared" si="11"/>
        <v>10</v>
      </c>
    </row>
    <row r="786" spans="1:19" x14ac:dyDescent="0.25">
      <c r="A786" t="s">
        <v>236</v>
      </c>
      <c r="D786" t="s">
        <v>220</v>
      </c>
      <c r="E786" t="s">
        <v>475</v>
      </c>
      <c r="F786" s="51">
        <f t="shared" si="13"/>
        <v>42.710833333333333</v>
      </c>
      <c r="G786" s="51">
        <f t="shared" si="13"/>
        <v>18.358333333333331</v>
      </c>
      <c r="H786" s="51">
        <f t="shared" si="13"/>
        <v>6.1883333333333335</v>
      </c>
      <c r="I786" s="51">
        <f t="shared" si="13"/>
        <v>5.5908333333333324</v>
      </c>
      <c r="K786">
        <f t="shared" si="4"/>
        <v>25</v>
      </c>
      <c r="L786">
        <f t="shared" si="5"/>
        <v>14.9</v>
      </c>
      <c r="M786">
        <f t="shared" si="6"/>
        <v>4.82</v>
      </c>
      <c r="N786">
        <f t="shared" si="7"/>
        <v>2.77</v>
      </c>
      <c r="P786">
        <f t="shared" si="8"/>
        <v>83.05</v>
      </c>
      <c r="Q786">
        <f t="shared" si="9"/>
        <v>23.2</v>
      </c>
      <c r="R786">
        <f t="shared" si="10"/>
        <v>11</v>
      </c>
      <c r="S786">
        <f t="shared" si="11"/>
        <v>11</v>
      </c>
    </row>
    <row r="787" spans="1:19" x14ac:dyDescent="0.25">
      <c r="A787" t="s">
        <v>218</v>
      </c>
      <c r="D787" t="s">
        <v>220</v>
      </c>
      <c r="E787" t="s">
        <v>118</v>
      </c>
      <c r="F787" s="51">
        <f t="shared" si="13"/>
        <v>32.065384615384616</v>
      </c>
      <c r="G787" s="51">
        <f t="shared" si="13"/>
        <v>16.502307692307692</v>
      </c>
      <c r="H787" s="51">
        <f t="shared" si="13"/>
        <v>5.8915384615384614</v>
      </c>
      <c r="I787" s="51">
        <f t="shared" si="13"/>
        <v>5.5661538461538465</v>
      </c>
      <c r="K787">
        <f t="shared" si="4"/>
        <v>16.5</v>
      </c>
      <c r="L787">
        <f t="shared" si="5"/>
        <v>12</v>
      </c>
      <c r="M787">
        <f t="shared" si="6"/>
        <v>3.85</v>
      </c>
      <c r="N787">
        <f t="shared" si="7"/>
        <v>3</v>
      </c>
      <c r="P787">
        <f t="shared" si="8"/>
        <v>61</v>
      </c>
      <c r="Q787">
        <f t="shared" si="9"/>
        <v>21</v>
      </c>
      <c r="R787">
        <f t="shared" si="10"/>
        <v>9</v>
      </c>
      <c r="S787">
        <f t="shared" si="11"/>
        <v>8</v>
      </c>
    </row>
    <row r="788" spans="1:19" x14ac:dyDescent="0.25">
      <c r="A788" t="s">
        <v>218</v>
      </c>
      <c r="D788" t="s">
        <v>220</v>
      </c>
      <c r="E788" t="s">
        <v>5</v>
      </c>
      <c r="F788" s="51">
        <f t="shared" si="13"/>
        <v>34.315384615384616</v>
      </c>
      <c r="G788" s="51">
        <f t="shared" si="13"/>
        <v>16.376153846153844</v>
      </c>
      <c r="H788" s="51">
        <f t="shared" si="13"/>
        <v>5.6423076923076927</v>
      </c>
      <c r="I788" s="51">
        <f t="shared" si="13"/>
        <v>5.3169230769230769</v>
      </c>
      <c r="K788">
        <f t="shared" si="4"/>
        <v>16</v>
      </c>
      <c r="L788">
        <f t="shared" si="5"/>
        <v>12</v>
      </c>
      <c r="M788">
        <f t="shared" si="6"/>
        <v>3.85</v>
      </c>
      <c r="N788">
        <f t="shared" si="7"/>
        <v>3</v>
      </c>
      <c r="P788">
        <f t="shared" si="8"/>
        <v>70.05</v>
      </c>
      <c r="Q788">
        <f t="shared" si="9"/>
        <v>21</v>
      </c>
      <c r="R788">
        <f t="shared" si="10"/>
        <v>7.5</v>
      </c>
      <c r="S788">
        <f t="shared" si="11"/>
        <v>7</v>
      </c>
    </row>
    <row r="789" spans="1:19" x14ac:dyDescent="0.25">
      <c r="A789" t="s">
        <v>218</v>
      </c>
      <c r="D789" t="s">
        <v>220</v>
      </c>
      <c r="E789" t="s">
        <v>19</v>
      </c>
      <c r="F789" s="51">
        <f t="shared" si="13"/>
        <v>33.438461538461539</v>
      </c>
      <c r="G789" s="51">
        <f t="shared" si="13"/>
        <v>16.526153846153843</v>
      </c>
      <c r="H789" s="51">
        <f t="shared" si="13"/>
        <v>5.695384615384615</v>
      </c>
      <c r="I789" s="51">
        <f t="shared" si="13"/>
        <v>5.37</v>
      </c>
      <c r="K789">
        <f t="shared" si="4"/>
        <v>16</v>
      </c>
      <c r="L789">
        <f t="shared" si="5"/>
        <v>12</v>
      </c>
      <c r="M789">
        <f t="shared" si="6"/>
        <v>3.85</v>
      </c>
      <c r="N789">
        <f t="shared" si="7"/>
        <v>3</v>
      </c>
      <c r="P789">
        <f t="shared" si="8"/>
        <v>70</v>
      </c>
      <c r="Q789">
        <f t="shared" si="9"/>
        <v>21</v>
      </c>
      <c r="R789">
        <f t="shared" si="10"/>
        <v>8.5</v>
      </c>
      <c r="S789">
        <f t="shared" si="11"/>
        <v>7.5</v>
      </c>
    </row>
    <row r="790" spans="1:19" x14ac:dyDescent="0.25">
      <c r="A790" t="s">
        <v>218</v>
      </c>
      <c r="D790" t="s">
        <v>220</v>
      </c>
      <c r="E790" t="s">
        <v>20</v>
      </c>
      <c r="F790" s="51">
        <f t="shared" si="13"/>
        <v>33.442307692307693</v>
      </c>
      <c r="G790" s="51">
        <f t="shared" si="13"/>
        <v>16.563846153846153</v>
      </c>
      <c r="H790" s="51">
        <f t="shared" si="13"/>
        <v>5.6453846153846152</v>
      </c>
      <c r="I790" s="51">
        <f t="shared" si="13"/>
        <v>5.3200000000000012</v>
      </c>
      <c r="K790">
        <f t="shared" si="4"/>
        <v>16.100000000000001</v>
      </c>
      <c r="L790">
        <f t="shared" si="5"/>
        <v>12</v>
      </c>
      <c r="M790">
        <f t="shared" si="6"/>
        <v>3.3</v>
      </c>
      <c r="N790">
        <f t="shared" si="7"/>
        <v>3</v>
      </c>
      <c r="P790">
        <f t="shared" si="8"/>
        <v>70</v>
      </c>
      <c r="Q790">
        <f t="shared" si="9"/>
        <v>21</v>
      </c>
      <c r="R790">
        <f t="shared" si="10"/>
        <v>8.5</v>
      </c>
      <c r="S790">
        <f t="shared" si="11"/>
        <v>7.5</v>
      </c>
    </row>
    <row r="791" spans="1:19" x14ac:dyDescent="0.25">
      <c r="A791" t="s">
        <v>218</v>
      </c>
      <c r="D791" t="s">
        <v>220</v>
      </c>
      <c r="E791" t="s">
        <v>104</v>
      </c>
      <c r="F791" s="51">
        <f t="shared" si="13"/>
        <v>33.242307692307698</v>
      </c>
      <c r="G791" s="51">
        <f t="shared" si="13"/>
        <v>16.53153846153846</v>
      </c>
      <c r="H791" s="51">
        <f t="shared" si="13"/>
        <v>5.848461538461537</v>
      </c>
      <c r="I791" s="51">
        <f t="shared" si="13"/>
        <v>5.5323076923076915</v>
      </c>
      <c r="K791">
        <f t="shared" si="4"/>
        <v>16</v>
      </c>
      <c r="L791">
        <f t="shared" si="5"/>
        <v>12</v>
      </c>
      <c r="M791">
        <f t="shared" si="6"/>
        <v>3.85</v>
      </c>
      <c r="N791">
        <f t="shared" si="7"/>
        <v>3</v>
      </c>
      <c r="P791">
        <f t="shared" si="8"/>
        <v>68.099999999999994</v>
      </c>
      <c r="Q791">
        <f t="shared" si="9"/>
        <v>21</v>
      </c>
      <c r="R791">
        <f t="shared" si="10"/>
        <v>8.5</v>
      </c>
      <c r="S791">
        <f t="shared" si="11"/>
        <v>7.5</v>
      </c>
    </row>
    <row r="792" spans="1:19" x14ac:dyDescent="0.25">
      <c r="A792" t="s">
        <v>218</v>
      </c>
      <c r="D792" t="s">
        <v>306</v>
      </c>
      <c r="E792" t="s">
        <v>475</v>
      </c>
      <c r="F792" s="51">
        <f t="shared" si="13"/>
        <v>31.807692307692307</v>
      </c>
      <c r="G792" s="51">
        <f t="shared" si="13"/>
        <v>16.573076923076922</v>
      </c>
      <c r="H792" s="51">
        <f t="shared" si="13"/>
        <v>5.9461538461538446</v>
      </c>
      <c r="I792" s="51">
        <f t="shared" si="13"/>
        <v>5.63</v>
      </c>
      <c r="K792">
        <f t="shared" ref="K792:K803" si="14">_xlfn.MINIFS(F$2:F$722,$B$2:$B$722,$A792,$E$2:$E$722,$E792)</f>
        <v>16.5</v>
      </c>
      <c r="L792">
        <f t="shared" ref="L792:L803" si="15">_xlfn.MINIFS(G$2:G$722,$B$2:$B$722,$A792,$E$2:$E$722,$E792)</f>
        <v>12.15</v>
      </c>
      <c r="M792">
        <f t="shared" ref="M792:M803" si="16">_xlfn.MINIFS(H$2:H$722,$B$2:$B$722,$A792,$E$2:$E$722,$E792)</f>
        <v>3.92</v>
      </c>
      <c r="N792">
        <f t="shared" ref="N792:N803" si="17">_xlfn.MINIFS(I$2:I$722,$B$2:$B$722,$A792,$E$2:$E$722,$E792)</f>
        <v>3.15</v>
      </c>
      <c r="P792">
        <f t="shared" ref="P792:P802" si="18">_xlfn.MAXIFS(K$2:K$722,$B$2:$B$722,$A792,$E$2:$E$722,$E792)</f>
        <v>62.2</v>
      </c>
      <c r="Q792">
        <f t="shared" ref="Q792:Q803" si="19">_xlfn.MAXIFS(L$2:L$722,$B$2:$B$722,$A792,$E$2:$E$722,$E792)</f>
        <v>21</v>
      </c>
      <c r="R792">
        <f t="shared" ref="R792:R803" si="20">_xlfn.MAXIFS(M$2:M$722,$B$2:$B$722,$A792,$E$2:$E$722,$E792)</f>
        <v>9</v>
      </c>
      <c r="S792">
        <f t="shared" ref="S792:S803" si="21">_xlfn.MAXIFS(N$2:N$722,$B$2:$B$722,$A792,$E$2:$E$722,$E792)</f>
        <v>8</v>
      </c>
    </row>
    <row r="793" spans="1:19" x14ac:dyDescent="0.25">
      <c r="A793" t="s">
        <v>304</v>
      </c>
      <c r="D793" t="s">
        <v>306</v>
      </c>
      <c r="E793" t="s">
        <v>118</v>
      </c>
      <c r="F793" s="51">
        <f t="shared" si="13"/>
        <v>27.931999999999999</v>
      </c>
      <c r="G793" s="51">
        <f t="shared" si="13"/>
        <v>21.169999999999998</v>
      </c>
      <c r="H793" s="51">
        <f t="shared" si="13"/>
        <v>6.1120000000000001</v>
      </c>
      <c r="I793" s="51">
        <f t="shared" si="13"/>
        <v>5.8020000000000005</v>
      </c>
      <c r="K793">
        <f t="shared" si="14"/>
        <v>0</v>
      </c>
      <c r="L793">
        <f t="shared" si="15"/>
        <v>17.350000000000001</v>
      </c>
      <c r="M793">
        <f t="shared" si="16"/>
        <v>5.25</v>
      </c>
      <c r="N793">
        <f t="shared" si="17"/>
        <v>5.0999999999999996</v>
      </c>
      <c r="P793">
        <f t="shared" si="18"/>
        <v>50.61</v>
      </c>
      <c r="Q793">
        <f t="shared" si="19"/>
        <v>26.5</v>
      </c>
      <c r="R793">
        <f t="shared" si="20"/>
        <v>6.8</v>
      </c>
      <c r="S793">
        <f t="shared" si="21"/>
        <v>6.4</v>
      </c>
    </row>
    <row r="794" spans="1:19" x14ac:dyDescent="0.25">
      <c r="A794" t="s">
        <v>304</v>
      </c>
      <c r="D794" t="s">
        <v>306</v>
      </c>
      <c r="E794" t="s">
        <v>5</v>
      </c>
      <c r="F794" s="51">
        <f t="shared" si="13"/>
        <v>27.754000000000001</v>
      </c>
      <c r="G794" s="51">
        <f t="shared" si="13"/>
        <v>21.134</v>
      </c>
      <c r="H794" s="51">
        <f t="shared" si="13"/>
        <v>6.0679999999999996</v>
      </c>
      <c r="I794" s="51">
        <f t="shared" si="13"/>
        <v>5.7480000000000002</v>
      </c>
      <c r="K794">
        <f t="shared" si="14"/>
        <v>0</v>
      </c>
      <c r="L794">
        <f t="shared" si="15"/>
        <v>17.52</v>
      </c>
      <c r="M794">
        <f t="shared" si="16"/>
        <v>5.2</v>
      </c>
      <c r="N794">
        <f t="shared" si="17"/>
        <v>5</v>
      </c>
      <c r="P794">
        <f t="shared" si="18"/>
        <v>49.77</v>
      </c>
      <c r="Q794">
        <f t="shared" si="19"/>
        <v>26.5</v>
      </c>
      <c r="R794">
        <f t="shared" si="20"/>
        <v>6.8</v>
      </c>
      <c r="S794">
        <f t="shared" si="21"/>
        <v>6.4</v>
      </c>
    </row>
    <row r="795" spans="1:19" x14ac:dyDescent="0.25">
      <c r="A795" t="s">
        <v>304</v>
      </c>
      <c r="D795" t="s">
        <v>306</v>
      </c>
      <c r="E795" t="s">
        <v>19</v>
      </c>
      <c r="F795" s="51">
        <f t="shared" si="13"/>
        <v>36.878</v>
      </c>
      <c r="G795" s="51">
        <f t="shared" si="13"/>
        <v>20.875999999999998</v>
      </c>
      <c r="H795" s="51">
        <f t="shared" si="13"/>
        <v>6.0200000000000005</v>
      </c>
      <c r="I795" s="51">
        <f t="shared" si="13"/>
        <v>5.6120000000000001</v>
      </c>
      <c r="K795">
        <f t="shared" si="14"/>
        <v>0</v>
      </c>
      <c r="L795">
        <f t="shared" si="15"/>
        <v>16.73</v>
      </c>
      <c r="M795">
        <f t="shared" si="16"/>
        <v>5.2</v>
      </c>
      <c r="N795">
        <f t="shared" si="17"/>
        <v>5</v>
      </c>
      <c r="P795">
        <f t="shared" si="18"/>
        <v>68</v>
      </c>
      <c r="Q795">
        <f t="shared" si="19"/>
        <v>26</v>
      </c>
      <c r="R795">
        <f t="shared" si="20"/>
        <v>6.7</v>
      </c>
      <c r="S795">
        <f t="shared" si="21"/>
        <v>6.36</v>
      </c>
    </row>
    <row r="796" spans="1:19" x14ac:dyDescent="0.25">
      <c r="A796" t="s">
        <v>304</v>
      </c>
      <c r="D796" t="s">
        <v>306</v>
      </c>
      <c r="E796" t="s">
        <v>20</v>
      </c>
      <c r="F796" s="51">
        <f t="shared" si="13"/>
        <v>36.688000000000002</v>
      </c>
      <c r="G796" s="51">
        <f t="shared" si="13"/>
        <v>20.675999999999998</v>
      </c>
      <c r="H796" s="51">
        <f t="shared" si="13"/>
        <v>5.92</v>
      </c>
      <c r="I796" s="51">
        <f t="shared" si="13"/>
        <v>5.3120000000000003</v>
      </c>
      <c r="K796">
        <f t="shared" si="14"/>
        <v>0</v>
      </c>
      <c r="L796">
        <f t="shared" si="15"/>
        <v>16.649999999999999</v>
      </c>
      <c r="M796">
        <f t="shared" si="16"/>
        <v>5.2</v>
      </c>
      <c r="N796">
        <f t="shared" si="17"/>
        <v>4.3499999999999996</v>
      </c>
      <c r="P796">
        <f t="shared" si="18"/>
        <v>68.099999999999994</v>
      </c>
      <c r="Q796">
        <f t="shared" si="19"/>
        <v>26</v>
      </c>
      <c r="R796">
        <f t="shared" si="20"/>
        <v>6.7</v>
      </c>
      <c r="S796">
        <f t="shared" si="21"/>
        <v>6.36</v>
      </c>
    </row>
    <row r="797" spans="1:19" x14ac:dyDescent="0.25">
      <c r="A797" t="s">
        <v>304</v>
      </c>
      <c r="D797" t="s">
        <v>306</v>
      </c>
      <c r="E797" t="s">
        <v>104</v>
      </c>
      <c r="F797" s="51">
        <f t="shared" si="13"/>
        <v>36.56</v>
      </c>
      <c r="G797" s="51">
        <f t="shared" si="13"/>
        <v>20.666</v>
      </c>
      <c r="H797" s="51">
        <f t="shared" si="13"/>
        <v>5.9</v>
      </c>
      <c r="I797" s="51">
        <f t="shared" si="13"/>
        <v>5.2919999999999998</v>
      </c>
      <c r="K797">
        <f t="shared" si="14"/>
        <v>0</v>
      </c>
      <c r="L797">
        <f t="shared" si="15"/>
        <v>16.600000000000001</v>
      </c>
      <c r="M797">
        <f t="shared" si="16"/>
        <v>5.2</v>
      </c>
      <c r="N797">
        <f t="shared" si="17"/>
        <v>4.3</v>
      </c>
      <c r="P797">
        <f t="shared" si="18"/>
        <v>68</v>
      </c>
      <c r="Q797">
        <f t="shared" si="19"/>
        <v>26</v>
      </c>
      <c r="R797">
        <f t="shared" si="20"/>
        <v>6.68</v>
      </c>
      <c r="S797">
        <f t="shared" si="21"/>
        <v>6.34</v>
      </c>
    </row>
    <row r="798" spans="1:19" x14ac:dyDescent="0.25">
      <c r="A798" t="s">
        <v>304</v>
      </c>
      <c r="D798" t="s">
        <v>206</v>
      </c>
      <c r="E798" t="s">
        <v>475</v>
      </c>
      <c r="F798" s="51">
        <f t="shared" si="13"/>
        <v>28.613999999999997</v>
      </c>
      <c r="G798" s="51">
        <f t="shared" si="13"/>
        <v>21.224</v>
      </c>
      <c r="H798" s="51">
        <f t="shared" si="13"/>
        <v>6.0520000000000005</v>
      </c>
      <c r="I798" s="51">
        <f t="shared" si="13"/>
        <v>5.766</v>
      </c>
      <c r="K798">
        <f t="shared" si="14"/>
        <v>0</v>
      </c>
      <c r="L798">
        <f t="shared" si="15"/>
        <v>17.350000000000001</v>
      </c>
      <c r="M798">
        <f t="shared" si="16"/>
        <v>5.01</v>
      </c>
      <c r="N798">
        <f t="shared" si="17"/>
        <v>4.8600000000000003</v>
      </c>
      <c r="P798">
        <f t="shared" si="18"/>
        <v>52.97</v>
      </c>
      <c r="Q798">
        <f t="shared" si="19"/>
        <v>26.5</v>
      </c>
      <c r="R798">
        <f t="shared" si="20"/>
        <v>6.74</v>
      </c>
      <c r="S798">
        <f t="shared" si="21"/>
        <v>6.46</v>
      </c>
    </row>
    <row r="799" spans="1:19" x14ac:dyDescent="0.25">
      <c r="A799" t="s">
        <v>204</v>
      </c>
      <c r="D799" t="s">
        <v>206</v>
      </c>
      <c r="E799" t="s">
        <v>118</v>
      </c>
      <c r="F799" s="51">
        <f t="shared" si="13"/>
        <v>34.06666666666667</v>
      </c>
      <c r="G799" s="51">
        <f t="shared" si="13"/>
        <v>18.824999999999999</v>
      </c>
      <c r="H799" s="51">
        <f t="shared" si="13"/>
        <v>6.5633333333333326</v>
      </c>
      <c r="I799" s="51">
        <f t="shared" si="13"/>
        <v>6.3066666666666675</v>
      </c>
      <c r="K799">
        <f t="shared" si="14"/>
        <v>15.2</v>
      </c>
      <c r="L799">
        <f t="shared" si="15"/>
        <v>14</v>
      </c>
      <c r="M799">
        <f t="shared" si="16"/>
        <v>5</v>
      </c>
      <c r="N799">
        <f t="shared" si="17"/>
        <v>4.5</v>
      </c>
      <c r="P799">
        <f t="shared" si="18"/>
        <v>45</v>
      </c>
      <c r="Q799">
        <f t="shared" si="19"/>
        <v>23.65</v>
      </c>
      <c r="R799">
        <f t="shared" si="20"/>
        <v>9.1999999999999993</v>
      </c>
      <c r="S799">
        <f t="shared" si="21"/>
        <v>9.1999999999999993</v>
      </c>
    </row>
    <row r="800" spans="1:19" x14ac:dyDescent="0.25">
      <c r="A800" t="s">
        <v>204</v>
      </c>
      <c r="D800" t="s">
        <v>206</v>
      </c>
      <c r="E800" t="s">
        <v>5</v>
      </c>
      <c r="F800" s="51">
        <f t="shared" si="13"/>
        <v>34.050000000000004</v>
      </c>
      <c r="G800" s="51">
        <f t="shared" si="13"/>
        <v>18.658333333333335</v>
      </c>
      <c r="H800" s="51">
        <f t="shared" si="13"/>
        <v>6.4416666666666664</v>
      </c>
      <c r="I800" s="51">
        <f t="shared" si="13"/>
        <v>6.1849999999999996</v>
      </c>
      <c r="K800">
        <f t="shared" si="14"/>
        <v>15.15</v>
      </c>
      <c r="L800">
        <f t="shared" si="15"/>
        <v>14</v>
      </c>
      <c r="M800">
        <f t="shared" si="16"/>
        <v>5</v>
      </c>
      <c r="N800">
        <f t="shared" si="17"/>
        <v>4.5</v>
      </c>
      <c r="P800">
        <f t="shared" si="18"/>
        <v>45</v>
      </c>
      <c r="Q800">
        <f t="shared" si="19"/>
        <v>23.65</v>
      </c>
      <c r="R800">
        <f t="shared" si="20"/>
        <v>9.15</v>
      </c>
      <c r="S800">
        <f t="shared" si="21"/>
        <v>9.15</v>
      </c>
    </row>
    <row r="801" spans="1:19" x14ac:dyDescent="0.25">
      <c r="A801" t="s">
        <v>204</v>
      </c>
      <c r="D801" t="s">
        <v>206</v>
      </c>
      <c r="E801" t="s">
        <v>19</v>
      </c>
      <c r="F801" s="51">
        <f t="shared" si="13"/>
        <v>42.033333333333331</v>
      </c>
      <c r="G801" s="51">
        <f t="shared" si="13"/>
        <v>18.483333333333334</v>
      </c>
      <c r="H801" s="51">
        <f t="shared" si="13"/>
        <v>6.418333333333333</v>
      </c>
      <c r="I801" s="51">
        <f t="shared" si="13"/>
        <v>6.1616666666666662</v>
      </c>
      <c r="K801">
        <f t="shared" si="14"/>
        <v>28.5</v>
      </c>
      <c r="L801">
        <f t="shared" si="15"/>
        <v>13.95</v>
      </c>
      <c r="M801">
        <f t="shared" si="16"/>
        <v>4.95</v>
      </c>
      <c r="N801">
        <f t="shared" si="17"/>
        <v>4.45</v>
      </c>
      <c r="P801">
        <f t="shared" si="18"/>
        <v>64.099999999999994</v>
      </c>
      <c r="Q801">
        <f t="shared" si="19"/>
        <v>23.65</v>
      </c>
      <c r="R801">
        <f t="shared" si="20"/>
        <v>9.1</v>
      </c>
      <c r="S801">
        <f t="shared" si="21"/>
        <v>9.1</v>
      </c>
    </row>
    <row r="802" spans="1:19" x14ac:dyDescent="0.25">
      <c r="A802" t="s">
        <v>204</v>
      </c>
      <c r="D802" t="s">
        <v>206</v>
      </c>
      <c r="E802" t="s">
        <v>20</v>
      </c>
      <c r="F802" s="51">
        <f t="shared" si="13"/>
        <v>42.033333333333331</v>
      </c>
      <c r="G802" s="51">
        <f t="shared" si="13"/>
        <v>18.483333333333334</v>
      </c>
      <c r="H802" s="51">
        <f t="shared" si="13"/>
        <v>6.835</v>
      </c>
      <c r="I802" s="51">
        <f t="shared" si="13"/>
        <v>6.5783333333333331</v>
      </c>
      <c r="K802">
        <f t="shared" si="14"/>
        <v>28.5</v>
      </c>
      <c r="L802">
        <f t="shared" si="15"/>
        <v>13.95</v>
      </c>
      <c r="M802">
        <f t="shared" si="16"/>
        <v>4.95</v>
      </c>
      <c r="N802">
        <f t="shared" si="17"/>
        <v>4.45</v>
      </c>
      <c r="P802">
        <f t="shared" si="18"/>
        <v>64.099999999999994</v>
      </c>
      <c r="Q802">
        <f t="shared" si="19"/>
        <v>23.65</v>
      </c>
      <c r="R802">
        <f t="shared" si="20"/>
        <v>10</v>
      </c>
      <c r="S802">
        <f t="shared" si="21"/>
        <v>10</v>
      </c>
    </row>
    <row r="803" spans="1:19" x14ac:dyDescent="0.25">
      <c r="A803" t="s">
        <v>204</v>
      </c>
      <c r="D803" t="s">
        <v>206</v>
      </c>
      <c r="E803" t="s">
        <v>104</v>
      </c>
      <c r="F803" s="51">
        <f t="shared" si="13"/>
        <v>42</v>
      </c>
      <c r="G803" s="51">
        <f t="shared" si="13"/>
        <v>18.483333333333334</v>
      </c>
      <c r="H803" s="51">
        <f t="shared" si="13"/>
        <v>6.8283333333333331</v>
      </c>
      <c r="I803" s="51">
        <f t="shared" si="13"/>
        <v>6.5716666666666663</v>
      </c>
      <c r="K803">
        <f t="shared" si="14"/>
        <v>28.5</v>
      </c>
      <c r="L803">
        <f t="shared" si="15"/>
        <v>13.95</v>
      </c>
      <c r="M803">
        <f t="shared" si="16"/>
        <v>4.95</v>
      </c>
      <c r="N803">
        <f t="shared" si="17"/>
        <v>4.45</v>
      </c>
      <c r="P803">
        <f>_xlfn.MAXIFS(K$2:K$722,$B$2:$B$722,$A803,$E$2:$E$722,$E803)</f>
        <v>64</v>
      </c>
      <c r="Q803">
        <f t="shared" si="19"/>
        <v>23.65</v>
      </c>
      <c r="R803">
        <f t="shared" si="20"/>
        <v>10</v>
      </c>
      <c r="S803">
        <f t="shared" si="21"/>
        <v>10</v>
      </c>
    </row>
  </sheetData>
  <phoneticPr fontId="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1290-AE4E-4C53-B364-CD79DB0EFA18}">
  <sheetPr codeName="Feuil5" filterMode="1"/>
  <dimension ref="A1:Q700"/>
  <sheetViews>
    <sheetView workbookViewId="0">
      <pane xSplit="5" ySplit="1" topLeftCell="F610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  <col min="6" max="6" width="11.42578125" style="47"/>
    <col min="7" max="7" width="13.85546875" style="47" customWidth="1"/>
    <col min="8" max="11" width="11.42578125" style="47"/>
  </cols>
  <sheetData>
    <row r="1" spans="1:17" ht="64.5" customHeight="1" x14ac:dyDescent="0.25">
      <c r="A1" s="1" t="s">
        <v>182</v>
      </c>
      <c r="B1" s="3" t="s">
        <v>183</v>
      </c>
      <c r="C1" s="2"/>
      <c r="D1" s="3" t="s">
        <v>184</v>
      </c>
      <c r="E1" s="7" t="s">
        <v>185</v>
      </c>
      <c r="F1" s="48" t="s">
        <v>434</v>
      </c>
      <c r="G1" s="48" t="s">
        <v>435</v>
      </c>
      <c r="H1" s="48" t="s">
        <v>436</v>
      </c>
      <c r="I1" s="48" t="s">
        <v>437</v>
      </c>
      <c r="J1" s="48" t="s">
        <v>438</v>
      </c>
      <c r="K1" s="48" t="s">
        <v>439</v>
      </c>
      <c r="L1" s="16" t="s">
        <v>440</v>
      </c>
      <c r="M1" s="16" t="s">
        <v>441</v>
      </c>
      <c r="N1" s="16" t="s">
        <v>442</v>
      </c>
      <c r="O1" s="16" t="s">
        <v>443</v>
      </c>
      <c r="P1" s="16" t="s">
        <v>444</v>
      </c>
      <c r="Q1" s="16" t="s">
        <v>8</v>
      </c>
    </row>
    <row r="2" spans="1:17" hidden="1" x14ac:dyDescent="0.25">
      <c r="A2" s="4" t="s">
        <v>194</v>
      </c>
      <c r="B2" s="5" t="s">
        <v>195</v>
      </c>
      <c r="C2" s="5" t="s">
        <v>196</v>
      </c>
      <c r="D2" s="5" t="s">
        <v>197</v>
      </c>
      <c r="E2" s="5" t="s">
        <v>103</v>
      </c>
      <c r="F2" s="47">
        <v>205</v>
      </c>
      <c r="G2" s="47">
        <v>12</v>
      </c>
      <c r="H2" s="47">
        <v>20007</v>
      </c>
      <c r="I2" s="47">
        <v>4938</v>
      </c>
      <c r="J2" s="47">
        <v>5447</v>
      </c>
      <c r="K2" s="47">
        <v>4346</v>
      </c>
    </row>
    <row r="3" spans="1:17" hidden="1" x14ac:dyDescent="0.25">
      <c r="A3" s="4" t="s">
        <v>198</v>
      </c>
      <c r="B3" s="5" t="s">
        <v>199</v>
      </c>
      <c r="C3" s="5" t="s">
        <v>200</v>
      </c>
      <c r="D3" s="5" t="s">
        <v>0</v>
      </c>
      <c r="E3" s="5" t="s">
        <v>103</v>
      </c>
      <c r="F3" s="47">
        <v>43</v>
      </c>
      <c r="G3" s="47">
        <v>4</v>
      </c>
      <c r="H3" s="47">
        <v>5031</v>
      </c>
      <c r="I3" s="47">
        <v>25</v>
      </c>
      <c r="J3" s="47">
        <v>208</v>
      </c>
      <c r="K3" s="47">
        <v>403</v>
      </c>
    </row>
    <row r="4" spans="1:17" hidden="1" x14ac:dyDescent="0.25">
      <c r="A4" s="4" t="s">
        <v>201</v>
      </c>
      <c r="B4" s="5" t="s">
        <v>195</v>
      </c>
      <c r="C4" s="5" t="s">
        <v>202</v>
      </c>
      <c r="D4" s="5" t="s">
        <v>197</v>
      </c>
      <c r="E4" s="5" t="s">
        <v>103</v>
      </c>
      <c r="F4" s="47">
        <v>93</v>
      </c>
      <c r="G4" s="47">
        <v>29</v>
      </c>
      <c r="H4" s="47">
        <v>7925</v>
      </c>
      <c r="I4" s="47">
        <v>2542</v>
      </c>
      <c r="J4" s="47">
        <v>4083</v>
      </c>
      <c r="K4" s="47">
        <v>4209</v>
      </c>
    </row>
    <row r="5" spans="1:17" hidden="1" x14ac:dyDescent="0.25">
      <c r="A5" s="4" t="s">
        <v>203</v>
      </c>
      <c r="B5" s="5" t="s">
        <v>204</v>
      </c>
      <c r="C5" s="5" t="s">
        <v>205</v>
      </c>
      <c r="D5" s="5" t="s">
        <v>206</v>
      </c>
      <c r="E5" s="5" t="s">
        <v>103</v>
      </c>
      <c r="F5" s="47">
        <v>104</v>
      </c>
      <c r="G5" s="47">
        <v>43</v>
      </c>
      <c r="H5" s="47">
        <v>9120</v>
      </c>
      <c r="I5" s="47">
        <v>1773</v>
      </c>
      <c r="J5" s="47">
        <v>4241</v>
      </c>
      <c r="K5" s="47">
        <v>6007</v>
      </c>
    </row>
    <row r="6" spans="1:17" hidden="1" x14ac:dyDescent="0.25">
      <c r="A6" s="4" t="s">
        <v>207</v>
      </c>
      <c r="B6" s="5" t="s">
        <v>204</v>
      </c>
      <c r="C6" s="5" t="s">
        <v>208</v>
      </c>
      <c r="D6" s="5" t="s">
        <v>206</v>
      </c>
      <c r="E6" s="5" t="s">
        <v>103</v>
      </c>
      <c r="F6" s="47">
        <v>51</v>
      </c>
      <c r="G6" s="47">
        <v>11</v>
      </c>
      <c r="H6" s="47">
        <v>4338</v>
      </c>
      <c r="I6" s="47">
        <v>611</v>
      </c>
      <c r="J6" s="47">
        <v>1302</v>
      </c>
      <c r="K6" s="47">
        <v>1858</v>
      </c>
    </row>
    <row r="7" spans="1:17" hidden="1" x14ac:dyDescent="0.25">
      <c r="A7" s="4" t="s">
        <v>209</v>
      </c>
      <c r="B7" s="5" t="s">
        <v>204</v>
      </c>
      <c r="C7" s="5" t="s">
        <v>210</v>
      </c>
      <c r="D7" s="5" t="s">
        <v>206</v>
      </c>
      <c r="E7" s="5" t="s">
        <v>103</v>
      </c>
      <c r="F7" s="47">
        <v>0</v>
      </c>
      <c r="G7" s="47">
        <v>0</v>
      </c>
      <c r="H7" s="47">
        <v>0</v>
      </c>
      <c r="I7" s="47">
        <v>0</v>
      </c>
      <c r="J7" s="47">
        <v>0</v>
      </c>
      <c r="K7" s="47">
        <v>0</v>
      </c>
    </row>
    <row r="8" spans="1:17" hidden="1" x14ac:dyDescent="0.25">
      <c r="A8" s="4" t="s">
        <v>211</v>
      </c>
      <c r="B8" s="5" t="s">
        <v>195</v>
      </c>
      <c r="C8" s="5" t="s">
        <v>212</v>
      </c>
      <c r="D8" s="5" t="s">
        <v>197</v>
      </c>
      <c r="E8" s="5" t="s">
        <v>103</v>
      </c>
      <c r="F8" s="47">
        <v>100</v>
      </c>
      <c r="G8" s="47">
        <v>9</v>
      </c>
      <c r="H8" s="47">
        <v>14534</v>
      </c>
      <c r="I8" s="47">
        <v>2583</v>
      </c>
      <c r="J8" s="47">
        <v>4977</v>
      </c>
      <c r="K8" s="47">
        <v>4980</v>
      </c>
    </row>
    <row r="9" spans="1:17" hidden="1" x14ac:dyDescent="0.25">
      <c r="A9" s="4" t="s">
        <v>213</v>
      </c>
      <c r="B9" s="5" t="s">
        <v>214</v>
      </c>
      <c r="C9" s="5" t="s">
        <v>215</v>
      </c>
      <c r="D9" s="5" t="s">
        <v>216</v>
      </c>
      <c r="E9" s="5" t="s">
        <v>103</v>
      </c>
      <c r="F9" s="47">
        <v>57</v>
      </c>
      <c r="G9" s="47">
        <v>27</v>
      </c>
      <c r="H9" s="47">
        <v>4692</v>
      </c>
      <c r="I9" s="47">
        <v>191</v>
      </c>
      <c r="J9" s="47">
        <v>1275</v>
      </c>
      <c r="K9" s="47">
        <v>2669</v>
      </c>
    </row>
    <row r="10" spans="1:17" hidden="1" x14ac:dyDescent="0.25">
      <c r="A10" s="4" t="s">
        <v>217</v>
      </c>
      <c r="B10" s="5" t="s">
        <v>218</v>
      </c>
      <c r="C10" s="5" t="s">
        <v>219</v>
      </c>
      <c r="D10" s="5" t="s">
        <v>220</v>
      </c>
      <c r="E10" s="5" t="s">
        <v>103</v>
      </c>
      <c r="F10" s="47">
        <v>42</v>
      </c>
      <c r="G10" s="47">
        <v>5</v>
      </c>
      <c r="H10" s="47">
        <v>7666</v>
      </c>
      <c r="I10" s="47">
        <v>90</v>
      </c>
      <c r="J10" s="47">
        <v>345</v>
      </c>
      <c r="K10" s="47">
        <v>221</v>
      </c>
    </row>
    <row r="11" spans="1:17" hidden="1" x14ac:dyDescent="0.25">
      <c r="A11" s="4" t="s">
        <v>221</v>
      </c>
      <c r="B11" s="5" t="s">
        <v>214</v>
      </c>
      <c r="C11" s="5" t="s">
        <v>222</v>
      </c>
      <c r="D11" s="5" t="s">
        <v>216</v>
      </c>
      <c r="E11" s="5" t="s">
        <v>103</v>
      </c>
      <c r="F11" s="47">
        <v>43</v>
      </c>
      <c r="G11" s="47">
        <v>1</v>
      </c>
      <c r="H11" s="47">
        <v>6187</v>
      </c>
      <c r="I11" s="47">
        <v>63</v>
      </c>
      <c r="J11" s="47">
        <v>3321</v>
      </c>
      <c r="K11" s="47">
        <v>2496</v>
      </c>
    </row>
    <row r="12" spans="1:17" hidden="1" x14ac:dyDescent="0.25">
      <c r="A12" s="4" t="s">
        <v>223</v>
      </c>
      <c r="B12" s="5" t="s">
        <v>218</v>
      </c>
      <c r="C12" s="5" t="s">
        <v>224</v>
      </c>
      <c r="D12" s="5" t="s">
        <v>220</v>
      </c>
      <c r="E12" s="5" t="s">
        <v>103</v>
      </c>
      <c r="F12" s="47">
        <v>71</v>
      </c>
      <c r="G12" s="47">
        <v>0</v>
      </c>
      <c r="H12" s="47">
        <v>18939</v>
      </c>
      <c r="I12" s="47">
        <v>188</v>
      </c>
      <c r="J12" s="47">
        <v>0</v>
      </c>
      <c r="K12" s="47">
        <v>1030</v>
      </c>
    </row>
    <row r="13" spans="1:17" hidden="1" x14ac:dyDescent="0.25">
      <c r="A13" s="4" t="s">
        <v>225</v>
      </c>
      <c r="B13" s="5" t="s">
        <v>218</v>
      </c>
      <c r="C13" s="5" t="s">
        <v>226</v>
      </c>
      <c r="D13" s="5" t="s">
        <v>220</v>
      </c>
      <c r="E13" s="5" t="s">
        <v>103</v>
      </c>
      <c r="F13" s="47">
        <v>70</v>
      </c>
      <c r="G13" s="47">
        <v>0</v>
      </c>
      <c r="H13" s="47">
        <v>7714</v>
      </c>
      <c r="I13" s="47">
        <v>0</v>
      </c>
      <c r="J13" s="47">
        <v>0</v>
      </c>
      <c r="K13" s="47">
        <v>0</v>
      </c>
    </row>
    <row r="14" spans="1:17" hidden="1" x14ac:dyDescent="0.25">
      <c r="A14" s="4" t="s">
        <v>227</v>
      </c>
      <c r="B14" s="5" t="s">
        <v>204</v>
      </c>
      <c r="C14" s="5" t="s">
        <v>228</v>
      </c>
      <c r="D14" s="5" t="s">
        <v>206</v>
      </c>
      <c r="E14" s="5" t="s">
        <v>103</v>
      </c>
      <c r="F14" s="47">
        <v>286</v>
      </c>
      <c r="G14" s="47">
        <v>13</v>
      </c>
      <c r="H14" s="47">
        <v>47966</v>
      </c>
      <c r="I14" s="47">
        <v>6438</v>
      </c>
      <c r="J14" s="47">
        <v>10478</v>
      </c>
      <c r="K14" s="47">
        <v>8862</v>
      </c>
    </row>
    <row r="15" spans="1:17" hidden="1" x14ac:dyDescent="0.25">
      <c r="A15" s="4" t="s">
        <v>229</v>
      </c>
      <c r="B15" s="5" t="s">
        <v>230</v>
      </c>
      <c r="C15" s="5" t="s">
        <v>231</v>
      </c>
      <c r="D15" s="5" t="s">
        <v>232</v>
      </c>
      <c r="E15" s="5" t="s">
        <v>103</v>
      </c>
      <c r="F15" s="47">
        <v>170</v>
      </c>
      <c r="G15" s="47">
        <v>18</v>
      </c>
      <c r="H15" s="47">
        <v>15314</v>
      </c>
      <c r="I15" s="47">
        <v>756</v>
      </c>
      <c r="J15" s="47">
        <v>3954</v>
      </c>
      <c r="K15" s="47">
        <v>8295</v>
      </c>
    </row>
    <row r="16" spans="1:17" hidden="1" x14ac:dyDescent="0.25">
      <c r="A16" s="4" t="s">
        <v>233</v>
      </c>
      <c r="B16" s="5" t="s">
        <v>195</v>
      </c>
      <c r="C16" s="5" t="s">
        <v>234</v>
      </c>
      <c r="D16" s="5" t="s">
        <v>197</v>
      </c>
      <c r="E16" s="5" t="s">
        <v>103</v>
      </c>
      <c r="F16" s="47">
        <v>119</v>
      </c>
      <c r="G16" s="47">
        <v>11</v>
      </c>
      <c r="H16" s="47">
        <v>20445</v>
      </c>
      <c r="I16" s="47">
        <v>2145</v>
      </c>
      <c r="J16" s="47">
        <v>6020</v>
      </c>
      <c r="K16" s="47">
        <v>12590</v>
      </c>
    </row>
    <row r="17" spans="1:11" hidden="1" x14ac:dyDescent="0.25">
      <c r="A17" s="4" t="s">
        <v>235</v>
      </c>
      <c r="B17" s="5" t="s">
        <v>236</v>
      </c>
      <c r="C17" s="5" t="s">
        <v>237</v>
      </c>
      <c r="D17" s="5" t="s">
        <v>238</v>
      </c>
      <c r="E17" s="5" t="s">
        <v>103</v>
      </c>
      <c r="F17" s="47">
        <v>153</v>
      </c>
      <c r="G17" s="47">
        <v>8</v>
      </c>
      <c r="H17" s="47">
        <v>25258</v>
      </c>
      <c r="I17" s="47">
        <v>0</v>
      </c>
      <c r="J17" s="47">
        <v>0</v>
      </c>
      <c r="K17" s="47">
        <v>0</v>
      </c>
    </row>
    <row r="18" spans="1:11" hidden="1" x14ac:dyDescent="0.25">
      <c r="A18" s="4" t="s">
        <v>239</v>
      </c>
      <c r="B18" s="5" t="s">
        <v>236</v>
      </c>
      <c r="C18" s="5" t="s">
        <v>240</v>
      </c>
      <c r="D18" s="5" t="s">
        <v>238</v>
      </c>
      <c r="E18" s="5" t="s">
        <v>103</v>
      </c>
      <c r="F18" s="47">
        <v>112</v>
      </c>
      <c r="G18" s="47">
        <v>0</v>
      </c>
      <c r="H18" s="47">
        <v>11774</v>
      </c>
      <c r="I18" s="47">
        <v>891</v>
      </c>
      <c r="J18" s="47">
        <v>3407</v>
      </c>
      <c r="K18" s="47">
        <v>1775</v>
      </c>
    </row>
    <row r="19" spans="1:11" hidden="1" x14ac:dyDescent="0.25">
      <c r="A19" s="4" t="s">
        <v>241</v>
      </c>
      <c r="B19" s="5" t="s">
        <v>242</v>
      </c>
      <c r="C19" s="5" t="s">
        <v>243</v>
      </c>
      <c r="D19" s="5" t="s">
        <v>244</v>
      </c>
      <c r="E19" s="5" t="s">
        <v>103</v>
      </c>
      <c r="F19" s="47">
        <v>17</v>
      </c>
      <c r="G19" s="47">
        <v>1</v>
      </c>
      <c r="H19" s="47">
        <v>2895</v>
      </c>
      <c r="I19" s="47">
        <v>431</v>
      </c>
      <c r="J19" s="47">
        <v>1220</v>
      </c>
      <c r="K19" s="47">
        <v>350</v>
      </c>
    </row>
    <row r="20" spans="1:11" hidden="1" x14ac:dyDescent="0.25">
      <c r="A20" s="4" t="s">
        <v>245</v>
      </c>
      <c r="B20" s="5" t="s">
        <v>236</v>
      </c>
      <c r="C20" s="5" t="s">
        <v>246</v>
      </c>
      <c r="D20" s="5" t="s">
        <v>238</v>
      </c>
      <c r="E20" s="5" t="s">
        <v>103</v>
      </c>
      <c r="F20" s="47">
        <v>340</v>
      </c>
      <c r="G20" s="47">
        <v>41</v>
      </c>
      <c r="H20" s="47">
        <v>41827</v>
      </c>
      <c r="I20" s="47">
        <v>7107</v>
      </c>
      <c r="J20" s="47">
        <v>15026</v>
      </c>
      <c r="K20" s="47">
        <v>18349</v>
      </c>
    </row>
    <row r="21" spans="1:11" hidden="1" x14ac:dyDescent="0.25">
      <c r="A21" s="4" t="s">
        <v>247</v>
      </c>
      <c r="B21" s="49" t="s">
        <v>248</v>
      </c>
      <c r="C21" s="5" t="s">
        <v>249</v>
      </c>
      <c r="D21" s="5" t="s">
        <v>250</v>
      </c>
      <c r="E21" s="5" t="s">
        <v>103</v>
      </c>
      <c r="F21" s="47">
        <v>59</v>
      </c>
      <c r="G21" s="47">
        <v>0</v>
      </c>
      <c r="H21" s="47">
        <v>12700</v>
      </c>
      <c r="I21" s="47">
        <v>1240</v>
      </c>
      <c r="J21" s="47">
        <v>4251</v>
      </c>
      <c r="K21" s="47">
        <v>3154</v>
      </c>
    </row>
    <row r="22" spans="1:11" hidden="1" x14ac:dyDescent="0.25">
      <c r="A22" s="4" t="s">
        <v>251</v>
      </c>
      <c r="B22" s="49" t="s">
        <v>252</v>
      </c>
      <c r="C22" s="5" t="s">
        <v>253</v>
      </c>
      <c r="D22" s="5" t="s">
        <v>254</v>
      </c>
      <c r="E22" s="5" t="s">
        <v>103</v>
      </c>
      <c r="F22" s="47">
        <v>158</v>
      </c>
      <c r="G22" s="47">
        <v>47</v>
      </c>
      <c r="H22" s="47">
        <v>18075</v>
      </c>
      <c r="I22" s="47">
        <v>827</v>
      </c>
      <c r="J22" s="47">
        <v>1535</v>
      </c>
      <c r="K22" s="47">
        <v>2634</v>
      </c>
    </row>
    <row r="23" spans="1:11" hidden="1" x14ac:dyDescent="0.25">
      <c r="A23" s="4" t="s">
        <v>255</v>
      </c>
      <c r="B23" s="5" t="s">
        <v>236</v>
      </c>
      <c r="C23" s="5" t="s">
        <v>256</v>
      </c>
      <c r="D23" s="5" t="s">
        <v>238</v>
      </c>
      <c r="E23" s="5" t="s">
        <v>103</v>
      </c>
      <c r="F23" s="47">
        <v>130</v>
      </c>
      <c r="G23" s="47">
        <v>10</v>
      </c>
      <c r="H23" s="47">
        <v>11288</v>
      </c>
      <c r="I23" s="47">
        <v>2080</v>
      </c>
      <c r="J23" s="47">
        <v>7032</v>
      </c>
      <c r="K23" s="47">
        <v>3905</v>
      </c>
    </row>
    <row r="24" spans="1:11" hidden="1" x14ac:dyDescent="0.25">
      <c r="A24" s="4" t="s">
        <v>257</v>
      </c>
      <c r="B24" s="5" t="s">
        <v>236</v>
      </c>
      <c r="C24" s="5" t="s">
        <v>258</v>
      </c>
      <c r="D24" s="5" t="s">
        <v>238</v>
      </c>
      <c r="E24" s="5" t="s">
        <v>103</v>
      </c>
      <c r="F24" s="47">
        <v>102</v>
      </c>
      <c r="G24" s="47">
        <v>6</v>
      </c>
      <c r="H24" s="47">
        <v>11635</v>
      </c>
      <c r="I24" s="47">
        <v>7120</v>
      </c>
      <c r="J24" s="47">
        <v>6540</v>
      </c>
      <c r="K24" s="47">
        <v>3963</v>
      </c>
    </row>
    <row r="25" spans="1:11" hidden="1" x14ac:dyDescent="0.25">
      <c r="A25" s="4" t="s">
        <v>259</v>
      </c>
      <c r="B25" s="5" t="s">
        <v>248</v>
      </c>
      <c r="C25" s="5" t="s">
        <v>260</v>
      </c>
      <c r="D25" s="5" t="s">
        <v>250</v>
      </c>
      <c r="E25" s="5" t="s">
        <v>103</v>
      </c>
      <c r="F25" s="47">
        <v>97</v>
      </c>
      <c r="G25" s="47">
        <v>2</v>
      </c>
      <c r="H25" s="47">
        <v>28548</v>
      </c>
      <c r="I25" s="47">
        <v>108</v>
      </c>
      <c r="J25" s="47">
        <v>231</v>
      </c>
      <c r="K25" s="47">
        <v>407</v>
      </c>
    </row>
    <row r="26" spans="1:11" hidden="1" x14ac:dyDescent="0.25">
      <c r="A26" s="4" t="s">
        <v>261</v>
      </c>
      <c r="B26" s="5" t="s">
        <v>195</v>
      </c>
      <c r="C26" s="5" t="s">
        <v>262</v>
      </c>
      <c r="D26" s="5" t="s">
        <v>197</v>
      </c>
      <c r="E26" s="5" t="s">
        <v>103</v>
      </c>
      <c r="F26" s="47">
        <v>65</v>
      </c>
      <c r="G26" s="47">
        <v>16</v>
      </c>
      <c r="H26" s="47">
        <v>10104</v>
      </c>
      <c r="I26" s="47">
        <v>4372</v>
      </c>
      <c r="J26" s="47">
        <v>2202</v>
      </c>
      <c r="K26" s="47">
        <v>2377</v>
      </c>
    </row>
    <row r="27" spans="1:11" hidden="1" x14ac:dyDescent="0.25">
      <c r="A27" s="4" t="s">
        <v>263</v>
      </c>
      <c r="B27" s="5" t="s">
        <v>230</v>
      </c>
      <c r="C27" s="5" t="s">
        <v>264</v>
      </c>
      <c r="D27" s="5" t="s">
        <v>232</v>
      </c>
      <c r="E27" s="5" t="s">
        <v>103</v>
      </c>
      <c r="F27" s="47">
        <v>131</v>
      </c>
      <c r="G27" s="47">
        <v>29</v>
      </c>
      <c r="H27" s="47">
        <v>11208</v>
      </c>
      <c r="I27" s="47">
        <v>0</v>
      </c>
      <c r="J27" s="47">
        <v>0</v>
      </c>
      <c r="K27" s="47">
        <v>0</v>
      </c>
    </row>
    <row r="28" spans="1:11" hidden="1" x14ac:dyDescent="0.25">
      <c r="A28" s="4" t="s">
        <v>265</v>
      </c>
      <c r="B28" s="5" t="s">
        <v>242</v>
      </c>
      <c r="C28" s="5" t="s">
        <v>266</v>
      </c>
      <c r="D28" s="5" t="s">
        <v>244</v>
      </c>
      <c r="E28" s="5" t="s">
        <v>103</v>
      </c>
      <c r="F28" s="47">
        <v>170</v>
      </c>
      <c r="G28" s="47">
        <v>5</v>
      </c>
      <c r="H28" s="47">
        <v>18583</v>
      </c>
      <c r="I28" s="47">
        <v>1376</v>
      </c>
      <c r="J28" s="47">
        <v>2200</v>
      </c>
      <c r="K28" s="47">
        <v>5739</v>
      </c>
    </row>
    <row r="29" spans="1:11" hidden="1" x14ac:dyDescent="0.25">
      <c r="A29" s="4" t="s">
        <v>267</v>
      </c>
      <c r="B29" s="5" t="s">
        <v>252</v>
      </c>
      <c r="C29" s="5" t="s">
        <v>268</v>
      </c>
      <c r="D29" s="5" t="s">
        <v>254</v>
      </c>
      <c r="E29" s="5" t="s">
        <v>103</v>
      </c>
      <c r="F29" s="47">
        <v>20</v>
      </c>
      <c r="G29" s="47">
        <v>0</v>
      </c>
      <c r="H29" s="47">
        <v>1679</v>
      </c>
      <c r="I29" s="47">
        <v>2059</v>
      </c>
      <c r="J29" s="47">
        <v>4256</v>
      </c>
      <c r="K29" s="47">
        <v>5539</v>
      </c>
    </row>
    <row r="30" spans="1:11" hidden="1" x14ac:dyDescent="0.25">
      <c r="A30" s="4" t="s">
        <v>269</v>
      </c>
      <c r="B30" s="49" t="s">
        <v>270</v>
      </c>
      <c r="C30" s="5" t="s">
        <v>271</v>
      </c>
      <c r="D30" s="5" t="s">
        <v>272</v>
      </c>
      <c r="E30" s="5" t="s">
        <v>103</v>
      </c>
      <c r="F30" s="47">
        <v>52</v>
      </c>
      <c r="G30" s="47">
        <v>1</v>
      </c>
      <c r="H30" s="47">
        <v>8795</v>
      </c>
      <c r="I30" s="47">
        <v>5556</v>
      </c>
      <c r="J30" s="47">
        <v>6742</v>
      </c>
      <c r="K30" s="47">
        <v>7172</v>
      </c>
    </row>
    <row r="31" spans="1:11" hidden="1" x14ac:dyDescent="0.25">
      <c r="A31" s="4" t="s">
        <v>273</v>
      </c>
      <c r="B31" s="49" t="s">
        <v>270</v>
      </c>
      <c r="C31" s="5" t="s">
        <v>274</v>
      </c>
      <c r="D31" s="5" t="s">
        <v>272</v>
      </c>
      <c r="E31" s="5" t="s">
        <v>103</v>
      </c>
      <c r="F31" s="47">
        <v>32</v>
      </c>
      <c r="G31" s="47">
        <v>0</v>
      </c>
      <c r="H31" s="47">
        <v>5144</v>
      </c>
      <c r="I31" s="47">
        <v>650</v>
      </c>
      <c r="J31" s="47">
        <v>426</v>
      </c>
      <c r="K31" s="47">
        <v>159</v>
      </c>
    </row>
    <row r="32" spans="1:11" hidden="1" x14ac:dyDescent="0.25">
      <c r="A32" s="4" t="s">
        <v>275</v>
      </c>
      <c r="B32" s="5" t="s">
        <v>218</v>
      </c>
      <c r="C32" s="5" t="s">
        <v>276</v>
      </c>
      <c r="D32" s="5" t="s">
        <v>220</v>
      </c>
      <c r="E32" s="5" t="s">
        <v>103</v>
      </c>
      <c r="F32" s="47">
        <v>122</v>
      </c>
      <c r="G32" s="47">
        <v>19</v>
      </c>
      <c r="H32" s="47">
        <v>13021</v>
      </c>
      <c r="I32" s="47">
        <v>611</v>
      </c>
      <c r="J32" s="47">
        <v>6988</v>
      </c>
      <c r="K32" s="47">
        <v>10545</v>
      </c>
    </row>
    <row r="33" spans="1:11" hidden="1" x14ac:dyDescent="0.25">
      <c r="A33" s="4" t="s">
        <v>277</v>
      </c>
      <c r="B33" s="5" t="s">
        <v>218</v>
      </c>
      <c r="C33" s="5" t="s">
        <v>278</v>
      </c>
      <c r="D33" s="5" t="s">
        <v>220</v>
      </c>
      <c r="E33" s="5" t="s">
        <v>103</v>
      </c>
      <c r="F33" s="47">
        <v>107</v>
      </c>
      <c r="G33" s="47">
        <v>17</v>
      </c>
      <c r="H33" s="47">
        <v>7584</v>
      </c>
      <c r="I33" s="47">
        <v>1202</v>
      </c>
      <c r="J33" s="47">
        <v>2703</v>
      </c>
      <c r="K33" s="47">
        <v>3311</v>
      </c>
    </row>
    <row r="34" spans="1:11" hidden="1" x14ac:dyDescent="0.25">
      <c r="A34" s="4" t="s">
        <v>279</v>
      </c>
      <c r="B34" s="5" t="s">
        <v>218</v>
      </c>
      <c r="C34" s="5" t="s">
        <v>280</v>
      </c>
      <c r="D34" s="5" t="s">
        <v>220</v>
      </c>
      <c r="E34" s="5" t="s">
        <v>103</v>
      </c>
      <c r="F34" s="47">
        <v>66</v>
      </c>
      <c r="G34" s="47">
        <v>1</v>
      </c>
      <c r="H34" s="47">
        <v>3400</v>
      </c>
      <c r="I34" s="47">
        <v>0</v>
      </c>
      <c r="J34" s="47">
        <v>0</v>
      </c>
      <c r="K34" s="47">
        <v>0</v>
      </c>
    </row>
    <row r="35" spans="1:11" hidden="1" x14ac:dyDescent="0.25">
      <c r="A35" s="4" t="s">
        <v>281</v>
      </c>
      <c r="B35" s="5" t="s">
        <v>236</v>
      </c>
      <c r="C35" s="5" t="s">
        <v>282</v>
      </c>
      <c r="D35" s="5" t="s">
        <v>238</v>
      </c>
      <c r="E35" s="5" t="s">
        <v>103</v>
      </c>
      <c r="F35" s="47">
        <v>69</v>
      </c>
      <c r="G35" s="47">
        <v>27</v>
      </c>
      <c r="H35" s="47">
        <v>8201</v>
      </c>
      <c r="I35" s="47">
        <v>2618</v>
      </c>
      <c r="J35" s="47">
        <v>4418</v>
      </c>
      <c r="K35" s="47">
        <v>4628</v>
      </c>
    </row>
    <row r="36" spans="1:11" hidden="1" x14ac:dyDescent="0.25">
      <c r="A36" s="4" t="s">
        <v>283</v>
      </c>
      <c r="B36" s="5" t="s">
        <v>218</v>
      </c>
      <c r="C36" s="5" t="s">
        <v>284</v>
      </c>
      <c r="D36" s="5" t="s">
        <v>220</v>
      </c>
      <c r="E36" s="5" t="s">
        <v>103</v>
      </c>
      <c r="F36" s="47">
        <v>119</v>
      </c>
      <c r="G36" s="47">
        <v>0</v>
      </c>
      <c r="H36" s="47">
        <v>10808</v>
      </c>
      <c r="I36" s="47">
        <v>3012</v>
      </c>
      <c r="J36" s="47">
        <v>4104</v>
      </c>
      <c r="K36" s="47">
        <v>3304</v>
      </c>
    </row>
    <row r="37" spans="1:11" hidden="1" x14ac:dyDescent="0.25">
      <c r="A37" s="4" t="s">
        <v>285</v>
      </c>
      <c r="B37" s="5" t="s">
        <v>252</v>
      </c>
      <c r="C37" s="5" t="s">
        <v>286</v>
      </c>
      <c r="D37" s="5" t="s">
        <v>254</v>
      </c>
      <c r="E37" s="5" t="s">
        <v>103</v>
      </c>
      <c r="F37" s="47">
        <v>151</v>
      </c>
      <c r="G37" s="47">
        <v>0</v>
      </c>
      <c r="H37" s="47">
        <v>14707</v>
      </c>
      <c r="I37" s="47">
        <v>5191</v>
      </c>
      <c r="J37" s="47">
        <v>1155</v>
      </c>
      <c r="K37" s="47">
        <v>2388</v>
      </c>
    </row>
    <row r="38" spans="1:11" hidden="1" x14ac:dyDescent="0.25">
      <c r="A38" s="4" t="s">
        <v>287</v>
      </c>
      <c r="B38" s="5" t="s">
        <v>242</v>
      </c>
      <c r="C38" s="5" t="s">
        <v>288</v>
      </c>
      <c r="D38" s="5" t="s">
        <v>244</v>
      </c>
      <c r="E38" s="5" t="s">
        <v>103</v>
      </c>
      <c r="F38" s="47">
        <v>107</v>
      </c>
      <c r="G38" s="47">
        <v>28</v>
      </c>
      <c r="H38" s="47">
        <v>3648</v>
      </c>
      <c r="I38" s="47">
        <v>5380</v>
      </c>
      <c r="J38" s="47">
        <v>1875</v>
      </c>
      <c r="K38" s="47">
        <v>2497</v>
      </c>
    </row>
    <row r="39" spans="1:11" hidden="1" x14ac:dyDescent="0.25">
      <c r="A39" s="4" t="s">
        <v>289</v>
      </c>
      <c r="B39" s="5" t="s">
        <v>242</v>
      </c>
      <c r="C39" s="5" t="s">
        <v>290</v>
      </c>
      <c r="D39" s="5" t="s">
        <v>244</v>
      </c>
      <c r="E39" s="5" t="s">
        <v>103</v>
      </c>
      <c r="F39" s="47">
        <v>92</v>
      </c>
      <c r="G39" s="47">
        <v>7</v>
      </c>
      <c r="H39" s="47">
        <v>19414</v>
      </c>
      <c r="I39" s="47">
        <v>3252</v>
      </c>
      <c r="J39" s="47">
        <v>8229</v>
      </c>
      <c r="K39" s="47">
        <v>8166</v>
      </c>
    </row>
    <row r="40" spans="1:11" hidden="1" x14ac:dyDescent="0.25">
      <c r="A40" s="4" t="s">
        <v>291</v>
      </c>
      <c r="B40" s="5" t="s">
        <v>195</v>
      </c>
      <c r="C40" s="5" t="s">
        <v>292</v>
      </c>
      <c r="D40" s="5" t="s">
        <v>197</v>
      </c>
      <c r="E40" s="5" t="s">
        <v>103</v>
      </c>
      <c r="F40" s="47">
        <v>160</v>
      </c>
      <c r="G40" s="47">
        <v>29</v>
      </c>
      <c r="H40" s="47">
        <v>8074</v>
      </c>
      <c r="I40" s="47">
        <v>925</v>
      </c>
      <c r="J40" s="47">
        <v>2540</v>
      </c>
      <c r="K40" s="47">
        <v>3110</v>
      </c>
    </row>
    <row r="41" spans="1:11" hidden="1" x14ac:dyDescent="0.25">
      <c r="A41" s="4" t="s">
        <v>293</v>
      </c>
      <c r="B41" s="5" t="s">
        <v>248</v>
      </c>
      <c r="C41" s="5" t="s">
        <v>294</v>
      </c>
      <c r="D41" s="5" t="s">
        <v>250</v>
      </c>
      <c r="E41" s="5" t="s">
        <v>103</v>
      </c>
      <c r="F41" s="47">
        <v>100</v>
      </c>
      <c r="G41" s="47">
        <v>4</v>
      </c>
      <c r="H41" s="47">
        <v>15712</v>
      </c>
      <c r="I41" s="47">
        <v>1505</v>
      </c>
      <c r="J41" s="47">
        <v>3532</v>
      </c>
      <c r="K41" s="47">
        <v>3080</v>
      </c>
    </row>
    <row r="42" spans="1:11" hidden="1" x14ac:dyDescent="0.25">
      <c r="A42" s="4" t="s">
        <v>295</v>
      </c>
      <c r="B42" s="5" t="s">
        <v>236</v>
      </c>
      <c r="C42" s="5" t="s">
        <v>296</v>
      </c>
      <c r="D42" s="5" t="s">
        <v>238</v>
      </c>
      <c r="E42" s="5" t="s">
        <v>103</v>
      </c>
      <c r="F42" s="47">
        <v>148</v>
      </c>
      <c r="G42" s="47">
        <v>30</v>
      </c>
      <c r="H42" s="47">
        <v>29146</v>
      </c>
      <c r="I42" s="47">
        <v>261</v>
      </c>
      <c r="J42" s="47">
        <v>0</v>
      </c>
      <c r="K42" s="47">
        <v>0</v>
      </c>
    </row>
    <row r="43" spans="1:11" hidden="1" x14ac:dyDescent="0.25">
      <c r="A43" s="4" t="s">
        <v>297</v>
      </c>
      <c r="B43" s="5" t="s">
        <v>242</v>
      </c>
      <c r="C43" s="5" t="s">
        <v>298</v>
      </c>
      <c r="D43" s="5" t="s">
        <v>244</v>
      </c>
      <c r="E43" s="5" t="s">
        <v>103</v>
      </c>
      <c r="F43" s="47">
        <v>251</v>
      </c>
      <c r="G43" s="47">
        <v>99</v>
      </c>
      <c r="H43" s="47">
        <v>28072</v>
      </c>
      <c r="I43" s="47">
        <v>11557</v>
      </c>
      <c r="J43" s="47">
        <v>8845</v>
      </c>
      <c r="K43" s="47">
        <v>9270</v>
      </c>
    </row>
    <row r="44" spans="1:11" hidden="1" x14ac:dyDescent="0.25">
      <c r="A44" s="4" t="s">
        <v>299</v>
      </c>
      <c r="B44" s="5" t="s">
        <v>195</v>
      </c>
      <c r="C44" s="5" t="s">
        <v>300</v>
      </c>
      <c r="D44" s="5" t="s">
        <v>197</v>
      </c>
      <c r="E44" s="5" t="s">
        <v>103</v>
      </c>
      <c r="F44" s="47">
        <v>371</v>
      </c>
      <c r="G44" s="47">
        <v>9</v>
      </c>
      <c r="H44" s="47">
        <v>31992</v>
      </c>
      <c r="I44" s="47">
        <v>6028</v>
      </c>
      <c r="J44" s="47">
        <v>6057</v>
      </c>
      <c r="K44" s="47">
        <v>6600</v>
      </c>
    </row>
    <row r="45" spans="1:11" hidden="1" x14ac:dyDescent="0.25">
      <c r="A45" s="4" t="s">
        <v>301</v>
      </c>
      <c r="B45" s="5" t="s">
        <v>195</v>
      </c>
      <c r="C45" s="5" t="s">
        <v>302</v>
      </c>
      <c r="D45" s="5" t="s">
        <v>197</v>
      </c>
      <c r="E45" s="5" t="s">
        <v>103</v>
      </c>
      <c r="F45" s="47">
        <v>34</v>
      </c>
      <c r="G45" s="47">
        <v>1</v>
      </c>
      <c r="H45" s="47">
        <v>6294</v>
      </c>
      <c r="I45" s="47">
        <v>762</v>
      </c>
      <c r="J45" s="47">
        <v>3228</v>
      </c>
      <c r="K45" s="47">
        <v>3364</v>
      </c>
    </row>
    <row r="46" spans="1:11" hidden="1" x14ac:dyDescent="0.25">
      <c r="A46" s="4" t="s">
        <v>303</v>
      </c>
      <c r="B46" s="5" t="s">
        <v>304</v>
      </c>
      <c r="C46" s="5" t="s">
        <v>305</v>
      </c>
      <c r="D46" s="5" t="s">
        <v>306</v>
      </c>
      <c r="E46" s="5" t="s">
        <v>103</v>
      </c>
      <c r="F46" s="47">
        <v>552</v>
      </c>
      <c r="G46" s="47">
        <v>177</v>
      </c>
      <c r="H46" s="47">
        <v>40098</v>
      </c>
      <c r="I46" s="47">
        <v>7208</v>
      </c>
      <c r="J46" s="47">
        <v>11927</v>
      </c>
      <c r="K46" s="47">
        <v>6665</v>
      </c>
    </row>
    <row r="47" spans="1:11" hidden="1" x14ac:dyDescent="0.25">
      <c r="A47" s="4" t="s">
        <v>307</v>
      </c>
      <c r="B47" s="5" t="s">
        <v>242</v>
      </c>
      <c r="C47" s="5" t="s">
        <v>308</v>
      </c>
      <c r="D47" s="5" t="s">
        <v>244</v>
      </c>
      <c r="E47" s="5" t="s">
        <v>103</v>
      </c>
      <c r="F47" s="47">
        <v>260</v>
      </c>
      <c r="G47" s="47">
        <v>73</v>
      </c>
      <c r="H47" s="47">
        <v>10005</v>
      </c>
      <c r="I47" s="47">
        <v>2588</v>
      </c>
      <c r="J47" s="47">
        <v>15818</v>
      </c>
      <c r="K47" s="47">
        <v>26209</v>
      </c>
    </row>
    <row r="48" spans="1:11" hidden="1" x14ac:dyDescent="0.25">
      <c r="A48" s="4" t="s">
        <v>309</v>
      </c>
      <c r="B48" s="5" t="s">
        <v>218</v>
      </c>
      <c r="C48" s="5" t="s">
        <v>310</v>
      </c>
      <c r="D48" s="5" t="s">
        <v>220</v>
      </c>
      <c r="E48" s="5" t="s">
        <v>103</v>
      </c>
      <c r="F48" s="47">
        <v>50</v>
      </c>
      <c r="G48" s="47">
        <v>6</v>
      </c>
      <c r="H48" s="47">
        <v>7744</v>
      </c>
      <c r="I48" s="47">
        <v>574</v>
      </c>
      <c r="J48" s="47">
        <v>403</v>
      </c>
      <c r="K48" s="47">
        <v>594</v>
      </c>
    </row>
    <row r="49" spans="1:11" hidden="1" x14ac:dyDescent="0.25">
      <c r="A49" s="4" t="s">
        <v>311</v>
      </c>
      <c r="B49" s="5" t="s">
        <v>236</v>
      </c>
      <c r="C49" s="5" t="s">
        <v>312</v>
      </c>
      <c r="D49" s="5" t="s">
        <v>238</v>
      </c>
      <c r="E49" s="5" t="s">
        <v>103</v>
      </c>
      <c r="F49" s="47">
        <v>81</v>
      </c>
      <c r="G49" s="47">
        <v>12</v>
      </c>
      <c r="H49" s="47">
        <v>8762</v>
      </c>
      <c r="I49" s="47">
        <v>3477</v>
      </c>
      <c r="J49" s="47">
        <v>5174</v>
      </c>
      <c r="K49" s="47">
        <v>3903</v>
      </c>
    </row>
    <row r="50" spans="1:11" hidden="1" x14ac:dyDescent="0.25">
      <c r="A50" s="4" t="s">
        <v>313</v>
      </c>
      <c r="B50" s="5" t="s">
        <v>218</v>
      </c>
      <c r="C50" s="5" t="s">
        <v>314</v>
      </c>
      <c r="D50" s="5" t="s">
        <v>220</v>
      </c>
      <c r="E50" s="5" t="s">
        <v>103</v>
      </c>
      <c r="F50" s="47">
        <v>33</v>
      </c>
      <c r="G50" s="47">
        <v>1</v>
      </c>
      <c r="H50" s="47">
        <v>6042</v>
      </c>
      <c r="I50" s="47">
        <v>1326</v>
      </c>
      <c r="J50" s="47">
        <v>2842</v>
      </c>
      <c r="K50" s="47">
        <v>1905</v>
      </c>
    </row>
    <row r="51" spans="1:11" hidden="1" x14ac:dyDescent="0.25">
      <c r="A51" s="4" t="s">
        <v>315</v>
      </c>
      <c r="B51" s="5" t="s">
        <v>304</v>
      </c>
      <c r="C51" s="5" t="s">
        <v>316</v>
      </c>
      <c r="D51" s="5" t="s">
        <v>306</v>
      </c>
      <c r="E51" s="5" t="s">
        <v>103</v>
      </c>
      <c r="F51" s="47">
        <v>58</v>
      </c>
      <c r="G51" s="47">
        <v>35</v>
      </c>
      <c r="H51" s="47">
        <v>7598</v>
      </c>
      <c r="I51" s="47">
        <v>701</v>
      </c>
      <c r="J51" s="47">
        <v>3144</v>
      </c>
      <c r="K51" s="47">
        <v>5482</v>
      </c>
    </row>
    <row r="52" spans="1:11" hidden="1" x14ac:dyDescent="0.25">
      <c r="A52" s="4" t="s">
        <v>317</v>
      </c>
      <c r="B52" s="5" t="s">
        <v>230</v>
      </c>
      <c r="C52" s="5" t="s">
        <v>318</v>
      </c>
      <c r="D52" s="5" t="s">
        <v>232</v>
      </c>
      <c r="E52" s="5" t="s">
        <v>103</v>
      </c>
      <c r="F52" s="47">
        <v>240</v>
      </c>
      <c r="G52" s="47">
        <v>241</v>
      </c>
      <c r="H52" s="47">
        <v>8484</v>
      </c>
      <c r="I52" s="47">
        <v>7354</v>
      </c>
      <c r="J52" s="47">
        <v>9251</v>
      </c>
      <c r="K52" s="47">
        <v>20503</v>
      </c>
    </row>
    <row r="53" spans="1:11" hidden="1" x14ac:dyDescent="0.25">
      <c r="A53" s="4" t="s">
        <v>319</v>
      </c>
      <c r="B53" s="5" t="s">
        <v>214</v>
      </c>
      <c r="C53" s="5" t="s">
        <v>320</v>
      </c>
      <c r="D53" s="5" t="s">
        <v>216</v>
      </c>
      <c r="E53" s="5" t="s">
        <v>103</v>
      </c>
      <c r="F53" s="47">
        <v>110</v>
      </c>
      <c r="G53" s="47">
        <v>30</v>
      </c>
      <c r="H53" s="47">
        <v>17179</v>
      </c>
      <c r="I53" s="47">
        <v>274</v>
      </c>
      <c r="J53" s="47">
        <v>7785</v>
      </c>
      <c r="K53" s="47">
        <v>12412</v>
      </c>
    </row>
    <row r="54" spans="1:11" hidden="1" x14ac:dyDescent="0.25">
      <c r="A54" s="4" t="s">
        <v>321</v>
      </c>
      <c r="B54" s="5" t="s">
        <v>214</v>
      </c>
      <c r="C54" s="5" t="s">
        <v>322</v>
      </c>
      <c r="D54" s="5" t="s">
        <v>216</v>
      </c>
      <c r="E54" s="5" t="s">
        <v>103</v>
      </c>
      <c r="F54" s="47">
        <v>52</v>
      </c>
      <c r="G54" s="47">
        <v>18</v>
      </c>
      <c r="H54" s="47">
        <v>11094</v>
      </c>
      <c r="I54" s="47">
        <v>0</v>
      </c>
      <c r="J54" s="47">
        <v>0</v>
      </c>
      <c r="K54" s="47">
        <v>0</v>
      </c>
    </row>
    <row r="55" spans="1:11" hidden="1" x14ac:dyDescent="0.25">
      <c r="A55" s="4" t="s">
        <v>323</v>
      </c>
      <c r="B55" s="5" t="s">
        <v>304</v>
      </c>
      <c r="C55" s="5" t="s">
        <v>324</v>
      </c>
      <c r="D55" s="5" t="s">
        <v>306</v>
      </c>
      <c r="E55" s="5" t="s">
        <v>103</v>
      </c>
      <c r="F55" s="47">
        <v>56</v>
      </c>
      <c r="G55" s="47">
        <v>13</v>
      </c>
      <c r="H55" s="47">
        <v>8550</v>
      </c>
      <c r="I55" s="47">
        <v>111</v>
      </c>
      <c r="J55" s="47">
        <v>1943</v>
      </c>
      <c r="K55" s="47">
        <v>1460</v>
      </c>
    </row>
    <row r="56" spans="1:11" hidden="1" x14ac:dyDescent="0.25">
      <c r="A56" s="4" t="s">
        <v>325</v>
      </c>
      <c r="B56" s="5" t="s">
        <v>214</v>
      </c>
      <c r="C56" s="5" t="s">
        <v>326</v>
      </c>
      <c r="D56" s="5" t="s">
        <v>216</v>
      </c>
      <c r="E56" s="5" t="s">
        <v>103</v>
      </c>
      <c r="F56" s="47">
        <v>269</v>
      </c>
      <c r="G56" s="47">
        <v>5</v>
      </c>
      <c r="H56" s="47">
        <v>40490</v>
      </c>
      <c r="I56" s="47">
        <v>6329</v>
      </c>
      <c r="J56" s="47">
        <v>11603</v>
      </c>
      <c r="K56" s="47">
        <v>9087</v>
      </c>
    </row>
    <row r="57" spans="1:11" hidden="1" x14ac:dyDescent="0.25">
      <c r="A57" s="4" t="s">
        <v>327</v>
      </c>
      <c r="B57" s="5" t="s">
        <v>214</v>
      </c>
      <c r="C57" s="5" t="s">
        <v>328</v>
      </c>
      <c r="D57" s="5" t="s">
        <v>216</v>
      </c>
      <c r="E57" s="5" t="s">
        <v>103</v>
      </c>
      <c r="F57" s="47">
        <v>142</v>
      </c>
      <c r="G57" s="47">
        <v>81</v>
      </c>
      <c r="H57" s="47">
        <v>16569</v>
      </c>
      <c r="I57" s="47">
        <v>3675</v>
      </c>
      <c r="J57" s="47">
        <v>5378</v>
      </c>
      <c r="K57" s="47">
        <v>7028</v>
      </c>
    </row>
    <row r="58" spans="1:11" hidden="1" x14ac:dyDescent="0.25">
      <c r="A58" s="4" t="s">
        <v>329</v>
      </c>
      <c r="B58" s="5" t="s">
        <v>252</v>
      </c>
      <c r="C58" s="5" t="s">
        <v>330</v>
      </c>
      <c r="D58" s="5" t="s">
        <v>254</v>
      </c>
      <c r="E58" s="5" t="s">
        <v>103</v>
      </c>
      <c r="F58" s="47">
        <v>195</v>
      </c>
      <c r="G58" s="47">
        <v>0</v>
      </c>
      <c r="H58" s="47">
        <v>27756</v>
      </c>
      <c r="I58" s="47">
        <v>778</v>
      </c>
      <c r="J58" s="47">
        <v>257</v>
      </c>
      <c r="K58" s="47">
        <v>385</v>
      </c>
    </row>
    <row r="59" spans="1:11" hidden="1" x14ac:dyDescent="0.25">
      <c r="A59" s="4" t="s">
        <v>331</v>
      </c>
      <c r="B59" s="5" t="s">
        <v>214</v>
      </c>
      <c r="C59" s="5" t="s">
        <v>332</v>
      </c>
      <c r="D59" s="5" t="s">
        <v>216</v>
      </c>
      <c r="E59" s="5" t="s">
        <v>103</v>
      </c>
      <c r="F59" s="47">
        <v>381</v>
      </c>
      <c r="G59" s="47">
        <v>62</v>
      </c>
      <c r="H59" s="47">
        <v>49082</v>
      </c>
      <c r="I59" s="47">
        <v>4468</v>
      </c>
      <c r="J59" s="47">
        <v>11858</v>
      </c>
      <c r="K59" s="47">
        <v>10309</v>
      </c>
    </row>
    <row r="60" spans="1:11" hidden="1" x14ac:dyDescent="0.25">
      <c r="A60" s="4" t="s">
        <v>333</v>
      </c>
      <c r="B60" s="5" t="s">
        <v>248</v>
      </c>
      <c r="C60" s="5" t="s">
        <v>334</v>
      </c>
      <c r="D60" s="5" t="s">
        <v>250</v>
      </c>
      <c r="E60" s="5" t="s">
        <v>103</v>
      </c>
      <c r="F60" s="47">
        <v>152</v>
      </c>
      <c r="G60" s="47">
        <v>27</v>
      </c>
      <c r="H60" s="47">
        <v>10669</v>
      </c>
      <c r="I60" s="47">
        <v>2140</v>
      </c>
      <c r="J60" s="47">
        <v>3853</v>
      </c>
      <c r="K60" s="47">
        <v>5366</v>
      </c>
    </row>
    <row r="61" spans="1:11" hidden="1" x14ac:dyDescent="0.25">
      <c r="A61" s="4" t="s">
        <v>335</v>
      </c>
      <c r="B61" s="5" t="s">
        <v>199</v>
      </c>
      <c r="C61" s="5" t="s">
        <v>336</v>
      </c>
      <c r="D61" s="5" t="s">
        <v>0</v>
      </c>
      <c r="E61" s="5" t="s">
        <v>103</v>
      </c>
      <c r="F61" s="47">
        <v>661</v>
      </c>
      <c r="G61" s="47">
        <v>30</v>
      </c>
      <c r="H61" s="47">
        <v>128106</v>
      </c>
      <c r="I61" s="47">
        <v>33798</v>
      </c>
      <c r="J61" s="47">
        <v>37315</v>
      </c>
      <c r="K61" s="47">
        <v>46961</v>
      </c>
    </row>
    <row r="62" spans="1:11" hidden="1" x14ac:dyDescent="0.25">
      <c r="A62" s="4" t="s">
        <v>337</v>
      </c>
      <c r="B62" s="5" t="s">
        <v>199</v>
      </c>
      <c r="C62" s="5" t="s">
        <v>338</v>
      </c>
      <c r="D62" s="5" t="s">
        <v>0</v>
      </c>
      <c r="E62" s="5" t="s">
        <v>103</v>
      </c>
      <c r="F62" s="47">
        <v>176</v>
      </c>
      <c r="G62" s="47">
        <v>5</v>
      </c>
      <c r="H62" s="47">
        <v>16110</v>
      </c>
      <c r="I62" s="47">
        <v>2431</v>
      </c>
      <c r="J62" s="47">
        <v>7166</v>
      </c>
      <c r="K62" s="47">
        <v>9704</v>
      </c>
    </row>
    <row r="63" spans="1:11" hidden="1" x14ac:dyDescent="0.25">
      <c r="A63" s="4" t="s">
        <v>339</v>
      </c>
      <c r="B63" s="5" t="s">
        <v>230</v>
      </c>
      <c r="C63" s="5" t="s">
        <v>340</v>
      </c>
      <c r="D63" s="5" t="s">
        <v>232</v>
      </c>
      <c r="E63" s="5" t="s">
        <v>103</v>
      </c>
      <c r="F63" s="47">
        <v>79</v>
      </c>
      <c r="G63" s="47">
        <v>29</v>
      </c>
      <c r="H63" s="47">
        <v>6857</v>
      </c>
      <c r="I63" s="47">
        <v>2570</v>
      </c>
      <c r="J63" s="47">
        <v>4907</v>
      </c>
      <c r="K63" s="47">
        <v>5472</v>
      </c>
    </row>
    <row r="64" spans="1:11" hidden="1" x14ac:dyDescent="0.25">
      <c r="A64" s="4" t="s">
        <v>341</v>
      </c>
      <c r="B64" s="5" t="s">
        <v>199</v>
      </c>
      <c r="C64" s="5" t="s">
        <v>342</v>
      </c>
      <c r="D64" s="5" t="s">
        <v>0</v>
      </c>
      <c r="E64" s="5" t="s">
        <v>103</v>
      </c>
      <c r="F64" s="47">
        <v>487</v>
      </c>
      <c r="G64" s="47">
        <v>163</v>
      </c>
      <c r="H64" s="47">
        <v>41338</v>
      </c>
      <c r="I64" s="47">
        <v>4831</v>
      </c>
      <c r="J64" s="47">
        <v>8985</v>
      </c>
      <c r="K64" s="47">
        <v>13274</v>
      </c>
    </row>
    <row r="65" spans="1:11" hidden="1" x14ac:dyDescent="0.25">
      <c r="A65" s="4" t="s">
        <v>343</v>
      </c>
      <c r="B65" s="5" t="s">
        <v>195</v>
      </c>
      <c r="C65" s="5" t="s">
        <v>344</v>
      </c>
      <c r="D65" s="5" t="s">
        <v>197</v>
      </c>
      <c r="E65" s="5" t="s">
        <v>103</v>
      </c>
      <c r="F65" s="47">
        <v>57</v>
      </c>
      <c r="G65" s="47">
        <v>0</v>
      </c>
      <c r="H65" s="47">
        <v>8994</v>
      </c>
      <c r="I65" s="47">
        <v>1956</v>
      </c>
      <c r="J65" s="47">
        <v>2116</v>
      </c>
      <c r="K65" s="47">
        <v>2022</v>
      </c>
    </row>
    <row r="66" spans="1:11" hidden="1" x14ac:dyDescent="0.25">
      <c r="A66" s="4" t="s">
        <v>345</v>
      </c>
      <c r="B66" s="5" t="s">
        <v>236</v>
      </c>
      <c r="C66" s="5" t="s">
        <v>346</v>
      </c>
      <c r="D66" s="5" t="s">
        <v>238</v>
      </c>
      <c r="E66" s="5" t="s">
        <v>103</v>
      </c>
      <c r="F66" s="47">
        <v>95</v>
      </c>
      <c r="G66" s="47">
        <v>1</v>
      </c>
      <c r="H66" s="47">
        <v>17329</v>
      </c>
      <c r="I66" s="47">
        <v>0</v>
      </c>
      <c r="J66" s="47">
        <v>0</v>
      </c>
      <c r="K66" s="47">
        <v>0</v>
      </c>
    </row>
    <row r="67" spans="1:11" hidden="1" x14ac:dyDescent="0.25">
      <c r="A67" s="4" t="s">
        <v>347</v>
      </c>
      <c r="B67" s="5" t="s">
        <v>218</v>
      </c>
      <c r="C67" s="5" t="s">
        <v>348</v>
      </c>
      <c r="D67" s="5" t="s">
        <v>220</v>
      </c>
      <c r="E67" s="5" t="s">
        <v>103</v>
      </c>
      <c r="F67" s="47">
        <v>19</v>
      </c>
      <c r="G67" s="47">
        <v>5</v>
      </c>
      <c r="H67" s="47">
        <v>2190</v>
      </c>
      <c r="I67" s="47">
        <v>246</v>
      </c>
      <c r="J67" s="47">
        <v>1200</v>
      </c>
      <c r="K67" s="47">
        <v>540</v>
      </c>
    </row>
    <row r="68" spans="1:11" hidden="1" x14ac:dyDescent="0.25">
      <c r="A68" s="4" t="s">
        <v>349</v>
      </c>
      <c r="B68" s="5" t="s">
        <v>218</v>
      </c>
      <c r="C68" s="5" t="s">
        <v>350</v>
      </c>
      <c r="D68" s="5" t="s">
        <v>220</v>
      </c>
      <c r="E68" s="5" t="s">
        <v>103</v>
      </c>
      <c r="F68" s="47">
        <v>301</v>
      </c>
      <c r="G68" s="47">
        <v>33</v>
      </c>
      <c r="H68" s="47">
        <v>31618</v>
      </c>
      <c r="I68" s="47">
        <v>1850</v>
      </c>
      <c r="J68" s="47">
        <v>2220</v>
      </c>
      <c r="K68" s="47">
        <v>2822</v>
      </c>
    </row>
    <row r="69" spans="1:11" hidden="1" x14ac:dyDescent="0.25">
      <c r="A69" s="4" t="s">
        <v>351</v>
      </c>
      <c r="B69" s="5" t="s">
        <v>214</v>
      </c>
      <c r="C69" s="5" t="s">
        <v>352</v>
      </c>
      <c r="D69" s="5" t="s">
        <v>216</v>
      </c>
      <c r="E69" s="5" t="s">
        <v>103</v>
      </c>
      <c r="F69" s="47">
        <v>104</v>
      </c>
      <c r="G69" s="47">
        <v>11</v>
      </c>
      <c r="H69" s="47">
        <v>6964</v>
      </c>
      <c r="I69" s="47">
        <v>30</v>
      </c>
      <c r="J69" s="47">
        <v>70</v>
      </c>
      <c r="K69" s="47">
        <v>0</v>
      </c>
    </row>
    <row r="70" spans="1:11" hidden="1" x14ac:dyDescent="0.25">
      <c r="A70" s="4" t="s">
        <v>353</v>
      </c>
      <c r="B70" s="5" t="s">
        <v>214</v>
      </c>
      <c r="C70" s="5" t="s">
        <v>354</v>
      </c>
      <c r="D70" s="5" t="s">
        <v>216</v>
      </c>
      <c r="E70" s="5" t="s">
        <v>103</v>
      </c>
      <c r="F70" s="47">
        <v>69</v>
      </c>
      <c r="G70" s="47">
        <v>0</v>
      </c>
      <c r="H70" s="47">
        <v>7679</v>
      </c>
      <c r="I70" s="47">
        <v>0</v>
      </c>
      <c r="J70" s="47">
        <v>3222</v>
      </c>
      <c r="K70" s="47">
        <v>6654</v>
      </c>
    </row>
    <row r="71" spans="1:11" hidden="1" x14ac:dyDescent="0.25">
      <c r="A71" s="4" t="s">
        <v>355</v>
      </c>
      <c r="B71" s="5" t="s">
        <v>195</v>
      </c>
      <c r="C71" s="5" t="s">
        <v>356</v>
      </c>
      <c r="D71" s="5" t="s">
        <v>197</v>
      </c>
      <c r="E71" s="5" t="s">
        <v>103</v>
      </c>
      <c r="F71" s="47">
        <v>1050</v>
      </c>
      <c r="G71" s="47">
        <v>459</v>
      </c>
      <c r="H71" s="47">
        <v>137375</v>
      </c>
      <c r="I71" s="47">
        <v>7256</v>
      </c>
      <c r="J71" s="47">
        <v>55101</v>
      </c>
      <c r="K71" s="47">
        <v>53213</v>
      </c>
    </row>
    <row r="72" spans="1:11" hidden="1" x14ac:dyDescent="0.25">
      <c r="A72" s="4" t="s">
        <v>357</v>
      </c>
      <c r="B72" s="5" t="s">
        <v>248</v>
      </c>
      <c r="C72" s="5" t="s">
        <v>358</v>
      </c>
      <c r="D72" s="5" t="s">
        <v>250</v>
      </c>
      <c r="E72" s="5" t="s">
        <v>103</v>
      </c>
      <c r="F72" s="47">
        <v>131</v>
      </c>
      <c r="G72" s="47">
        <v>0</v>
      </c>
      <c r="H72" s="47">
        <v>18019</v>
      </c>
      <c r="I72" s="47">
        <v>2407</v>
      </c>
      <c r="J72" s="47">
        <v>7795</v>
      </c>
      <c r="K72" s="47">
        <v>6828</v>
      </c>
    </row>
    <row r="73" spans="1:11" hidden="1" x14ac:dyDescent="0.25">
      <c r="A73" s="4" t="s">
        <v>359</v>
      </c>
      <c r="B73" s="5" t="s">
        <v>248</v>
      </c>
      <c r="C73" s="5" t="s">
        <v>360</v>
      </c>
      <c r="D73" s="5" t="s">
        <v>250</v>
      </c>
      <c r="E73" s="5" t="s">
        <v>103</v>
      </c>
      <c r="F73" s="47">
        <v>129</v>
      </c>
      <c r="G73" s="47">
        <v>94</v>
      </c>
      <c r="H73" s="47">
        <v>9199</v>
      </c>
      <c r="I73" s="47">
        <v>313</v>
      </c>
      <c r="J73" s="47">
        <v>561</v>
      </c>
      <c r="K73" s="47">
        <v>379</v>
      </c>
    </row>
    <row r="74" spans="1:11" hidden="1" x14ac:dyDescent="0.25">
      <c r="A74" s="4" t="s">
        <v>361</v>
      </c>
      <c r="B74" s="5" t="s">
        <v>304</v>
      </c>
      <c r="C74" s="5" t="s">
        <v>362</v>
      </c>
      <c r="D74" s="5" t="s">
        <v>306</v>
      </c>
      <c r="E74" s="5" t="s">
        <v>103</v>
      </c>
      <c r="F74" s="47">
        <v>33</v>
      </c>
      <c r="G74" s="47">
        <v>3</v>
      </c>
      <c r="H74" s="47">
        <v>4768</v>
      </c>
      <c r="I74" s="47">
        <v>52</v>
      </c>
      <c r="J74" s="47">
        <v>5</v>
      </c>
      <c r="K74" s="47">
        <v>19</v>
      </c>
    </row>
    <row r="75" spans="1:11" hidden="1" x14ac:dyDescent="0.25">
      <c r="A75" s="4" t="s">
        <v>363</v>
      </c>
      <c r="B75" s="5" t="s">
        <v>195</v>
      </c>
      <c r="C75" s="5" t="s">
        <v>364</v>
      </c>
      <c r="D75" s="5" t="s">
        <v>197</v>
      </c>
      <c r="E75" s="5" t="s">
        <v>103</v>
      </c>
      <c r="F75" s="47">
        <v>93</v>
      </c>
      <c r="G75" s="47">
        <v>5</v>
      </c>
      <c r="H75" s="47">
        <v>22144</v>
      </c>
      <c r="I75" s="47">
        <v>4808</v>
      </c>
      <c r="J75" s="47">
        <v>3859</v>
      </c>
      <c r="K75" s="47">
        <v>8109</v>
      </c>
    </row>
    <row r="76" spans="1:11" hidden="1" x14ac:dyDescent="0.25">
      <c r="A76" s="4" t="s">
        <v>365</v>
      </c>
      <c r="B76" s="5" t="s">
        <v>195</v>
      </c>
      <c r="C76" s="5" t="s">
        <v>366</v>
      </c>
      <c r="D76" s="5" t="s">
        <v>197</v>
      </c>
      <c r="E76" s="5" t="s">
        <v>103</v>
      </c>
      <c r="F76" s="47">
        <v>423</v>
      </c>
      <c r="G76" s="47">
        <v>103</v>
      </c>
      <c r="H76" s="47">
        <v>31160</v>
      </c>
      <c r="I76" s="47">
        <v>11643</v>
      </c>
      <c r="J76" s="47">
        <v>15255</v>
      </c>
      <c r="K76" s="47">
        <v>17827</v>
      </c>
    </row>
    <row r="77" spans="1:11" hidden="1" x14ac:dyDescent="0.25">
      <c r="A77" s="4" t="s">
        <v>367</v>
      </c>
      <c r="B77" s="5" t="s">
        <v>368</v>
      </c>
      <c r="C77" s="5" t="s">
        <v>369</v>
      </c>
      <c r="D77" s="5" t="s">
        <v>370</v>
      </c>
      <c r="E77" s="5" t="s">
        <v>103</v>
      </c>
      <c r="F77" s="47">
        <v>921</v>
      </c>
      <c r="G77" s="47">
        <v>782</v>
      </c>
      <c r="H77" s="47">
        <v>80741</v>
      </c>
      <c r="I77" s="47">
        <v>3829</v>
      </c>
      <c r="J77" s="47">
        <v>42270</v>
      </c>
      <c r="K77" s="47">
        <v>49648</v>
      </c>
    </row>
    <row r="78" spans="1:11" hidden="1" x14ac:dyDescent="0.25">
      <c r="A78" s="4" t="s">
        <v>371</v>
      </c>
      <c r="B78" s="5" t="s">
        <v>230</v>
      </c>
      <c r="C78" s="5" t="s">
        <v>372</v>
      </c>
      <c r="D78" s="5" t="s">
        <v>232</v>
      </c>
      <c r="E78" s="5" t="s">
        <v>103</v>
      </c>
      <c r="F78" s="47">
        <v>162</v>
      </c>
      <c r="G78" s="47">
        <v>27</v>
      </c>
      <c r="H78" s="47">
        <v>5808</v>
      </c>
      <c r="I78" s="47">
        <v>3151</v>
      </c>
      <c r="J78" s="47">
        <v>8105</v>
      </c>
      <c r="K78" s="47">
        <v>18386</v>
      </c>
    </row>
    <row r="79" spans="1:11" hidden="1" x14ac:dyDescent="0.25">
      <c r="A79" s="4" t="s">
        <v>373</v>
      </c>
      <c r="B79" s="5" t="s">
        <v>368</v>
      </c>
      <c r="C79" s="5" t="s">
        <v>374</v>
      </c>
      <c r="D79" s="5" t="s">
        <v>370</v>
      </c>
      <c r="E79" s="5" t="s">
        <v>103</v>
      </c>
      <c r="F79" s="47">
        <v>256</v>
      </c>
      <c r="G79" s="47">
        <v>31</v>
      </c>
      <c r="H79" s="47">
        <v>19456</v>
      </c>
      <c r="I79" s="47">
        <v>3930</v>
      </c>
      <c r="J79" s="47">
        <v>5508</v>
      </c>
      <c r="K79" s="47">
        <v>9622</v>
      </c>
    </row>
    <row r="80" spans="1:11" hidden="1" x14ac:dyDescent="0.25">
      <c r="A80" s="4" t="s">
        <v>375</v>
      </c>
      <c r="B80" s="5" t="s">
        <v>368</v>
      </c>
      <c r="C80" s="5" t="s">
        <v>376</v>
      </c>
      <c r="D80" s="5" t="s">
        <v>370</v>
      </c>
      <c r="E80" s="5" t="s">
        <v>103</v>
      </c>
      <c r="F80" s="47">
        <v>177</v>
      </c>
      <c r="G80" s="47">
        <v>8</v>
      </c>
      <c r="H80" s="47">
        <v>29566</v>
      </c>
      <c r="I80" s="47">
        <v>2102</v>
      </c>
      <c r="J80" s="47">
        <v>12970</v>
      </c>
      <c r="K80" s="47">
        <v>10167</v>
      </c>
    </row>
    <row r="81" spans="1:11" hidden="1" x14ac:dyDescent="0.25">
      <c r="A81" s="4" t="s">
        <v>377</v>
      </c>
      <c r="B81" s="5" t="s">
        <v>236</v>
      </c>
      <c r="C81" s="5" t="s">
        <v>378</v>
      </c>
      <c r="D81" s="5" t="s">
        <v>238</v>
      </c>
      <c r="E81" s="5" t="s">
        <v>103</v>
      </c>
      <c r="F81" s="47">
        <v>402</v>
      </c>
      <c r="G81" s="47">
        <v>33</v>
      </c>
      <c r="H81" s="47">
        <v>31223</v>
      </c>
      <c r="I81" s="47">
        <v>3902</v>
      </c>
      <c r="J81" s="47">
        <v>3592</v>
      </c>
      <c r="K81" s="47">
        <v>2425</v>
      </c>
    </row>
    <row r="82" spans="1:11" hidden="1" x14ac:dyDescent="0.25">
      <c r="A82" s="4" t="s">
        <v>379</v>
      </c>
      <c r="B82" s="5" t="s">
        <v>199</v>
      </c>
      <c r="C82" s="5" t="s">
        <v>380</v>
      </c>
      <c r="D82" s="5" t="s">
        <v>0</v>
      </c>
      <c r="E82" s="5" t="s">
        <v>103</v>
      </c>
      <c r="F82" s="47">
        <v>468</v>
      </c>
      <c r="G82" s="47">
        <v>52</v>
      </c>
      <c r="H82" s="47">
        <v>42891</v>
      </c>
      <c r="I82" s="47">
        <v>9456</v>
      </c>
      <c r="J82" s="47">
        <v>11348</v>
      </c>
      <c r="K82" s="47">
        <v>14910</v>
      </c>
    </row>
    <row r="83" spans="1:11" hidden="1" x14ac:dyDescent="0.25">
      <c r="A83" s="4" t="s">
        <v>381</v>
      </c>
      <c r="B83" s="5" t="s">
        <v>218</v>
      </c>
      <c r="C83" s="5" t="s">
        <v>382</v>
      </c>
      <c r="D83" s="5" t="s">
        <v>220</v>
      </c>
      <c r="E83" s="5" t="s">
        <v>103</v>
      </c>
      <c r="F83" s="47">
        <v>137</v>
      </c>
      <c r="G83" s="47">
        <v>3</v>
      </c>
      <c r="H83" s="47">
        <v>14869</v>
      </c>
      <c r="I83" s="47">
        <v>3124</v>
      </c>
      <c r="J83" s="47">
        <v>5480</v>
      </c>
      <c r="K83" s="47">
        <v>5169</v>
      </c>
    </row>
    <row r="84" spans="1:11" hidden="1" x14ac:dyDescent="0.25">
      <c r="A84" s="4" t="s">
        <v>383</v>
      </c>
      <c r="B84" s="5" t="s">
        <v>218</v>
      </c>
      <c r="C84" s="5" t="s">
        <v>384</v>
      </c>
      <c r="D84" s="5" t="s">
        <v>220</v>
      </c>
      <c r="E84" s="5" t="s">
        <v>103</v>
      </c>
      <c r="F84" s="47">
        <v>273</v>
      </c>
      <c r="G84" s="47">
        <v>1</v>
      </c>
      <c r="H84" s="47">
        <v>25733</v>
      </c>
      <c r="I84" s="47">
        <v>2542</v>
      </c>
      <c r="J84" s="47">
        <v>429</v>
      </c>
      <c r="K84" s="47">
        <v>1501</v>
      </c>
    </row>
    <row r="85" spans="1:11" hidden="1" x14ac:dyDescent="0.25">
      <c r="A85" s="4" t="s">
        <v>385</v>
      </c>
      <c r="B85" s="5" t="s">
        <v>204</v>
      </c>
      <c r="C85" s="5" t="s">
        <v>386</v>
      </c>
      <c r="D85" s="5" t="s">
        <v>206</v>
      </c>
      <c r="E85" s="5" t="s">
        <v>103</v>
      </c>
      <c r="F85" s="47">
        <v>72</v>
      </c>
      <c r="G85" s="47">
        <v>12</v>
      </c>
      <c r="H85" s="47">
        <v>4893</v>
      </c>
      <c r="I85" s="47">
        <v>1571</v>
      </c>
      <c r="J85" s="47">
        <v>2273</v>
      </c>
      <c r="K85" s="47">
        <v>2694</v>
      </c>
    </row>
    <row r="86" spans="1:11" hidden="1" x14ac:dyDescent="0.25">
      <c r="A86" s="4" t="s">
        <v>387</v>
      </c>
      <c r="B86" s="5" t="s">
        <v>204</v>
      </c>
      <c r="C86" s="5" t="s">
        <v>388</v>
      </c>
      <c r="D86" s="5" t="s">
        <v>206</v>
      </c>
      <c r="E86" s="5" t="s">
        <v>103</v>
      </c>
      <c r="F86" s="47">
        <v>73</v>
      </c>
      <c r="G86" s="47">
        <v>14</v>
      </c>
      <c r="H86" s="47">
        <v>8520</v>
      </c>
      <c r="I86" s="47">
        <v>1533</v>
      </c>
      <c r="J86" s="47">
        <v>2162</v>
      </c>
      <c r="K86" s="47">
        <v>4971</v>
      </c>
    </row>
    <row r="87" spans="1:11" hidden="1" x14ac:dyDescent="0.25">
      <c r="A87" s="4" t="s">
        <v>389</v>
      </c>
      <c r="B87" s="5" t="s">
        <v>304</v>
      </c>
      <c r="C87" s="5" t="s">
        <v>390</v>
      </c>
      <c r="D87" s="5" t="s">
        <v>306</v>
      </c>
      <c r="E87" s="5" t="s">
        <v>103</v>
      </c>
      <c r="F87" s="47">
        <v>22</v>
      </c>
      <c r="G87" s="47">
        <v>4</v>
      </c>
      <c r="H87" s="47">
        <v>3326</v>
      </c>
      <c r="I87" s="47">
        <v>1002</v>
      </c>
      <c r="J87" s="47">
        <v>455</v>
      </c>
      <c r="K87" s="47">
        <v>2252</v>
      </c>
    </row>
    <row r="88" spans="1:11" hidden="1" x14ac:dyDescent="0.25">
      <c r="A88" s="4" t="s">
        <v>391</v>
      </c>
      <c r="B88" s="5" t="s">
        <v>236</v>
      </c>
      <c r="C88" s="5" t="s">
        <v>392</v>
      </c>
      <c r="D88" s="5" t="s">
        <v>238</v>
      </c>
      <c r="E88" s="5" t="s">
        <v>103</v>
      </c>
      <c r="F88" s="47">
        <v>278</v>
      </c>
      <c r="G88" s="47">
        <v>6</v>
      </c>
      <c r="H88" s="47">
        <v>21335</v>
      </c>
      <c r="I88" s="47">
        <v>4614</v>
      </c>
      <c r="J88" s="47">
        <v>8903</v>
      </c>
      <c r="K88" s="47">
        <v>8338</v>
      </c>
    </row>
    <row r="89" spans="1:11" hidden="1" x14ac:dyDescent="0.25">
      <c r="A89" s="4" t="s">
        <v>393</v>
      </c>
      <c r="B89" s="5" t="s">
        <v>236</v>
      </c>
      <c r="C89" s="5" t="s">
        <v>394</v>
      </c>
      <c r="D89" s="5" t="s">
        <v>238</v>
      </c>
      <c r="E89" s="5" t="s">
        <v>103</v>
      </c>
      <c r="F89" s="47">
        <v>227</v>
      </c>
      <c r="G89" s="47">
        <v>23</v>
      </c>
      <c r="H89" s="47">
        <v>29602</v>
      </c>
      <c r="I89" s="47">
        <v>12576</v>
      </c>
      <c r="J89" s="47">
        <v>13425</v>
      </c>
      <c r="K89" s="47">
        <v>8596</v>
      </c>
    </row>
    <row r="90" spans="1:11" hidden="1" x14ac:dyDescent="0.25">
      <c r="A90" s="4" t="s">
        <v>395</v>
      </c>
      <c r="B90" s="5" t="s">
        <v>214</v>
      </c>
      <c r="C90" s="5" t="s">
        <v>396</v>
      </c>
      <c r="D90" s="5" t="s">
        <v>216</v>
      </c>
      <c r="E90" s="5" t="s">
        <v>103</v>
      </c>
      <c r="F90" s="47">
        <v>288</v>
      </c>
      <c r="G90" s="47">
        <v>7</v>
      </c>
      <c r="H90" s="47">
        <v>23154</v>
      </c>
      <c r="I90" s="47">
        <v>8487</v>
      </c>
      <c r="J90" s="47">
        <v>8168</v>
      </c>
      <c r="K90" s="47">
        <v>7746</v>
      </c>
    </row>
    <row r="91" spans="1:11" hidden="1" x14ac:dyDescent="0.25">
      <c r="A91" s="4" t="s">
        <v>397</v>
      </c>
      <c r="B91" s="5" t="s">
        <v>248</v>
      </c>
      <c r="C91" s="5" t="s">
        <v>398</v>
      </c>
      <c r="D91" s="5" t="s">
        <v>250</v>
      </c>
      <c r="E91" s="5" t="s">
        <v>103</v>
      </c>
      <c r="F91" s="47">
        <v>25</v>
      </c>
      <c r="G91" s="47">
        <v>2</v>
      </c>
      <c r="H91" s="47">
        <v>3355</v>
      </c>
      <c r="I91" s="47">
        <v>462</v>
      </c>
      <c r="J91" s="47">
        <v>1523</v>
      </c>
      <c r="K91" s="47">
        <v>1244</v>
      </c>
    </row>
    <row r="92" spans="1:11" hidden="1" x14ac:dyDescent="0.25">
      <c r="A92" s="4" t="s">
        <v>399</v>
      </c>
      <c r="B92" s="5" t="s">
        <v>248</v>
      </c>
      <c r="C92" s="5" t="s">
        <v>400</v>
      </c>
      <c r="D92" s="5" t="s">
        <v>250</v>
      </c>
      <c r="E92" s="5" t="s">
        <v>103</v>
      </c>
      <c r="F92" s="47">
        <v>51</v>
      </c>
      <c r="G92" s="47">
        <v>0</v>
      </c>
      <c r="H92" s="47">
        <v>5462</v>
      </c>
      <c r="I92" s="47">
        <v>0</v>
      </c>
      <c r="J92" s="47">
        <v>0</v>
      </c>
      <c r="K92" s="47">
        <v>0</v>
      </c>
    </row>
    <row r="93" spans="1:11" hidden="1" x14ac:dyDescent="0.25">
      <c r="A93" s="4" t="s">
        <v>401</v>
      </c>
      <c r="B93" s="5" t="s">
        <v>368</v>
      </c>
      <c r="C93" s="5" t="s">
        <v>402</v>
      </c>
      <c r="D93" s="5" t="s">
        <v>370</v>
      </c>
      <c r="E93" s="5" t="s">
        <v>103</v>
      </c>
      <c r="F93" s="47">
        <v>320</v>
      </c>
      <c r="G93" s="47">
        <v>22</v>
      </c>
      <c r="H93" s="47">
        <v>66534</v>
      </c>
      <c r="I93" s="47">
        <v>2424</v>
      </c>
      <c r="J93" s="47">
        <v>1250</v>
      </c>
      <c r="K93" s="47">
        <v>460</v>
      </c>
    </row>
    <row r="94" spans="1:11" hidden="1" x14ac:dyDescent="0.25">
      <c r="A94" s="4" t="s">
        <v>403</v>
      </c>
      <c r="B94" s="5" t="s">
        <v>368</v>
      </c>
      <c r="C94" s="5" t="s">
        <v>404</v>
      </c>
      <c r="D94" s="5" t="s">
        <v>370</v>
      </c>
      <c r="E94" s="5" t="s">
        <v>103</v>
      </c>
      <c r="F94" s="47">
        <v>11</v>
      </c>
      <c r="G94" s="47">
        <v>4</v>
      </c>
      <c r="H94" s="47">
        <v>915</v>
      </c>
      <c r="I94" s="47">
        <v>210</v>
      </c>
      <c r="J94" s="47">
        <v>568</v>
      </c>
      <c r="K94" s="47">
        <v>1176</v>
      </c>
    </row>
    <row r="95" spans="1:11" hidden="1" x14ac:dyDescent="0.25">
      <c r="A95" s="4" t="s">
        <v>405</v>
      </c>
      <c r="B95" s="5" t="s">
        <v>368</v>
      </c>
      <c r="C95" s="5" t="s">
        <v>406</v>
      </c>
      <c r="D95" s="5" t="s">
        <v>370</v>
      </c>
      <c r="E95" s="5" t="s">
        <v>103</v>
      </c>
      <c r="F95" s="47">
        <v>56</v>
      </c>
      <c r="G95" s="47">
        <v>0</v>
      </c>
      <c r="H95" s="47">
        <v>6681</v>
      </c>
      <c r="I95" s="47">
        <v>750</v>
      </c>
      <c r="J95" s="47">
        <v>1625</v>
      </c>
      <c r="K95" s="47">
        <v>3965</v>
      </c>
    </row>
    <row r="96" spans="1:11" hidden="1" x14ac:dyDescent="0.25">
      <c r="A96" s="4" t="s">
        <v>407</v>
      </c>
      <c r="B96" s="5" t="s">
        <v>368</v>
      </c>
      <c r="C96" s="5" t="s">
        <v>408</v>
      </c>
      <c r="D96" s="5" t="s">
        <v>370</v>
      </c>
      <c r="E96" s="5" t="s">
        <v>103</v>
      </c>
      <c r="F96" s="47">
        <v>175</v>
      </c>
      <c r="G96" s="47">
        <v>4</v>
      </c>
      <c r="H96" s="47">
        <v>26382</v>
      </c>
      <c r="I96" s="47">
        <v>3375</v>
      </c>
      <c r="J96" s="47">
        <v>14634</v>
      </c>
      <c r="K96" s="47">
        <v>14044</v>
      </c>
    </row>
    <row r="97" spans="1:11" hidden="1" x14ac:dyDescent="0.25">
      <c r="A97" s="4" t="s">
        <v>409</v>
      </c>
      <c r="B97" s="5" t="s">
        <v>368</v>
      </c>
      <c r="C97" s="5" t="s">
        <v>410</v>
      </c>
      <c r="D97" s="5" t="s">
        <v>370</v>
      </c>
      <c r="E97" s="5" t="s">
        <v>103</v>
      </c>
      <c r="F97" s="47">
        <v>115</v>
      </c>
      <c r="G97" s="47">
        <v>22</v>
      </c>
      <c r="H97" s="47">
        <v>27902</v>
      </c>
      <c r="I97" s="47">
        <v>0</v>
      </c>
      <c r="J97" s="47">
        <v>0</v>
      </c>
      <c r="K97" s="47">
        <v>0</v>
      </c>
    </row>
    <row r="98" spans="1:11" hidden="1" x14ac:dyDescent="0.25">
      <c r="A98" s="4" t="s">
        <v>411</v>
      </c>
      <c r="B98" s="5">
        <v>971</v>
      </c>
      <c r="C98" s="5" t="s">
        <v>412</v>
      </c>
      <c r="D98" s="5" t="s">
        <v>413</v>
      </c>
      <c r="E98" s="5" t="s">
        <v>103</v>
      </c>
      <c r="F98" s="47">
        <v>31</v>
      </c>
      <c r="G98" s="47">
        <v>9</v>
      </c>
      <c r="H98" s="47">
        <v>5131</v>
      </c>
      <c r="I98" s="47">
        <v>820</v>
      </c>
      <c r="J98" s="47">
        <v>1472</v>
      </c>
      <c r="K98" s="47">
        <v>2752</v>
      </c>
    </row>
    <row r="99" spans="1:11" hidden="1" x14ac:dyDescent="0.25">
      <c r="A99" s="4" t="s">
        <v>414</v>
      </c>
      <c r="B99" s="5">
        <v>972</v>
      </c>
      <c r="C99" s="5" t="s">
        <v>415</v>
      </c>
      <c r="D99" s="5" t="s">
        <v>413</v>
      </c>
      <c r="E99" s="5" t="s">
        <v>103</v>
      </c>
      <c r="F99" s="47">
        <v>59</v>
      </c>
      <c r="G99" s="47">
        <v>0</v>
      </c>
      <c r="H99" s="47">
        <v>4740</v>
      </c>
      <c r="I99" s="47">
        <v>1521</v>
      </c>
      <c r="J99" s="47">
        <v>1705</v>
      </c>
      <c r="K99" s="47">
        <v>1612</v>
      </c>
    </row>
    <row r="100" spans="1:11" hidden="1" x14ac:dyDescent="0.25">
      <c r="A100" s="4" t="s">
        <v>416</v>
      </c>
      <c r="B100" s="5">
        <v>973</v>
      </c>
      <c r="C100" s="5" t="s">
        <v>417</v>
      </c>
      <c r="D100" s="5" t="s">
        <v>413</v>
      </c>
      <c r="E100" s="5" t="s">
        <v>103</v>
      </c>
      <c r="F100" s="47">
        <v>0</v>
      </c>
      <c r="G100" s="47">
        <v>0</v>
      </c>
      <c r="H100" s="47">
        <v>0</v>
      </c>
      <c r="I100" s="47">
        <v>0</v>
      </c>
      <c r="J100" s="47">
        <v>0</v>
      </c>
      <c r="K100" s="47">
        <v>0</v>
      </c>
    </row>
    <row r="101" spans="1:11" hidden="1" x14ac:dyDescent="0.25">
      <c r="A101" s="4" t="s">
        <v>418</v>
      </c>
      <c r="B101" s="5">
        <v>974</v>
      </c>
      <c r="C101" s="5" t="s">
        <v>419</v>
      </c>
      <c r="D101" s="5" t="s">
        <v>413</v>
      </c>
      <c r="E101" s="5" t="s">
        <v>103</v>
      </c>
      <c r="F101" s="47">
        <v>308</v>
      </c>
      <c r="G101" s="47">
        <v>48</v>
      </c>
      <c r="H101" s="47">
        <v>49175</v>
      </c>
      <c r="I101" s="47">
        <v>4510</v>
      </c>
      <c r="J101" s="47">
        <v>17438</v>
      </c>
      <c r="K101" s="47">
        <v>21376</v>
      </c>
    </row>
    <row r="102" spans="1:11" hidden="1" x14ac:dyDescent="0.25">
      <c r="A102" s="4" t="s">
        <v>420</v>
      </c>
      <c r="B102" s="5">
        <v>976</v>
      </c>
      <c r="C102" s="5" t="s">
        <v>421</v>
      </c>
      <c r="D102" s="5" t="s">
        <v>413</v>
      </c>
      <c r="E102" s="5" t="s">
        <v>103</v>
      </c>
      <c r="F102" s="47">
        <v>0</v>
      </c>
      <c r="G102" s="47">
        <v>0</v>
      </c>
      <c r="H102" s="47">
        <v>0</v>
      </c>
      <c r="I102" s="47">
        <v>0</v>
      </c>
      <c r="J102" s="47">
        <v>0</v>
      </c>
      <c r="K102" s="47">
        <v>0</v>
      </c>
    </row>
    <row r="103" spans="1:11" hidden="1" x14ac:dyDescent="0.25">
      <c r="A103" s="4" t="s">
        <v>422</v>
      </c>
      <c r="B103" s="5">
        <v>987</v>
      </c>
      <c r="C103" s="5" t="s">
        <v>423</v>
      </c>
      <c r="D103" s="5" t="s">
        <v>413</v>
      </c>
      <c r="E103" s="5" t="s">
        <v>103</v>
      </c>
      <c r="F103" s="47">
        <v>115</v>
      </c>
      <c r="G103" s="47">
        <v>3</v>
      </c>
      <c r="H103" s="47">
        <v>46434</v>
      </c>
      <c r="I103" s="47">
        <v>10123</v>
      </c>
      <c r="J103" s="47">
        <v>24211</v>
      </c>
      <c r="K103" s="47">
        <v>18696</v>
      </c>
    </row>
    <row r="104" spans="1:11" hidden="1" x14ac:dyDescent="0.25">
      <c r="A104" s="4" t="s">
        <v>424</v>
      </c>
      <c r="B104" s="5">
        <v>988</v>
      </c>
      <c r="C104" s="5" t="s">
        <v>425</v>
      </c>
      <c r="D104" s="5" t="s">
        <v>413</v>
      </c>
      <c r="E104" s="5" t="s">
        <v>103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</row>
    <row r="105" spans="1:11" hidden="1" x14ac:dyDescent="0.25">
      <c r="A105" s="4" t="s">
        <v>194</v>
      </c>
      <c r="B105" s="5" t="s">
        <v>195</v>
      </c>
      <c r="C105" s="5" t="s">
        <v>196</v>
      </c>
      <c r="D105" s="5" t="s">
        <v>197</v>
      </c>
      <c r="E105" s="5" t="s">
        <v>104</v>
      </c>
      <c r="F105" s="47">
        <v>80</v>
      </c>
      <c r="G105" s="47">
        <v>4</v>
      </c>
      <c r="H105" s="47">
        <v>9523</v>
      </c>
      <c r="I105" s="47">
        <v>1546</v>
      </c>
      <c r="J105" s="47">
        <v>2290</v>
      </c>
      <c r="K105" s="47">
        <v>1379</v>
      </c>
    </row>
    <row r="106" spans="1:11" hidden="1" x14ac:dyDescent="0.25">
      <c r="A106" s="4" t="s">
        <v>198</v>
      </c>
      <c r="B106" s="5" t="s">
        <v>199</v>
      </c>
      <c r="C106" s="5" t="s">
        <v>200</v>
      </c>
      <c r="D106" s="5" t="s">
        <v>0</v>
      </c>
      <c r="E106" s="5" t="s">
        <v>104</v>
      </c>
      <c r="F106" s="47">
        <v>16</v>
      </c>
      <c r="G106" s="47">
        <v>6</v>
      </c>
      <c r="H106" s="47">
        <v>1164</v>
      </c>
      <c r="I106" s="47">
        <v>0</v>
      </c>
      <c r="J106" s="47">
        <v>228</v>
      </c>
      <c r="K106" s="47">
        <v>249</v>
      </c>
    </row>
    <row r="107" spans="1:11" hidden="1" x14ac:dyDescent="0.25">
      <c r="A107" s="4" t="s">
        <v>201</v>
      </c>
      <c r="B107" s="5" t="s">
        <v>195</v>
      </c>
      <c r="C107" s="5" t="s">
        <v>202</v>
      </c>
      <c r="D107" s="5" t="s">
        <v>197</v>
      </c>
      <c r="E107" s="5" t="s">
        <v>104</v>
      </c>
      <c r="F107" s="47">
        <v>39</v>
      </c>
      <c r="G107" s="47">
        <v>20</v>
      </c>
      <c r="H107" s="47">
        <v>3418</v>
      </c>
      <c r="I107" s="47">
        <v>926</v>
      </c>
      <c r="J107" s="47">
        <v>315</v>
      </c>
      <c r="K107" s="47">
        <v>253</v>
      </c>
    </row>
    <row r="108" spans="1:11" hidden="1" x14ac:dyDescent="0.25">
      <c r="A108" s="4" t="s">
        <v>203</v>
      </c>
      <c r="B108" s="5" t="s">
        <v>204</v>
      </c>
      <c r="C108" s="5" t="s">
        <v>205</v>
      </c>
      <c r="D108" s="5" t="s">
        <v>206</v>
      </c>
      <c r="E108" s="5" t="s">
        <v>104</v>
      </c>
      <c r="F108" s="47">
        <v>5</v>
      </c>
      <c r="G108" s="47">
        <v>5</v>
      </c>
      <c r="H108" s="47">
        <v>136</v>
      </c>
      <c r="I108" s="47">
        <v>0</v>
      </c>
      <c r="J108" s="47">
        <v>28</v>
      </c>
      <c r="K108" s="47">
        <v>28</v>
      </c>
    </row>
    <row r="109" spans="1:11" hidden="1" x14ac:dyDescent="0.25">
      <c r="A109" s="4" t="s">
        <v>207</v>
      </c>
      <c r="B109" s="5" t="s">
        <v>204</v>
      </c>
      <c r="C109" s="5" t="s">
        <v>208</v>
      </c>
      <c r="D109" s="5" t="s">
        <v>206</v>
      </c>
      <c r="E109" s="5" t="s">
        <v>104</v>
      </c>
      <c r="F109" s="47">
        <v>9</v>
      </c>
      <c r="G109" s="47">
        <v>1</v>
      </c>
      <c r="H109" s="47">
        <v>890</v>
      </c>
      <c r="I109" s="47">
        <v>0</v>
      </c>
      <c r="J109" s="47">
        <v>250</v>
      </c>
      <c r="K109" s="47">
        <v>285</v>
      </c>
    </row>
    <row r="110" spans="1:11" hidden="1" x14ac:dyDescent="0.25">
      <c r="A110" s="4" t="s">
        <v>209</v>
      </c>
      <c r="B110" s="5" t="s">
        <v>204</v>
      </c>
      <c r="C110" s="5" t="s">
        <v>210</v>
      </c>
      <c r="D110" s="5" t="s">
        <v>206</v>
      </c>
      <c r="E110" s="5" t="s">
        <v>104</v>
      </c>
      <c r="F110" s="47">
        <v>1</v>
      </c>
      <c r="G110" s="47">
        <v>0</v>
      </c>
      <c r="H110" s="47">
        <v>164</v>
      </c>
      <c r="I110" s="47">
        <v>0</v>
      </c>
      <c r="J110" s="47">
        <v>0</v>
      </c>
      <c r="K110" s="47">
        <v>0</v>
      </c>
    </row>
    <row r="111" spans="1:11" hidden="1" x14ac:dyDescent="0.25">
      <c r="A111" s="4" t="s">
        <v>211</v>
      </c>
      <c r="B111" s="5" t="s">
        <v>195</v>
      </c>
      <c r="C111" s="5" t="s">
        <v>212</v>
      </c>
      <c r="D111" s="5" t="s">
        <v>197</v>
      </c>
      <c r="E111" s="5" t="s">
        <v>104</v>
      </c>
      <c r="F111" s="47">
        <v>30</v>
      </c>
      <c r="G111" s="47">
        <v>2</v>
      </c>
      <c r="H111" s="47">
        <v>4225</v>
      </c>
      <c r="I111" s="47">
        <v>1203</v>
      </c>
      <c r="J111" s="47">
        <v>1827</v>
      </c>
      <c r="K111" s="47">
        <v>1180</v>
      </c>
    </row>
    <row r="112" spans="1:11" hidden="1" x14ac:dyDescent="0.25">
      <c r="A112" s="4" t="s">
        <v>213</v>
      </c>
      <c r="B112" s="5" t="s">
        <v>214</v>
      </c>
      <c r="C112" s="5" t="s">
        <v>215</v>
      </c>
      <c r="D112" s="5" t="s">
        <v>216</v>
      </c>
      <c r="E112" s="5" t="s">
        <v>104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</row>
    <row r="113" spans="1:11" hidden="1" x14ac:dyDescent="0.25">
      <c r="A113" s="4" t="s">
        <v>217</v>
      </c>
      <c r="B113" s="5" t="s">
        <v>218</v>
      </c>
      <c r="C113" s="5" t="s">
        <v>219</v>
      </c>
      <c r="D113" s="5" t="s">
        <v>220</v>
      </c>
      <c r="E113" s="5" t="s">
        <v>104</v>
      </c>
      <c r="F113" s="47">
        <v>22</v>
      </c>
      <c r="G113" s="47">
        <v>5</v>
      </c>
      <c r="H113" s="47">
        <v>3455</v>
      </c>
      <c r="I113" s="47">
        <v>358</v>
      </c>
      <c r="J113" s="47">
        <v>1413</v>
      </c>
      <c r="K113" s="47">
        <v>1684</v>
      </c>
    </row>
    <row r="114" spans="1:11" hidden="1" x14ac:dyDescent="0.25">
      <c r="A114" s="4" t="s">
        <v>221</v>
      </c>
      <c r="B114" s="5" t="s">
        <v>214</v>
      </c>
      <c r="C114" s="5" t="s">
        <v>222</v>
      </c>
      <c r="D114" s="5" t="s">
        <v>216</v>
      </c>
      <c r="E114" s="5" t="s">
        <v>104</v>
      </c>
      <c r="F114" s="47">
        <v>7</v>
      </c>
      <c r="G114" s="47">
        <v>0</v>
      </c>
      <c r="H114" s="47">
        <v>1668</v>
      </c>
      <c r="I114" s="47">
        <v>15</v>
      </c>
      <c r="J114" s="47">
        <v>828</v>
      </c>
      <c r="K114" s="47">
        <v>825</v>
      </c>
    </row>
    <row r="115" spans="1:11" hidden="1" x14ac:dyDescent="0.25">
      <c r="A115" s="4" t="s">
        <v>223</v>
      </c>
      <c r="B115" s="5" t="s">
        <v>218</v>
      </c>
      <c r="C115" s="5" t="s">
        <v>224</v>
      </c>
      <c r="D115" s="5" t="s">
        <v>220</v>
      </c>
      <c r="E115" s="5" t="s">
        <v>104</v>
      </c>
      <c r="F115" s="47">
        <v>61</v>
      </c>
      <c r="G115" s="47">
        <v>12</v>
      </c>
      <c r="H115" s="47">
        <v>7051</v>
      </c>
      <c r="I115" s="47">
        <v>0</v>
      </c>
      <c r="J115" s="47">
        <v>0</v>
      </c>
      <c r="K115" s="47">
        <v>215</v>
      </c>
    </row>
    <row r="116" spans="1:11" hidden="1" x14ac:dyDescent="0.25">
      <c r="A116" s="4" t="s">
        <v>225</v>
      </c>
      <c r="B116" s="5" t="s">
        <v>218</v>
      </c>
      <c r="C116" s="5" t="s">
        <v>226</v>
      </c>
      <c r="D116" s="5" t="s">
        <v>220</v>
      </c>
      <c r="E116" s="5" t="s">
        <v>104</v>
      </c>
      <c r="F116" s="47">
        <v>51</v>
      </c>
      <c r="G116" s="47">
        <v>1</v>
      </c>
      <c r="H116" s="47">
        <v>4879</v>
      </c>
      <c r="I116" s="47">
        <v>0</v>
      </c>
      <c r="J116" s="47">
        <v>0</v>
      </c>
      <c r="K116" s="47">
        <v>0</v>
      </c>
    </row>
    <row r="117" spans="1:11" hidden="1" x14ac:dyDescent="0.25">
      <c r="A117" s="4" t="s">
        <v>227</v>
      </c>
      <c r="B117" s="5" t="s">
        <v>204</v>
      </c>
      <c r="C117" s="5" t="s">
        <v>228</v>
      </c>
      <c r="D117" s="5" t="s">
        <v>206</v>
      </c>
      <c r="E117" s="5" t="s">
        <v>104</v>
      </c>
      <c r="F117" s="47">
        <v>87</v>
      </c>
      <c r="G117" s="47">
        <v>16</v>
      </c>
      <c r="H117" s="47">
        <v>19753</v>
      </c>
      <c r="I117" s="47">
        <v>2001</v>
      </c>
      <c r="J117" s="47">
        <v>4945</v>
      </c>
      <c r="K117" s="47">
        <v>3978</v>
      </c>
    </row>
    <row r="118" spans="1:11" hidden="1" x14ac:dyDescent="0.25">
      <c r="A118" s="4" t="s">
        <v>229</v>
      </c>
      <c r="B118" s="5" t="s">
        <v>230</v>
      </c>
      <c r="C118" s="5" t="s">
        <v>231</v>
      </c>
      <c r="D118" s="5" t="s">
        <v>232</v>
      </c>
      <c r="E118" s="5" t="s">
        <v>104</v>
      </c>
      <c r="F118" s="47">
        <v>76</v>
      </c>
      <c r="G118" s="47">
        <v>34</v>
      </c>
      <c r="H118" s="47">
        <v>9521</v>
      </c>
      <c r="I118" s="47">
        <v>797</v>
      </c>
      <c r="J118" s="47">
        <v>3488</v>
      </c>
      <c r="K118" s="47">
        <v>4845</v>
      </c>
    </row>
    <row r="119" spans="1:11" hidden="1" x14ac:dyDescent="0.25">
      <c r="A119" s="4" t="s">
        <v>233</v>
      </c>
      <c r="B119" s="5" t="s">
        <v>195</v>
      </c>
      <c r="C119" s="5" t="s">
        <v>234</v>
      </c>
      <c r="D119" s="5" t="s">
        <v>197</v>
      </c>
      <c r="E119" s="5" t="s">
        <v>104</v>
      </c>
      <c r="F119" s="47">
        <v>87</v>
      </c>
      <c r="G119" s="47">
        <v>4</v>
      </c>
      <c r="H119" s="47">
        <v>16402</v>
      </c>
      <c r="I119" s="47">
        <v>1705</v>
      </c>
      <c r="J119" s="47">
        <v>7120</v>
      </c>
      <c r="K119" s="47">
        <v>6350</v>
      </c>
    </row>
    <row r="120" spans="1:11" hidden="1" x14ac:dyDescent="0.25">
      <c r="A120" s="4" t="s">
        <v>235</v>
      </c>
      <c r="B120" s="5" t="s">
        <v>236</v>
      </c>
      <c r="C120" s="5" t="s">
        <v>237</v>
      </c>
      <c r="D120" s="5" t="s">
        <v>238</v>
      </c>
      <c r="E120" s="5" t="s">
        <v>104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</row>
    <row r="121" spans="1:11" hidden="1" x14ac:dyDescent="0.25">
      <c r="A121" s="4" t="s">
        <v>239</v>
      </c>
      <c r="B121" s="5" t="s">
        <v>236</v>
      </c>
      <c r="C121" s="5" t="s">
        <v>240</v>
      </c>
      <c r="D121" s="5" t="s">
        <v>238</v>
      </c>
      <c r="E121" s="5" t="s">
        <v>104</v>
      </c>
      <c r="F121" s="47">
        <v>44</v>
      </c>
      <c r="G121" s="47">
        <v>3</v>
      </c>
      <c r="H121" s="47">
        <v>5456</v>
      </c>
      <c r="I121" s="47">
        <v>179</v>
      </c>
      <c r="J121" s="47">
        <v>158</v>
      </c>
      <c r="K121" s="47">
        <v>0</v>
      </c>
    </row>
    <row r="122" spans="1:11" hidden="1" x14ac:dyDescent="0.25">
      <c r="A122" s="4" t="s">
        <v>241</v>
      </c>
      <c r="B122" s="5" t="s">
        <v>242</v>
      </c>
      <c r="C122" s="5" t="s">
        <v>243</v>
      </c>
      <c r="D122" s="5" t="s">
        <v>244</v>
      </c>
      <c r="E122" s="5" t="s">
        <v>104</v>
      </c>
      <c r="F122" s="47">
        <v>58</v>
      </c>
      <c r="G122" s="47">
        <v>0</v>
      </c>
      <c r="H122" s="47">
        <v>9386</v>
      </c>
      <c r="I122" s="47">
        <v>476</v>
      </c>
      <c r="J122" s="47">
        <v>4472</v>
      </c>
      <c r="K122" s="47">
        <v>3302</v>
      </c>
    </row>
    <row r="123" spans="1:11" hidden="1" x14ac:dyDescent="0.25">
      <c r="A123" s="4" t="s">
        <v>245</v>
      </c>
      <c r="B123" s="5" t="s">
        <v>236</v>
      </c>
      <c r="C123" s="5" t="s">
        <v>246</v>
      </c>
      <c r="D123" s="5" t="s">
        <v>238</v>
      </c>
      <c r="E123" s="5" t="s">
        <v>104</v>
      </c>
      <c r="F123" s="47">
        <v>389</v>
      </c>
      <c r="G123" s="47">
        <v>55</v>
      </c>
      <c r="H123" s="47">
        <v>45621</v>
      </c>
      <c r="I123" s="47">
        <v>7511</v>
      </c>
      <c r="J123" s="47">
        <v>13421</v>
      </c>
      <c r="K123" s="47">
        <v>19069</v>
      </c>
    </row>
    <row r="124" spans="1:11" hidden="1" x14ac:dyDescent="0.25">
      <c r="A124" s="4" t="s">
        <v>247</v>
      </c>
      <c r="B124" s="49" t="s">
        <v>248</v>
      </c>
      <c r="C124" s="5" t="s">
        <v>249</v>
      </c>
      <c r="D124" s="5" t="s">
        <v>250</v>
      </c>
      <c r="E124" s="5" t="s">
        <v>104</v>
      </c>
      <c r="F124" s="47">
        <v>33</v>
      </c>
      <c r="G124" s="47">
        <v>0</v>
      </c>
      <c r="H124" s="47">
        <v>4535</v>
      </c>
      <c r="I124" s="47">
        <v>443</v>
      </c>
      <c r="J124" s="47">
        <v>2643</v>
      </c>
      <c r="K124" s="47">
        <v>1567</v>
      </c>
    </row>
    <row r="125" spans="1:11" hidden="1" x14ac:dyDescent="0.25">
      <c r="A125" s="4" t="s">
        <v>251</v>
      </c>
      <c r="B125" s="49" t="s">
        <v>252</v>
      </c>
      <c r="C125" s="5" t="s">
        <v>253</v>
      </c>
      <c r="D125" s="5" t="s">
        <v>254</v>
      </c>
      <c r="E125" s="5" t="s">
        <v>104</v>
      </c>
      <c r="F125" s="47">
        <v>81</v>
      </c>
      <c r="G125" s="47">
        <v>24</v>
      </c>
      <c r="H125" s="47">
        <v>8373</v>
      </c>
      <c r="I125" s="47">
        <v>3456</v>
      </c>
      <c r="J125" s="47">
        <v>2201</v>
      </c>
      <c r="K125" s="47">
        <v>1865</v>
      </c>
    </row>
    <row r="126" spans="1:11" hidden="1" x14ac:dyDescent="0.25">
      <c r="A126" s="4" t="s">
        <v>255</v>
      </c>
      <c r="B126" s="5" t="s">
        <v>236</v>
      </c>
      <c r="C126" s="5" t="s">
        <v>256</v>
      </c>
      <c r="D126" s="5" t="s">
        <v>238</v>
      </c>
      <c r="E126" s="5" t="s">
        <v>104</v>
      </c>
      <c r="F126" s="47">
        <v>47</v>
      </c>
      <c r="G126" s="47">
        <v>7</v>
      </c>
      <c r="H126" s="47">
        <v>3722</v>
      </c>
      <c r="I126" s="47">
        <v>0</v>
      </c>
      <c r="J126" s="47">
        <v>363</v>
      </c>
      <c r="K126" s="47">
        <v>0</v>
      </c>
    </row>
    <row r="127" spans="1:11" hidden="1" x14ac:dyDescent="0.25">
      <c r="A127" s="4" t="s">
        <v>257</v>
      </c>
      <c r="B127" s="5" t="s">
        <v>236</v>
      </c>
      <c r="C127" s="5" t="s">
        <v>258</v>
      </c>
      <c r="D127" s="5" t="s">
        <v>238</v>
      </c>
      <c r="E127" s="5" t="s">
        <v>104</v>
      </c>
      <c r="F127" s="47">
        <v>38</v>
      </c>
      <c r="G127" s="47">
        <v>2</v>
      </c>
      <c r="H127" s="47">
        <v>5180</v>
      </c>
      <c r="I127" s="47">
        <v>2031</v>
      </c>
      <c r="J127" s="47">
        <v>573</v>
      </c>
      <c r="K127" s="47">
        <v>774</v>
      </c>
    </row>
    <row r="128" spans="1:11" hidden="1" x14ac:dyDescent="0.25">
      <c r="A128" s="4" t="s">
        <v>259</v>
      </c>
      <c r="B128" s="5" t="s">
        <v>248</v>
      </c>
      <c r="C128" s="5" t="s">
        <v>260</v>
      </c>
      <c r="D128" s="5" t="s">
        <v>250</v>
      </c>
      <c r="E128" s="5" t="s">
        <v>104</v>
      </c>
      <c r="F128" s="47">
        <v>39</v>
      </c>
      <c r="G128" s="47">
        <v>2</v>
      </c>
      <c r="H128" s="47">
        <v>8150</v>
      </c>
      <c r="I128" s="47">
        <v>0</v>
      </c>
      <c r="J128" s="47">
        <v>0</v>
      </c>
      <c r="K128" s="47">
        <v>0</v>
      </c>
    </row>
    <row r="129" spans="1:11" hidden="1" x14ac:dyDescent="0.25">
      <c r="A129" s="4" t="s">
        <v>261</v>
      </c>
      <c r="B129" s="5" t="s">
        <v>195</v>
      </c>
      <c r="C129" s="5" t="s">
        <v>262</v>
      </c>
      <c r="D129" s="5" t="s">
        <v>197</v>
      </c>
      <c r="E129" s="5" t="s">
        <v>104</v>
      </c>
      <c r="F129" s="47">
        <v>23</v>
      </c>
      <c r="G129" s="47">
        <v>5</v>
      </c>
      <c r="H129" s="47">
        <v>2479</v>
      </c>
      <c r="I129" s="47">
        <v>929</v>
      </c>
      <c r="J129" s="47">
        <v>749</v>
      </c>
      <c r="K129" s="47">
        <v>801</v>
      </c>
    </row>
    <row r="130" spans="1:11" hidden="1" x14ac:dyDescent="0.25">
      <c r="A130" s="4" t="s">
        <v>263</v>
      </c>
      <c r="B130" s="5" t="s">
        <v>230</v>
      </c>
      <c r="C130" s="5" t="s">
        <v>264</v>
      </c>
      <c r="D130" s="5" t="s">
        <v>232</v>
      </c>
      <c r="E130" s="5" t="s">
        <v>104</v>
      </c>
      <c r="F130" s="47">
        <v>58</v>
      </c>
      <c r="G130" s="47">
        <v>19</v>
      </c>
      <c r="H130" s="47">
        <v>5116</v>
      </c>
      <c r="I130" s="47">
        <v>1513</v>
      </c>
      <c r="J130" s="47">
        <v>2270</v>
      </c>
      <c r="K130" s="47">
        <v>2566</v>
      </c>
    </row>
    <row r="131" spans="1:11" hidden="1" x14ac:dyDescent="0.25">
      <c r="A131" s="4" t="s">
        <v>265</v>
      </c>
      <c r="B131" s="5" t="s">
        <v>242</v>
      </c>
      <c r="C131" s="5" t="s">
        <v>266</v>
      </c>
      <c r="D131" s="5" t="s">
        <v>244</v>
      </c>
      <c r="E131" s="5" t="s">
        <v>104</v>
      </c>
      <c r="F131" s="47">
        <v>70</v>
      </c>
      <c r="G131" s="47">
        <v>17</v>
      </c>
      <c r="H131" s="47">
        <v>7059</v>
      </c>
      <c r="I131" s="47">
        <v>2460</v>
      </c>
      <c r="J131" s="47">
        <v>2594</v>
      </c>
      <c r="K131" s="47">
        <v>3011</v>
      </c>
    </row>
    <row r="132" spans="1:11" hidden="1" x14ac:dyDescent="0.25">
      <c r="A132" s="4" t="s">
        <v>267</v>
      </c>
      <c r="B132" s="5" t="s">
        <v>252</v>
      </c>
      <c r="C132" s="5" t="s">
        <v>268</v>
      </c>
      <c r="D132" s="5" t="s">
        <v>254</v>
      </c>
      <c r="E132" s="5" t="s">
        <v>104</v>
      </c>
      <c r="F132" s="47">
        <v>25</v>
      </c>
      <c r="G132" s="47">
        <v>0</v>
      </c>
      <c r="H132" s="47">
        <v>2892</v>
      </c>
      <c r="I132" s="47">
        <v>0</v>
      </c>
      <c r="J132" s="47">
        <v>0</v>
      </c>
      <c r="K132" s="47">
        <v>0</v>
      </c>
    </row>
    <row r="133" spans="1:11" hidden="1" x14ac:dyDescent="0.25">
      <c r="A133" s="4" t="s">
        <v>269</v>
      </c>
      <c r="B133" s="49" t="s">
        <v>270</v>
      </c>
      <c r="C133" s="5" t="s">
        <v>271</v>
      </c>
      <c r="D133" s="5" t="s">
        <v>272</v>
      </c>
      <c r="E133" s="5" t="s">
        <v>104</v>
      </c>
      <c r="F133" s="47">
        <v>34</v>
      </c>
      <c r="G133" s="47">
        <v>1</v>
      </c>
      <c r="H133" s="47">
        <v>5961</v>
      </c>
      <c r="I133" s="47">
        <v>661</v>
      </c>
      <c r="J133" s="47">
        <v>2425</v>
      </c>
      <c r="K133" s="47">
        <v>2415</v>
      </c>
    </row>
    <row r="134" spans="1:11" hidden="1" x14ac:dyDescent="0.25">
      <c r="A134" s="4" t="s">
        <v>273</v>
      </c>
      <c r="B134" s="49" t="s">
        <v>270</v>
      </c>
      <c r="C134" s="5" t="s">
        <v>274</v>
      </c>
      <c r="D134" s="5" t="s">
        <v>272</v>
      </c>
      <c r="E134" s="5" t="s">
        <v>104</v>
      </c>
      <c r="F134" s="47">
        <v>12</v>
      </c>
      <c r="G134" s="47">
        <v>0</v>
      </c>
      <c r="H134" s="47">
        <v>1216</v>
      </c>
      <c r="I134" s="47">
        <v>330</v>
      </c>
      <c r="J134" s="47">
        <v>169</v>
      </c>
      <c r="K134" s="47">
        <v>318</v>
      </c>
    </row>
    <row r="135" spans="1:11" hidden="1" x14ac:dyDescent="0.25">
      <c r="A135" s="4" t="s">
        <v>275</v>
      </c>
      <c r="B135" s="5" t="s">
        <v>218</v>
      </c>
      <c r="C135" s="5" t="s">
        <v>276</v>
      </c>
      <c r="D135" s="5" t="s">
        <v>220</v>
      </c>
      <c r="E135" s="5" t="s">
        <v>104</v>
      </c>
      <c r="F135" s="47">
        <v>36</v>
      </c>
      <c r="G135" s="47">
        <v>4</v>
      </c>
      <c r="H135" s="47">
        <v>3296</v>
      </c>
      <c r="I135" s="47">
        <v>148</v>
      </c>
      <c r="J135" s="47">
        <v>1057</v>
      </c>
      <c r="K135" s="47">
        <v>1904</v>
      </c>
    </row>
    <row r="136" spans="1:11" hidden="1" x14ac:dyDescent="0.25">
      <c r="A136" s="4" t="s">
        <v>277</v>
      </c>
      <c r="B136" s="5" t="s">
        <v>218</v>
      </c>
      <c r="C136" s="5" t="s">
        <v>278</v>
      </c>
      <c r="D136" s="5" t="s">
        <v>220</v>
      </c>
      <c r="E136" s="5" t="s">
        <v>104</v>
      </c>
      <c r="F136" s="47">
        <v>43</v>
      </c>
      <c r="G136" s="47">
        <v>7</v>
      </c>
      <c r="H136" s="47">
        <v>3311</v>
      </c>
      <c r="I136" s="47">
        <v>145</v>
      </c>
      <c r="J136" s="47">
        <v>70</v>
      </c>
      <c r="K136" s="47">
        <v>0</v>
      </c>
    </row>
    <row r="137" spans="1:11" hidden="1" x14ac:dyDescent="0.25">
      <c r="A137" s="4" t="s">
        <v>279</v>
      </c>
      <c r="B137" s="5" t="s">
        <v>218</v>
      </c>
      <c r="C137" s="5" t="s">
        <v>280</v>
      </c>
      <c r="D137" s="5" t="s">
        <v>220</v>
      </c>
      <c r="E137" s="5" t="s">
        <v>104</v>
      </c>
      <c r="F137" s="47">
        <v>20</v>
      </c>
      <c r="G137" s="47">
        <v>2</v>
      </c>
      <c r="H137" s="47">
        <v>1284</v>
      </c>
      <c r="I137" s="47">
        <v>0</v>
      </c>
      <c r="J137" s="47">
        <v>0</v>
      </c>
      <c r="K137" s="47">
        <v>0</v>
      </c>
    </row>
    <row r="138" spans="1:11" hidden="1" x14ac:dyDescent="0.25">
      <c r="A138" s="4" t="s">
        <v>281</v>
      </c>
      <c r="B138" s="5" t="s">
        <v>236</v>
      </c>
      <c r="C138" s="5" t="s">
        <v>282</v>
      </c>
      <c r="D138" s="5" t="s">
        <v>238</v>
      </c>
      <c r="E138" s="5" t="s">
        <v>104</v>
      </c>
      <c r="F138" s="47">
        <v>32</v>
      </c>
      <c r="G138" s="47">
        <v>20</v>
      </c>
      <c r="H138" s="47">
        <v>2190</v>
      </c>
      <c r="I138" s="47">
        <v>201</v>
      </c>
      <c r="J138" s="47">
        <v>154</v>
      </c>
      <c r="K138" s="47">
        <v>75</v>
      </c>
    </row>
    <row r="139" spans="1:11" hidden="1" x14ac:dyDescent="0.25">
      <c r="A139" s="4" t="s">
        <v>283</v>
      </c>
      <c r="B139" s="5" t="s">
        <v>218</v>
      </c>
      <c r="C139" s="5" t="s">
        <v>284</v>
      </c>
      <c r="D139" s="5" t="s">
        <v>220</v>
      </c>
      <c r="E139" s="5" t="s">
        <v>104</v>
      </c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</row>
    <row r="140" spans="1:11" hidden="1" x14ac:dyDescent="0.25">
      <c r="A140" s="4" t="s">
        <v>285</v>
      </c>
      <c r="B140" s="5" t="s">
        <v>252</v>
      </c>
      <c r="C140" s="5" t="s">
        <v>286</v>
      </c>
      <c r="D140" s="5" t="s">
        <v>254</v>
      </c>
      <c r="E140" s="5" t="s">
        <v>104</v>
      </c>
      <c r="F140" s="47">
        <v>74</v>
      </c>
      <c r="G140" s="47">
        <v>0</v>
      </c>
      <c r="H140" s="47">
        <v>6047</v>
      </c>
      <c r="I140" s="47">
        <v>3077</v>
      </c>
      <c r="J140" s="47">
        <v>1782</v>
      </c>
      <c r="K140" s="47">
        <v>874</v>
      </c>
    </row>
    <row r="141" spans="1:11" hidden="1" x14ac:dyDescent="0.25">
      <c r="A141" s="4" t="s">
        <v>287</v>
      </c>
      <c r="B141" s="5" t="s">
        <v>242</v>
      </c>
      <c r="C141" s="5" t="s">
        <v>288</v>
      </c>
      <c r="D141" s="5" t="s">
        <v>244</v>
      </c>
      <c r="E141" s="5" t="s">
        <v>104</v>
      </c>
      <c r="F141" s="47">
        <v>48</v>
      </c>
      <c r="G141" s="47">
        <v>20</v>
      </c>
      <c r="H141" s="47">
        <v>2098</v>
      </c>
      <c r="I141" s="47">
        <v>1270</v>
      </c>
      <c r="J141" s="47">
        <v>1849</v>
      </c>
      <c r="K141" s="47">
        <v>2552</v>
      </c>
    </row>
    <row r="142" spans="1:11" hidden="1" x14ac:dyDescent="0.25">
      <c r="A142" s="4" t="s">
        <v>289</v>
      </c>
      <c r="B142" s="5" t="s">
        <v>242</v>
      </c>
      <c r="C142" s="5" t="s">
        <v>290</v>
      </c>
      <c r="D142" s="5" t="s">
        <v>244</v>
      </c>
      <c r="E142" s="5" t="s">
        <v>104</v>
      </c>
      <c r="F142" s="47">
        <v>34</v>
      </c>
      <c r="G142" s="47">
        <v>3</v>
      </c>
      <c r="H142" s="47">
        <v>8160</v>
      </c>
      <c r="I142" s="47">
        <v>1150</v>
      </c>
      <c r="J142" s="47">
        <v>3121</v>
      </c>
      <c r="K142" s="47">
        <v>2889</v>
      </c>
    </row>
    <row r="143" spans="1:11" hidden="1" x14ac:dyDescent="0.25">
      <c r="A143" s="4" t="s">
        <v>291</v>
      </c>
      <c r="B143" s="5" t="s">
        <v>195</v>
      </c>
      <c r="C143" s="5" t="s">
        <v>292</v>
      </c>
      <c r="D143" s="5" t="s">
        <v>197</v>
      </c>
      <c r="E143" s="5" t="s">
        <v>104</v>
      </c>
      <c r="F143" s="47">
        <v>63</v>
      </c>
      <c r="G143" s="47">
        <v>15</v>
      </c>
      <c r="H143" s="47">
        <v>2623</v>
      </c>
      <c r="I143" s="47">
        <v>987</v>
      </c>
      <c r="J143" s="47">
        <v>2434</v>
      </c>
      <c r="K143" s="47">
        <v>1858</v>
      </c>
    </row>
    <row r="144" spans="1:11" hidden="1" x14ac:dyDescent="0.25">
      <c r="A144" s="4" t="s">
        <v>293</v>
      </c>
      <c r="B144" s="5" t="s">
        <v>248</v>
      </c>
      <c r="C144" s="5" t="s">
        <v>294</v>
      </c>
      <c r="D144" s="5" t="s">
        <v>250</v>
      </c>
      <c r="E144" s="5" t="s">
        <v>104</v>
      </c>
      <c r="F144" s="47">
        <v>40</v>
      </c>
      <c r="G144" s="47">
        <v>2</v>
      </c>
      <c r="H144" s="47">
        <v>6094</v>
      </c>
      <c r="I144" s="47">
        <v>742</v>
      </c>
      <c r="J144" s="47">
        <v>1357</v>
      </c>
      <c r="K144" s="47">
        <v>1681</v>
      </c>
    </row>
    <row r="145" spans="1:11" hidden="1" x14ac:dyDescent="0.25">
      <c r="A145" s="4" t="s">
        <v>295</v>
      </c>
      <c r="B145" s="5" t="s">
        <v>236</v>
      </c>
      <c r="C145" s="5" t="s">
        <v>296</v>
      </c>
      <c r="D145" s="5" t="s">
        <v>238</v>
      </c>
      <c r="E145" s="5" t="s">
        <v>104</v>
      </c>
      <c r="F145" s="47">
        <v>166</v>
      </c>
      <c r="G145" s="47">
        <v>13</v>
      </c>
      <c r="H145" s="47">
        <v>25363</v>
      </c>
      <c r="I145" s="47">
        <v>0</v>
      </c>
      <c r="J145" s="47">
        <v>0</v>
      </c>
      <c r="K145" s="47">
        <v>0</v>
      </c>
    </row>
    <row r="146" spans="1:11" hidden="1" x14ac:dyDescent="0.25">
      <c r="A146" s="4" t="s">
        <v>297</v>
      </c>
      <c r="B146" s="5" t="s">
        <v>242</v>
      </c>
      <c r="C146" s="5" t="s">
        <v>298</v>
      </c>
      <c r="D146" s="5" t="s">
        <v>244</v>
      </c>
      <c r="E146" s="5" t="s">
        <v>104</v>
      </c>
      <c r="F146" s="47">
        <v>83</v>
      </c>
      <c r="G146" s="47">
        <v>84</v>
      </c>
      <c r="H146" s="47">
        <v>8739</v>
      </c>
      <c r="I146" s="47">
        <v>3301</v>
      </c>
      <c r="J146" s="47">
        <v>3224</v>
      </c>
      <c r="K146" s="47">
        <v>2332</v>
      </c>
    </row>
    <row r="147" spans="1:11" hidden="1" x14ac:dyDescent="0.25">
      <c r="A147" s="4" t="s">
        <v>299</v>
      </c>
      <c r="B147" s="5" t="s">
        <v>195</v>
      </c>
      <c r="C147" s="5" t="s">
        <v>300</v>
      </c>
      <c r="D147" s="5" t="s">
        <v>197</v>
      </c>
      <c r="E147" s="5" t="s">
        <v>104</v>
      </c>
      <c r="F147" s="47">
        <v>139</v>
      </c>
      <c r="G147" s="47">
        <v>1</v>
      </c>
      <c r="H147" s="47">
        <v>11898</v>
      </c>
      <c r="I147" s="47">
        <v>1643</v>
      </c>
      <c r="J147" s="47">
        <v>2091</v>
      </c>
      <c r="K147" s="47">
        <v>1907</v>
      </c>
    </row>
    <row r="148" spans="1:11" hidden="1" x14ac:dyDescent="0.25">
      <c r="A148" s="4" t="s">
        <v>301</v>
      </c>
      <c r="B148" s="5" t="s">
        <v>195</v>
      </c>
      <c r="C148" s="5" t="s">
        <v>302</v>
      </c>
      <c r="D148" s="5" t="s">
        <v>197</v>
      </c>
      <c r="E148" s="5" t="s">
        <v>104</v>
      </c>
      <c r="F148" s="47">
        <v>0</v>
      </c>
      <c r="G148" s="47">
        <v>0</v>
      </c>
      <c r="H148" s="47">
        <v>0</v>
      </c>
      <c r="I148" s="47">
        <v>0</v>
      </c>
      <c r="J148" s="47">
        <v>0</v>
      </c>
      <c r="K148" s="47">
        <v>0</v>
      </c>
    </row>
    <row r="149" spans="1:11" hidden="1" x14ac:dyDescent="0.25">
      <c r="A149" s="4" t="s">
        <v>303</v>
      </c>
      <c r="B149" s="5" t="s">
        <v>304</v>
      </c>
      <c r="C149" s="5" t="s">
        <v>305</v>
      </c>
      <c r="D149" s="5" t="s">
        <v>306</v>
      </c>
      <c r="E149" s="5" t="s">
        <v>104</v>
      </c>
      <c r="F149" s="47">
        <v>1145</v>
      </c>
      <c r="G149" s="47">
        <v>872</v>
      </c>
      <c r="H149" s="47">
        <v>36915</v>
      </c>
      <c r="I149" s="47">
        <v>6298</v>
      </c>
      <c r="J149" s="47">
        <v>8919</v>
      </c>
      <c r="K149" s="47">
        <v>4532</v>
      </c>
    </row>
    <row r="150" spans="1:11" hidden="1" x14ac:dyDescent="0.25">
      <c r="A150" s="4" t="s">
        <v>307</v>
      </c>
      <c r="B150" s="5" t="s">
        <v>242</v>
      </c>
      <c r="C150" s="5" t="s">
        <v>308</v>
      </c>
      <c r="D150" s="5" t="s">
        <v>244</v>
      </c>
      <c r="E150" s="5" t="s">
        <v>104</v>
      </c>
      <c r="F150" s="47">
        <v>106</v>
      </c>
      <c r="G150" s="47">
        <v>35</v>
      </c>
      <c r="H150" s="47">
        <v>3531</v>
      </c>
      <c r="I150" s="47">
        <v>100</v>
      </c>
      <c r="J150" s="47">
        <v>548</v>
      </c>
      <c r="K150" s="47">
        <v>627</v>
      </c>
    </row>
    <row r="151" spans="1:11" hidden="1" x14ac:dyDescent="0.25">
      <c r="A151" s="4" t="s">
        <v>309</v>
      </c>
      <c r="B151" s="5" t="s">
        <v>218</v>
      </c>
      <c r="C151" s="5" t="s">
        <v>310</v>
      </c>
      <c r="D151" s="5" t="s">
        <v>220</v>
      </c>
      <c r="E151" s="5" t="s">
        <v>104</v>
      </c>
      <c r="F151" s="47">
        <v>18</v>
      </c>
      <c r="G151" s="47">
        <v>4</v>
      </c>
      <c r="H151" s="47">
        <v>3346</v>
      </c>
      <c r="I151" s="47">
        <v>498</v>
      </c>
      <c r="J151" s="47">
        <v>412</v>
      </c>
      <c r="K151" s="47">
        <v>466</v>
      </c>
    </row>
    <row r="152" spans="1:11" hidden="1" x14ac:dyDescent="0.25">
      <c r="A152" s="4" t="s">
        <v>311</v>
      </c>
      <c r="B152" s="5" t="s">
        <v>236</v>
      </c>
      <c r="C152" s="5" t="s">
        <v>312</v>
      </c>
      <c r="D152" s="5" t="s">
        <v>238</v>
      </c>
      <c r="E152" s="5" t="s">
        <v>104</v>
      </c>
      <c r="F152" s="47">
        <v>96</v>
      </c>
      <c r="G152" s="47">
        <v>8</v>
      </c>
      <c r="H152" s="47">
        <v>10344</v>
      </c>
      <c r="I152" s="47">
        <v>3578</v>
      </c>
      <c r="J152" s="47">
        <v>5345</v>
      </c>
      <c r="K152" s="47">
        <v>5691</v>
      </c>
    </row>
    <row r="153" spans="1:11" hidden="1" x14ac:dyDescent="0.25">
      <c r="A153" s="4" t="s">
        <v>313</v>
      </c>
      <c r="B153" s="5" t="s">
        <v>218</v>
      </c>
      <c r="C153" s="5" t="s">
        <v>314</v>
      </c>
      <c r="D153" s="5" t="s">
        <v>220</v>
      </c>
      <c r="E153" s="5" t="s">
        <v>104</v>
      </c>
      <c r="F153" s="47">
        <v>27</v>
      </c>
      <c r="G153" s="47">
        <v>1</v>
      </c>
      <c r="H153" s="47">
        <v>4106</v>
      </c>
      <c r="I153" s="47">
        <v>1646</v>
      </c>
      <c r="J153" s="47">
        <v>976</v>
      </c>
      <c r="K153" s="47">
        <v>1100</v>
      </c>
    </row>
    <row r="154" spans="1:11" hidden="1" x14ac:dyDescent="0.25">
      <c r="A154" s="4" t="s">
        <v>315</v>
      </c>
      <c r="B154" s="5" t="s">
        <v>304</v>
      </c>
      <c r="C154" s="5" t="s">
        <v>316</v>
      </c>
      <c r="D154" s="5" t="s">
        <v>306</v>
      </c>
      <c r="E154" s="5" t="s">
        <v>104</v>
      </c>
      <c r="F154" s="47">
        <v>46</v>
      </c>
      <c r="G154" s="47">
        <v>31</v>
      </c>
      <c r="H154" s="47">
        <v>3745</v>
      </c>
      <c r="I154" s="47">
        <v>333</v>
      </c>
      <c r="J154" s="47">
        <v>237</v>
      </c>
      <c r="K154" s="47">
        <v>284</v>
      </c>
    </row>
    <row r="155" spans="1:11" hidden="1" x14ac:dyDescent="0.25">
      <c r="A155" s="4" t="s">
        <v>317</v>
      </c>
      <c r="B155" s="5" t="s">
        <v>230</v>
      </c>
      <c r="C155" s="5" t="s">
        <v>318</v>
      </c>
      <c r="D155" s="5" t="s">
        <v>232</v>
      </c>
      <c r="E155" s="5" t="s">
        <v>104</v>
      </c>
      <c r="F155" s="47">
        <v>98</v>
      </c>
      <c r="G155" s="47">
        <v>39</v>
      </c>
      <c r="H155" s="47">
        <v>3577</v>
      </c>
      <c r="I155" s="47">
        <v>2016</v>
      </c>
      <c r="J155" s="47">
        <v>2505</v>
      </c>
      <c r="K155" s="47">
        <v>4775</v>
      </c>
    </row>
    <row r="156" spans="1:11" hidden="1" x14ac:dyDescent="0.25">
      <c r="A156" s="4" t="s">
        <v>319</v>
      </c>
      <c r="B156" s="5" t="s">
        <v>214</v>
      </c>
      <c r="C156" s="5" t="s">
        <v>320</v>
      </c>
      <c r="D156" s="5" t="s">
        <v>216</v>
      </c>
      <c r="E156" s="5" t="s">
        <v>104</v>
      </c>
      <c r="F156" s="47">
        <v>75</v>
      </c>
      <c r="G156" s="47">
        <v>21</v>
      </c>
      <c r="H156" s="47">
        <v>10956</v>
      </c>
      <c r="I156" s="47">
        <v>0</v>
      </c>
      <c r="J156" s="47">
        <v>3265</v>
      </c>
      <c r="K156" s="47">
        <v>6709</v>
      </c>
    </row>
    <row r="157" spans="1:11" hidden="1" x14ac:dyDescent="0.25">
      <c r="A157" s="4" t="s">
        <v>321</v>
      </c>
      <c r="B157" s="5" t="s">
        <v>214</v>
      </c>
      <c r="C157" s="5" t="s">
        <v>322</v>
      </c>
      <c r="D157" s="5" t="s">
        <v>216</v>
      </c>
      <c r="E157" s="5" t="s">
        <v>104</v>
      </c>
      <c r="F157" s="47">
        <v>17</v>
      </c>
      <c r="G157" s="47">
        <v>12</v>
      </c>
      <c r="H157" s="47">
        <v>5222</v>
      </c>
      <c r="I157" s="47">
        <v>0</v>
      </c>
      <c r="J157" s="47">
        <v>0</v>
      </c>
      <c r="K157" s="47">
        <v>0</v>
      </c>
    </row>
    <row r="158" spans="1:11" hidden="1" x14ac:dyDescent="0.25">
      <c r="A158" s="4" t="s">
        <v>323</v>
      </c>
      <c r="B158" s="5" t="s">
        <v>304</v>
      </c>
      <c r="C158" s="5" t="s">
        <v>324</v>
      </c>
      <c r="D158" s="5" t="s">
        <v>306</v>
      </c>
      <c r="E158" s="5" t="s">
        <v>104</v>
      </c>
      <c r="F158" s="47">
        <v>10</v>
      </c>
      <c r="G158" s="47">
        <v>10</v>
      </c>
      <c r="H158" s="47">
        <v>1836</v>
      </c>
      <c r="I158" s="47">
        <v>0</v>
      </c>
      <c r="J158" s="47">
        <v>968</v>
      </c>
      <c r="K158" s="47">
        <v>778</v>
      </c>
    </row>
    <row r="159" spans="1:11" hidden="1" x14ac:dyDescent="0.25">
      <c r="A159" s="4" t="s">
        <v>325</v>
      </c>
      <c r="B159" s="5" t="s">
        <v>214</v>
      </c>
      <c r="C159" s="5" t="s">
        <v>326</v>
      </c>
      <c r="D159" s="5" t="s">
        <v>216</v>
      </c>
      <c r="E159" s="5" t="s">
        <v>104</v>
      </c>
      <c r="F159" s="47">
        <v>122</v>
      </c>
      <c r="G159" s="47">
        <v>4</v>
      </c>
      <c r="H159" s="47">
        <v>15164</v>
      </c>
      <c r="I159" s="47">
        <v>2229</v>
      </c>
      <c r="J159" s="47">
        <v>3903</v>
      </c>
      <c r="K159" s="47">
        <v>3278</v>
      </c>
    </row>
    <row r="160" spans="1:11" hidden="1" x14ac:dyDescent="0.25">
      <c r="A160" s="4" t="s">
        <v>327</v>
      </c>
      <c r="B160" s="5" t="s">
        <v>214</v>
      </c>
      <c r="C160" s="5" t="s">
        <v>328</v>
      </c>
      <c r="D160" s="5" t="s">
        <v>216</v>
      </c>
      <c r="E160" s="5" t="s">
        <v>104</v>
      </c>
      <c r="F160" s="47">
        <v>68</v>
      </c>
      <c r="G160" s="47">
        <v>5</v>
      </c>
      <c r="H160" s="47">
        <v>7780</v>
      </c>
      <c r="I160" s="47">
        <v>2269</v>
      </c>
      <c r="J160" s="47">
        <v>2386</v>
      </c>
      <c r="K160" s="47">
        <v>2114</v>
      </c>
    </row>
    <row r="161" spans="1:11" hidden="1" x14ac:dyDescent="0.25">
      <c r="A161" s="4" t="s">
        <v>329</v>
      </c>
      <c r="B161" s="5" t="s">
        <v>252</v>
      </c>
      <c r="C161" s="5" t="s">
        <v>330</v>
      </c>
      <c r="D161" s="5" t="s">
        <v>254</v>
      </c>
      <c r="E161" s="5" t="s">
        <v>104</v>
      </c>
      <c r="F161" s="47">
        <v>51</v>
      </c>
      <c r="G161" s="47">
        <v>30</v>
      </c>
      <c r="H161" s="47">
        <v>9388</v>
      </c>
      <c r="I161" s="47">
        <v>0</v>
      </c>
      <c r="J161" s="47">
        <v>1067</v>
      </c>
      <c r="K161" s="47">
        <v>560</v>
      </c>
    </row>
    <row r="162" spans="1:11" hidden="1" x14ac:dyDescent="0.25">
      <c r="A162" s="4" t="s">
        <v>331</v>
      </c>
      <c r="B162" s="5" t="s">
        <v>214</v>
      </c>
      <c r="C162" s="5" t="s">
        <v>332</v>
      </c>
      <c r="D162" s="5" t="s">
        <v>216</v>
      </c>
      <c r="E162" s="5" t="s">
        <v>104</v>
      </c>
      <c r="F162" s="47">
        <v>91</v>
      </c>
      <c r="G162" s="47">
        <v>24</v>
      </c>
      <c r="H162" s="47">
        <v>6874</v>
      </c>
      <c r="I162" s="47">
        <v>1696</v>
      </c>
      <c r="J162" s="47">
        <v>3371</v>
      </c>
      <c r="K162" s="47">
        <v>2268</v>
      </c>
    </row>
    <row r="163" spans="1:11" hidden="1" x14ac:dyDescent="0.25">
      <c r="A163" s="4" t="s">
        <v>333</v>
      </c>
      <c r="B163" s="5" t="s">
        <v>248</v>
      </c>
      <c r="C163" s="5" t="s">
        <v>334</v>
      </c>
      <c r="D163" s="5" t="s">
        <v>250</v>
      </c>
      <c r="E163" s="5" t="s">
        <v>104</v>
      </c>
      <c r="F163" s="47">
        <v>67</v>
      </c>
      <c r="G163" s="47">
        <v>14</v>
      </c>
      <c r="H163" s="47">
        <v>5859</v>
      </c>
      <c r="I163" s="47">
        <v>760</v>
      </c>
      <c r="J163" s="47">
        <v>2295</v>
      </c>
      <c r="K163" s="47">
        <v>3890</v>
      </c>
    </row>
    <row r="164" spans="1:11" hidden="1" x14ac:dyDescent="0.25">
      <c r="A164" s="4" t="s">
        <v>335</v>
      </c>
      <c r="B164" s="5" t="s">
        <v>199</v>
      </c>
      <c r="C164" s="5" t="s">
        <v>336</v>
      </c>
      <c r="D164" s="5" t="s">
        <v>0</v>
      </c>
      <c r="E164" s="5" t="s">
        <v>104</v>
      </c>
      <c r="F164" s="47">
        <v>186</v>
      </c>
      <c r="G164" s="47">
        <v>1</v>
      </c>
      <c r="H164" s="47">
        <v>23657</v>
      </c>
      <c r="I164" s="47">
        <v>3331</v>
      </c>
      <c r="J164" s="47">
        <v>6342</v>
      </c>
      <c r="K164" s="47">
        <v>12305</v>
      </c>
    </row>
    <row r="165" spans="1:11" hidden="1" x14ac:dyDescent="0.25">
      <c r="A165" s="4" t="s">
        <v>337</v>
      </c>
      <c r="B165" s="5" t="s">
        <v>199</v>
      </c>
      <c r="C165" s="5" t="s">
        <v>338</v>
      </c>
      <c r="D165" s="5" t="s">
        <v>0</v>
      </c>
      <c r="E165" s="5" t="s">
        <v>104</v>
      </c>
      <c r="F165" s="47">
        <v>37</v>
      </c>
      <c r="G165" s="47">
        <v>1</v>
      </c>
      <c r="H165" s="47">
        <v>3958</v>
      </c>
      <c r="I165" s="47">
        <v>1056</v>
      </c>
      <c r="J165" s="47">
        <v>886</v>
      </c>
      <c r="K165" s="47">
        <v>1905</v>
      </c>
    </row>
    <row r="166" spans="1:11" hidden="1" x14ac:dyDescent="0.25">
      <c r="A166" s="4" t="s">
        <v>339</v>
      </c>
      <c r="B166" s="5" t="s">
        <v>230</v>
      </c>
      <c r="C166" s="5" t="s">
        <v>340</v>
      </c>
      <c r="D166" s="5" t="s">
        <v>232</v>
      </c>
      <c r="E166" s="5" t="s">
        <v>104</v>
      </c>
      <c r="F166" s="47">
        <v>36</v>
      </c>
      <c r="G166" s="47">
        <v>16</v>
      </c>
      <c r="H166" s="47">
        <v>2386</v>
      </c>
      <c r="I166" s="47">
        <v>537</v>
      </c>
      <c r="J166" s="47">
        <v>2053</v>
      </c>
      <c r="K166" s="47">
        <v>2205</v>
      </c>
    </row>
    <row r="167" spans="1:11" hidden="1" x14ac:dyDescent="0.25">
      <c r="A167" s="4" t="s">
        <v>341</v>
      </c>
      <c r="B167" s="5" t="s">
        <v>199</v>
      </c>
      <c r="C167" s="5" t="s">
        <v>342</v>
      </c>
      <c r="D167" s="5" t="s">
        <v>0</v>
      </c>
      <c r="E167" s="5" t="s">
        <v>104</v>
      </c>
      <c r="F167" s="47">
        <v>378</v>
      </c>
      <c r="G167" s="47">
        <v>139</v>
      </c>
      <c r="H167" s="47">
        <v>36361</v>
      </c>
      <c r="I167" s="47">
        <v>3165</v>
      </c>
      <c r="J167" s="47">
        <v>7379</v>
      </c>
      <c r="K167" s="47">
        <v>6843</v>
      </c>
    </row>
    <row r="168" spans="1:11" hidden="1" x14ac:dyDescent="0.25">
      <c r="A168" s="4" t="s">
        <v>343</v>
      </c>
      <c r="B168" s="5" t="s">
        <v>195</v>
      </c>
      <c r="C168" s="5" t="s">
        <v>344</v>
      </c>
      <c r="D168" s="5" t="s">
        <v>197</v>
      </c>
      <c r="E168" s="5" t="s">
        <v>104</v>
      </c>
      <c r="F168" s="47">
        <v>19</v>
      </c>
      <c r="G168" s="47">
        <v>1</v>
      </c>
      <c r="H168" s="47">
        <v>3724</v>
      </c>
      <c r="I168" s="47">
        <v>1327</v>
      </c>
      <c r="J168" s="47">
        <v>1507</v>
      </c>
      <c r="K168" s="47">
        <v>900</v>
      </c>
    </row>
    <row r="169" spans="1:11" hidden="1" x14ac:dyDescent="0.25">
      <c r="A169" s="4" t="s">
        <v>345</v>
      </c>
      <c r="B169" s="5" t="s">
        <v>236</v>
      </c>
      <c r="C169" s="5" t="s">
        <v>346</v>
      </c>
      <c r="D169" s="5" t="s">
        <v>238</v>
      </c>
      <c r="E169" s="5" t="s">
        <v>104</v>
      </c>
      <c r="F169" s="47">
        <v>1</v>
      </c>
      <c r="G169" s="47">
        <v>0</v>
      </c>
      <c r="H169" s="47">
        <v>147</v>
      </c>
      <c r="I169" s="47">
        <v>0</v>
      </c>
      <c r="J169" s="47">
        <v>0</v>
      </c>
      <c r="K169" s="47">
        <v>0</v>
      </c>
    </row>
    <row r="170" spans="1:11" hidden="1" x14ac:dyDescent="0.25">
      <c r="A170" s="4" t="s">
        <v>347</v>
      </c>
      <c r="B170" s="5" t="s">
        <v>218</v>
      </c>
      <c r="C170" s="5" t="s">
        <v>348</v>
      </c>
      <c r="D170" s="5" t="s">
        <v>220</v>
      </c>
      <c r="E170" s="5" t="s">
        <v>104</v>
      </c>
      <c r="F170" s="47">
        <v>15</v>
      </c>
      <c r="G170" s="47">
        <v>2</v>
      </c>
      <c r="H170" s="47">
        <v>1324</v>
      </c>
      <c r="I170" s="47">
        <v>246</v>
      </c>
      <c r="J170" s="47">
        <v>652</v>
      </c>
      <c r="K170" s="47">
        <v>781</v>
      </c>
    </row>
    <row r="171" spans="1:11" hidden="1" x14ac:dyDescent="0.25">
      <c r="A171" s="4" t="s">
        <v>349</v>
      </c>
      <c r="B171" s="5" t="s">
        <v>218</v>
      </c>
      <c r="C171" s="5" t="s">
        <v>350</v>
      </c>
      <c r="D171" s="5" t="s">
        <v>220</v>
      </c>
      <c r="E171" s="5" t="s">
        <v>104</v>
      </c>
      <c r="F171" s="47">
        <v>115</v>
      </c>
      <c r="G171" s="47">
        <v>37</v>
      </c>
      <c r="H171" s="47">
        <v>11248</v>
      </c>
      <c r="I171" s="47">
        <v>455</v>
      </c>
      <c r="J171" s="47">
        <v>0</v>
      </c>
      <c r="K171" s="47">
        <v>204</v>
      </c>
    </row>
    <row r="172" spans="1:11" hidden="1" x14ac:dyDescent="0.25">
      <c r="A172" s="4" t="s">
        <v>351</v>
      </c>
      <c r="B172" s="5" t="s">
        <v>214</v>
      </c>
      <c r="C172" s="5" t="s">
        <v>352</v>
      </c>
      <c r="D172" s="5" t="s">
        <v>216</v>
      </c>
      <c r="E172" s="5" t="s">
        <v>104</v>
      </c>
      <c r="F172" s="47">
        <v>19</v>
      </c>
      <c r="G172" s="47">
        <v>0</v>
      </c>
      <c r="H172" s="47">
        <v>1060</v>
      </c>
      <c r="I172" s="47">
        <v>0</v>
      </c>
      <c r="J172" s="47">
        <v>1031</v>
      </c>
      <c r="K172" s="47">
        <v>475</v>
      </c>
    </row>
    <row r="173" spans="1:11" hidden="1" x14ac:dyDescent="0.25">
      <c r="A173" s="4" t="s">
        <v>353</v>
      </c>
      <c r="B173" s="5" t="s">
        <v>214</v>
      </c>
      <c r="C173" s="5" t="s">
        <v>354</v>
      </c>
      <c r="D173" s="5" t="s">
        <v>216</v>
      </c>
      <c r="E173" s="5" t="s">
        <v>104</v>
      </c>
      <c r="F173" s="47">
        <v>27</v>
      </c>
      <c r="G173" s="47">
        <v>1</v>
      </c>
      <c r="H173" s="47">
        <v>2199</v>
      </c>
      <c r="I173" s="47">
        <v>0</v>
      </c>
      <c r="J173" s="47">
        <v>921</v>
      </c>
      <c r="K173" s="47">
        <v>1278</v>
      </c>
    </row>
    <row r="174" spans="1:11" hidden="1" x14ac:dyDescent="0.25">
      <c r="A174" s="4" t="s">
        <v>355</v>
      </c>
      <c r="B174" s="5" t="s">
        <v>195</v>
      </c>
      <c r="C174" s="5" t="s">
        <v>356</v>
      </c>
      <c r="D174" s="5" t="s">
        <v>197</v>
      </c>
      <c r="E174" s="5" t="s">
        <v>104</v>
      </c>
      <c r="F174" s="47">
        <v>785</v>
      </c>
      <c r="G174" s="47">
        <v>610</v>
      </c>
      <c r="H174" s="47">
        <v>56775</v>
      </c>
      <c r="I174" s="47">
        <v>3653</v>
      </c>
      <c r="J174" s="47">
        <v>24405</v>
      </c>
      <c r="K174" s="47">
        <v>21584</v>
      </c>
    </row>
    <row r="175" spans="1:11" hidden="1" x14ac:dyDescent="0.25">
      <c r="A175" s="4" t="s">
        <v>357</v>
      </c>
      <c r="B175" s="5" t="s">
        <v>248</v>
      </c>
      <c r="C175" s="5" t="s">
        <v>358</v>
      </c>
      <c r="D175" s="5" t="s">
        <v>250</v>
      </c>
      <c r="E175" s="5" t="s">
        <v>104</v>
      </c>
      <c r="F175" s="47">
        <v>13</v>
      </c>
      <c r="G175" s="47">
        <v>0</v>
      </c>
      <c r="H175" s="47">
        <v>2700</v>
      </c>
      <c r="I175" s="47">
        <v>286</v>
      </c>
      <c r="J175" s="47">
        <v>410</v>
      </c>
      <c r="K175" s="47">
        <v>699</v>
      </c>
    </row>
    <row r="176" spans="1:11" hidden="1" x14ac:dyDescent="0.25">
      <c r="A176" s="4" t="s">
        <v>359</v>
      </c>
      <c r="B176" s="5" t="s">
        <v>248</v>
      </c>
      <c r="C176" s="5" t="s">
        <v>360</v>
      </c>
      <c r="D176" s="5" t="s">
        <v>250</v>
      </c>
      <c r="E176" s="5" t="s">
        <v>104</v>
      </c>
      <c r="F176" s="47">
        <v>6</v>
      </c>
      <c r="G176" s="47">
        <v>0</v>
      </c>
      <c r="H176" s="47">
        <v>2306</v>
      </c>
      <c r="I176" s="47">
        <v>0</v>
      </c>
      <c r="J176" s="47">
        <v>0</v>
      </c>
      <c r="K176" s="47">
        <v>0</v>
      </c>
    </row>
    <row r="177" spans="1:11" hidden="1" x14ac:dyDescent="0.25">
      <c r="A177" s="4" t="s">
        <v>361</v>
      </c>
      <c r="B177" s="5" t="s">
        <v>304</v>
      </c>
      <c r="C177" s="5" t="s">
        <v>362</v>
      </c>
      <c r="D177" s="5" t="s">
        <v>306</v>
      </c>
      <c r="E177" s="5" t="s">
        <v>104</v>
      </c>
      <c r="F177" s="47">
        <v>25</v>
      </c>
      <c r="G177" s="47">
        <v>2</v>
      </c>
      <c r="H177" s="47">
        <v>3374</v>
      </c>
      <c r="I177" s="47">
        <v>0</v>
      </c>
      <c r="J177" s="47">
        <v>0</v>
      </c>
      <c r="K177" s="47">
        <v>288</v>
      </c>
    </row>
    <row r="178" spans="1:11" hidden="1" x14ac:dyDescent="0.25">
      <c r="A178" s="4" t="s">
        <v>363</v>
      </c>
      <c r="B178" s="5" t="s">
        <v>195</v>
      </c>
      <c r="C178" s="5" t="s">
        <v>364</v>
      </c>
      <c r="D178" s="5" t="s">
        <v>197</v>
      </c>
      <c r="E178" s="5" t="s">
        <v>104</v>
      </c>
      <c r="F178" s="47">
        <v>29</v>
      </c>
      <c r="G178" s="47">
        <v>9</v>
      </c>
      <c r="H178" s="47">
        <v>5913</v>
      </c>
      <c r="I178" s="47">
        <v>774</v>
      </c>
      <c r="J178" s="47">
        <v>2614</v>
      </c>
      <c r="K178" s="47">
        <v>1500</v>
      </c>
    </row>
    <row r="179" spans="1:11" hidden="1" x14ac:dyDescent="0.25">
      <c r="A179" s="4" t="s">
        <v>365</v>
      </c>
      <c r="B179" s="5" t="s">
        <v>195</v>
      </c>
      <c r="C179" s="5" t="s">
        <v>366</v>
      </c>
      <c r="D179" s="5" t="s">
        <v>197</v>
      </c>
      <c r="E179" s="5" t="s">
        <v>104</v>
      </c>
      <c r="F179" s="47">
        <v>141</v>
      </c>
      <c r="G179" s="47">
        <v>50</v>
      </c>
      <c r="H179" s="47">
        <v>10639</v>
      </c>
      <c r="I179" s="47">
        <v>1565</v>
      </c>
      <c r="J179" s="47">
        <v>6106</v>
      </c>
      <c r="K179" s="47">
        <v>4540</v>
      </c>
    </row>
    <row r="180" spans="1:11" hidden="1" x14ac:dyDescent="0.25">
      <c r="A180" s="4" t="s">
        <v>367</v>
      </c>
      <c r="B180" s="5" t="s">
        <v>368</v>
      </c>
      <c r="C180" s="5" t="s">
        <v>369</v>
      </c>
      <c r="D180" s="5" t="s">
        <v>370</v>
      </c>
      <c r="E180" s="5" t="s">
        <v>104</v>
      </c>
      <c r="F180" s="47">
        <v>464</v>
      </c>
      <c r="G180" s="47">
        <v>361</v>
      </c>
      <c r="H180" s="47">
        <v>31496</v>
      </c>
      <c r="I180" s="47">
        <v>0</v>
      </c>
      <c r="J180" s="47">
        <v>19280</v>
      </c>
      <c r="K180" s="47">
        <v>30627</v>
      </c>
    </row>
    <row r="181" spans="1:11" hidden="1" x14ac:dyDescent="0.25">
      <c r="A181" s="4" t="s">
        <v>371</v>
      </c>
      <c r="B181" s="5" t="s">
        <v>230</v>
      </c>
      <c r="C181" s="5" t="s">
        <v>372</v>
      </c>
      <c r="D181" s="5" t="s">
        <v>232</v>
      </c>
      <c r="E181" s="5" t="s">
        <v>104</v>
      </c>
      <c r="F181" s="47">
        <v>19</v>
      </c>
      <c r="G181" s="47">
        <v>9</v>
      </c>
      <c r="H181" s="47">
        <v>1244</v>
      </c>
      <c r="I181" s="47">
        <v>130</v>
      </c>
      <c r="J181" s="47">
        <v>110</v>
      </c>
      <c r="K181" s="47">
        <v>248</v>
      </c>
    </row>
    <row r="182" spans="1:11" hidden="1" x14ac:dyDescent="0.25">
      <c r="A182" s="4" t="s">
        <v>373</v>
      </c>
      <c r="B182" s="5" t="s">
        <v>368</v>
      </c>
      <c r="C182" s="5" t="s">
        <v>374</v>
      </c>
      <c r="D182" s="5" t="s">
        <v>370</v>
      </c>
      <c r="E182" s="5" t="s">
        <v>104</v>
      </c>
      <c r="F182" s="47">
        <v>42</v>
      </c>
      <c r="G182" s="47">
        <v>0</v>
      </c>
      <c r="H182" s="47">
        <v>4914</v>
      </c>
      <c r="I182" s="47">
        <v>0</v>
      </c>
      <c r="J182" s="47">
        <v>2730</v>
      </c>
      <c r="K182" s="47">
        <v>2184</v>
      </c>
    </row>
    <row r="183" spans="1:11" hidden="1" x14ac:dyDescent="0.25">
      <c r="A183" s="4" t="s">
        <v>375</v>
      </c>
      <c r="B183" s="5" t="s">
        <v>368</v>
      </c>
      <c r="C183" s="5" t="s">
        <v>376</v>
      </c>
      <c r="D183" s="5" t="s">
        <v>370</v>
      </c>
      <c r="E183" s="5" t="s">
        <v>104</v>
      </c>
      <c r="F183" s="47">
        <v>73</v>
      </c>
      <c r="G183" s="47">
        <v>8</v>
      </c>
      <c r="H183" s="47">
        <v>12323</v>
      </c>
      <c r="I183" s="47">
        <v>1446</v>
      </c>
      <c r="J183" s="47">
        <v>4921</v>
      </c>
      <c r="K183" s="47">
        <v>5097</v>
      </c>
    </row>
    <row r="184" spans="1:11" hidden="1" x14ac:dyDescent="0.25">
      <c r="A184" s="4" t="s">
        <v>377</v>
      </c>
      <c r="B184" s="5" t="s">
        <v>236</v>
      </c>
      <c r="C184" s="5" t="s">
        <v>378</v>
      </c>
      <c r="D184" s="5" t="s">
        <v>238</v>
      </c>
      <c r="E184" s="5" t="s">
        <v>104</v>
      </c>
      <c r="F184" s="47">
        <v>116</v>
      </c>
      <c r="G184" s="47">
        <v>23</v>
      </c>
      <c r="H184" s="47">
        <v>12331</v>
      </c>
      <c r="I184" s="47">
        <v>0</v>
      </c>
      <c r="J184" s="47">
        <v>133</v>
      </c>
      <c r="K184" s="47">
        <v>49</v>
      </c>
    </row>
    <row r="185" spans="1:11" hidden="1" x14ac:dyDescent="0.25">
      <c r="A185" s="4" t="s">
        <v>379</v>
      </c>
      <c r="B185" s="5" t="s">
        <v>199</v>
      </c>
      <c r="C185" s="5" t="s">
        <v>380</v>
      </c>
      <c r="D185" s="5" t="s">
        <v>0</v>
      </c>
      <c r="E185" s="5" t="s">
        <v>104</v>
      </c>
      <c r="F185" s="47">
        <v>75</v>
      </c>
      <c r="G185" s="47">
        <v>57</v>
      </c>
      <c r="H185" s="47">
        <v>8369</v>
      </c>
      <c r="I185" s="47">
        <v>1797</v>
      </c>
      <c r="J185" s="47">
        <v>1943</v>
      </c>
      <c r="K185" s="47">
        <v>3476</v>
      </c>
    </row>
    <row r="186" spans="1:11" hidden="1" x14ac:dyDescent="0.25">
      <c r="A186" s="4" t="s">
        <v>381</v>
      </c>
      <c r="B186" s="5" t="s">
        <v>218</v>
      </c>
      <c r="C186" s="5" t="s">
        <v>382</v>
      </c>
      <c r="D186" s="5" t="s">
        <v>220</v>
      </c>
      <c r="E186" s="5" t="s">
        <v>104</v>
      </c>
      <c r="F186" s="47">
        <v>75</v>
      </c>
      <c r="G186" s="47">
        <v>3</v>
      </c>
      <c r="H186" s="47">
        <v>7318</v>
      </c>
      <c r="I186" s="47">
        <v>2458</v>
      </c>
      <c r="J186" s="47">
        <v>2527</v>
      </c>
      <c r="K186" s="47">
        <v>2213</v>
      </c>
    </row>
    <row r="187" spans="1:11" hidden="1" x14ac:dyDescent="0.25">
      <c r="A187" s="4" t="s">
        <v>383</v>
      </c>
      <c r="B187" s="5" t="s">
        <v>218</v>
      </c>
      <c r="C187" s="5" t="s">
        <v>384</v>
      </c>
      <c r="D187" s="5" t="s">
        <v>220</v>
      </c>
      <c r="E187" s="5" t="s">
        <v>104</v>
      </c>
      <c r="F187" s="47">
        <v>130</v>
      </c>
      <c r="G187" s="47">
        <v>1</v>
      </c>
      <c r="H187" s="47">
        <v>12006</v>
      </c>
      <c r="I187" s="47">
        <v>0</v>
      </c>
      <c r="J187" s="47">
        <v>0</v>
      </c>
      <c r="K187" s="47">
        <v>0</v>
      </c>
    </row>
    <row r="188" spans="1:11" hidden="1" x14ac:dyDescent="0.25">
      <c r="A188" s="4" t="s">
        <v>385</v>
      </c>
      <c r="B188" s="5" t="s">
        <v>204</v>
      </c>
      <c r="C188" s="5" t="s">
        <v>386</v>
      </c>
      <c r="D188" s="5" t="s">
        <v>206</v>
      </c>
      <c r="E188" s="5" t="s">
        <v>104</v>
      </c>
      <c r="F188" s="47">
        <v>46</v>
      </c>
      <c r="G188" s="47">
        <v>13</v>
      </c>
      <c r="H188" s="47">
        <v>1788</v>
      </c>
      <c r="I188" s="47">
        <v>807</v>
      </c>
      <c r="J188" s="47">
        <v>794</v>
      </c>
      <c r="K188" s="47">
        <v>925</v>
      </c>
    </row>
    <row r="189" spans="1:11" hidden="1" x14ac:dyDescent="0.25">
      <c r="A189" s="4" t="s">
        <v>387</v>
      </c>
      <c r="B189" s="5" t="s">
        <v>204</v>
      </c>
      <c r="C189" s="5" t="s">
        <v>388</v>
      </c>
      <c r="D189" s="5" t="s">
        <v>206</v>
      </c>
      <c r="E189" s="5" t="s">
        <v>104</v>
      </c>
      <c r="F189" s="47">
        <v>39</v>
      </c>
      <c r="G189" s="47">
        <v>17</v>
      </c>
      <c r="H189" s="47">
        <v>2853</v>
      </c>
      <c r="I189" s="47">
        <v>819</v>
      </c>
      <c r="J189" s="47">
        <v>978</v>
      </c>
      <c r="K189" s="47">
        <v>1316</v>
      </c>
    </row>
    <row r="190" spans="1:11" hidden="1" x14ac:dyDescent="0.25">
      <c r="A190" s="4" t="s">
        <v>389</v>
      </c>
      <c r="B190" s="5" t="s">
        <v>304</v>
      </c>
      <c r="C190" s="5" t="s">
        <v>390</v>
      </c>
      <c r="D190" s="5" t="s">
        <v>306</v>
      </c>
      <c r="E190" s="5" t="s">
        <v>104</v>
      </c>
      <c r="F190" s="47">
        <v>21</v>
      </c>
      <c r="G190" s="47">
        <v>9</v>
      </c>
      <c r="H190" s="47">
        <v>1812</v>
      </c>
      <c r="I190" s="47">
        <v>405</v>
      </c>
      <c r="J190" s="47">
        <v>333</v>
      </c>
      <c r="K190" s="47">
        <v>872</v>
      </c>
    </row>
    <row r="191" spans="1:11" hidden="1" x14ac:dyDescent="0.25">
      <c r="A191" s="4" t="s">
        <v>391</v>
      </c>
      <c r="B191" s="5" t="s">
        <v>236</v>
      </c>
      <c r="C191" s="5" t="s">
        <v>392</v>
      </c>
      <c r="D191" s="5" t="s">
        <v>238</v>
      </c>
      <c r="E191" s="5" t="s">
        <v>104</v>
      </c>
      <c r="F191" s="47">
        <v>101</v>
      </c>
      <c r="G191" s="47">
        <v>0</v>
      </c>
      <c r="H191" s="47">
        <v>7416</v>
      </c>
      <c r="I191" s="47">
        <v>856</v>
      </c>
      <c r="J191" s="47">
        <v>922</v>
      </c>
      <c r="K191" s="47">
        <v>880</v>
      </c>
    </row>
    <row r="192" spans="1:11" hidden="1" x14ac:dyDescent="0.25">
      <c r="A192" s="4" t="s">
        <v>393</v>
      </c>
      <c r="B192" s="5" t="s">
        <v>236</v>
      </c>
      <c r="C192" s="5" t="s">
        <v>394</v>
      </c>
      <c r="D192" s="5" t="s">
        <v>238</v>
      </c>
      <c r="E192" s="5" t="s">
        <v>104</v>
      </c>
      <c r="F192" s="47">
        <v>126</v>
      </c>
      <c r="G192" s="47">
        <v>12</v>
      </c>
      <c r="H192" s="47">
        <v>20537</v>
      </c>
      <c r="I192" s="47">
        <v>7012</v>
      </c>
      <c r="J192" s="47">
        <v>6796</v>
      </c>
      <c r="K192" s="47">
        <v>5636</v>
      </c>
    </row>
    <row r="193" spans="1:11" hidden="1" x14ac:dyDescent="0.25">
      <c r="A193" s="4" t="s">
        <v>395</v>
      </c>
      <c r="B193" s="5" t="s">
        <v>214</v>
      </c>
      <c r="C193" s="5" t="s">
        <v>396</v>
      </c>
      <c r="D193" s="5" t="s">
        <v>216</v>
      </c>
      <c r="E193" s="5" t="s">
        <v>104</v>
      </c>
      <c r="F193" s="47">
        <v>244</v>
      </c>
      <c r="G193" s="47">
        <v>1</v>
      </c>
      <c r="H193" s="47">
        <v>23219</v>
      </c>
      <c r="I193" s="47">
        <v>6457</v>
      </c>
      <c r="J193" s="47">
        <v>7407</v>
      </c>
      <c r="K193" s="47">
        <v>5614</v>
      </c>
    </row>
    <row r="194" spans="1:11" hidden="1" x14ac:dyDescent="0.25">
      <c r="A194" s="4" t="s">
        <v>397</v>
      </c>
      <c r="B194" s="5" t="s">
        <v>248</v>
      </c>
      <c r="C194" s="5" t="s">
        <v>398</v>
      </c>
      <c r="D194" s="5" t="s">
        <v>250</v>
      </c>
      <c r="E194" s="5" t="s">
        <v>104</v>
      </c>
      <c r="F194" s="47">
        <v>16</v>
      </c>
      <c r="G194" s="47">
        <v>0</v>
      </c>
      <c r="H194" s="47">
        <v>1807</v>
      </c>
      <c r="I194" s="47">
        <v>862</v>
      </c>
      <c r="J194" s="47">
        <v>484</v>
      </c>
      <c r="K194" s="47">
        <v>591</v>
      </c>
    </row>
    <row r="195" spans="1:11" hidden="1" x14ac:dyDescent="0.25">
      <c r="A195" s="4" t="s">
        <v>399</v>
      </c>
      <c r="B195" s="5" t="s">
        <v>248</v>
      </c>
      <c r="C195" s="5" t="s">
        <v>400</v>
      </c>
      <c r="D195" s="5" t="s">
        <v>250</v>
      </c>
      <c r="E195" s="5" t="s">
        <v>104</v>
      </c>
      <c r="F195" s="47">
        <v>5</v>
      </c>
      <c r="G195" s="47">
        <v>0</v>
      </c>
      <c r="H195" s="47">
        <v>557</v>
      </c>
      <c r="I195" s="47">
        <v>0</v>
      </c>
      <c r="J195" s="47">
        <v>180</v>
      </c>
      <c r="K195" s="47">
        <v>147</v>
      </c>
    </row>
    <row r="196" spans="1:11" hidden="1" x14ac:dyDescent="0.25">
      <c r="A196" s="4" t="s">
        <v>401</v>
      </c>
      <c r="B196" s="5" t="s">
        <v>368</v>
      </c>
      <c r="C196" s="5" t="s">
        <v>402</v>
      </c>
      <c r="D196" s="5" t="s">
        <v>370</v>
      </c>
      <c r="E196" s="5" t="s">
        <v>104</v>
      </c>
      <c r="F196" s="47">
        <v>164</v>
      </c>
      <c r="G196" s="47">
        <v>15</v>
      </c>
      <c r="H196" s="47">
        <v>23425</v>
      </c>
      <c r="I196" s="47">
        <v>0</v>
      </c>
      <c r="J196" s="47">
        <v>620</v>
      </c>
      <c r="K196" s="47">
        <v>0</v>
      </c>
    </row>
    <row r="197" spans="1:11" hidden="1" x14ac:dyDescent="0.25">
      <c r="A197" s="4" t="s">
        <v>403</v>
      </c>
      <c r="B197" s="5" t="s">
        <v>368</v>
      </c>
      <c r="C197" s="5" t="s">
        <v>404</v>
      </c>
      <c r="D197" s="5" t="s">
        <v>370</v>
      </c>
      <c r="E197" s="5" t="s">
        <v>104</v>
      </c>
      <c r="F197" s="47">
        <v>2</v>
      </c>
      <c r="G197" s="47">
        <v>0</v>
      </c>
      <c r="H197" s="47">
        <v>536</v>
      </c>
      <c r="I197" s="47">
        <v>209</v>
      </c>
      <c r="J197" s="47">
        <v>226</v>
      </c>
      <c r="K197" s="47">
        <v>572</v>
      </c>
    </row>
    <row r="198" spans="1:11" hidden="1" x14ac:dyDescent="0.25">
      <c r="A198" s="4" t="s">
        <v>405</v>
      </c>
      <c r="B198" s="5" t="s">
        <v>368</v>
      </c>
      <c r="C198" s="5" t="s">
        <v>406</v>
      </c>
      <c r="D198" s="5" t="s">
        <v>370</v>
      </c>
      <c r="E198" s="5" t="s">
        <v>104</v>
      </c>
      <c r="F198" s="47">
        <v>44</v>
      </c>
      <c r="G198" s="47">
        <v>0</v>
      </c>
      <c r="H198" s="47">
        <v>3871</v>
      </c>
      <c r="I198" s="47">
        <v>0</v>
      </c>
      <c r="J198" s="47">
        <v>0</v>
      </c>
      <c r="K198" s="47">
        <v>135</v>
      </c>
    </row>
    <row r="199" spans="1:11" hidden="1" x14ac:dyDescent="0.25">
      <c r="A199" s="4" t="s">
        <v>407</v>
      </c>
      <c r="B199" s="5" t="s">
        <v>368</v>
      </c>
      <c r="C199" s="5" t="s">
        <v>408</v>
      </c>
      <c r="D199" s="5" t="s">
        <v>370</v>
      </c>
      <c r="E199" s="5" t="s">
        <v>104</v>
      </c>
      <c r="F199" s="47">
        <v>71</v>
      </c>
      <c r="G199" s="47">
        <v>0</v>
      </c>
      <c r="H199" s="47">
        <v>13253</v>
      </c>
      <c r="I199" s="47">
        <v>1043</v>
      </c>
      <c r="J199" s="47">
        <v>7737</v>
      </c>
      <c r="K199" s="47">
        <v>13258</v>
      </c>
    </row>
    <row r="200" spans="1:11" hidden="1" x14ac:dyDescent="0.25">
      <c r="A200" s="4" t="s">
        <v>409</v>
      </c>
      <c r="B200" s="5" t="s">
        <v>368</v>
      </c>
      <c r="C200" s="5" t="s">
        <v>410</v>
      </c>
      <c r="D200" s="5" t="s">
        <v>370</v>
      </c>
      <c r="E200" s="5" t="s">
        <v>104</v>
      </c>
      <c r="F200" s="47">
        <v>71</v>
      </c>
      <c r="G200" s="47">
        <v>14</v>
      </c>
      <c r="H200" s="47">
        <v>14373</v>
      </c>
      <c r="I200" s="47">
        <v>2088</v>
      </c>
      <c r="J200" s="47">
        <v>2529</v>
      </c>
      <c r="K200" s="47">
        <v>5809</v>
      </c>
    </row>
    <row r="201" spans="1:11" hidden="1" x14ac:dyDescent="0.25">
      <c r="A201" s="4" t="s">
        <v>411</v>
      </c>
      <c r="B201" s="5">
        <v>971</v>
      </c>
      <c r="C201" s="5" t="s">
        <v>412</v>
      </c>
      <c r="D201" s="5" t="s">
        <v>413</v>
      </c>
      <c r="E201" s="5" t="s">
        <v>104</v>
      </c>
      <c r="F201" s="47">
        <v>11</v>
      </c>
      <c r="G201" s="47">
        <v>3</v>
      </c>
      <c r="H201" s="47">
        <v>1287</v>
      </c>
      <c r="I201" s="47">
        <v>314</v>
      </c>
      <c r="J201" s="47">
        <v>644</v>
      </c>
      <c r="K201" s="47">
        <v>949</v>
      </c>
    </row>
    <row r="202" spans="1:11" hidden="1" x14ac:dyDescent="0.25">
      <c r="A202" s="4" t="s">
        <v>414</v>
      </c>
      <c r="B202" s="5">
        <v>972</v>
      </c>
      <c r="C202" s="5" t="s">
        <v>415</v>
      </c>
      <c r="D202" s="5" t="s">
        <v>413</v>
      </c>
      <c r="E202" s="5" t="s">
        <v>104</v>
      </c>
      <c r="F202" s="47">
        <v>28</v>
      </c>
      <c r="G202" s="47">
        <v>0</v>
      </c>
      <c r="H202" s="47">
        <v>1915</v>
      </c>
      <c r="I202" s="47">
        <v>247</v>
      </c>
      <c r="J202" s="47">
        <v>727</v>
      </c>
      <c r="K202" s="47">
        <v>941</v>
      </c>
    </row>
    <row r="203" spans="1:11" hidden="1" x14ac:dyDescent="0.25">
      <c r="A203" s="4" t="s">
        <v>416</v>
      </c>
      <c r="B203" s="5">
        <v>973</v>
      </c>
      <c r="C203" s="5" t="s">
        <v>417</v>
      </c>
      <c r="D203" s="5" t="s">
        <v>413</v>
      </c>
      <c r="E203" s="5" t="s">
        <v>104</v>
      </c>
      <c r="F203" s="47">
        <v>0</v>
      </c>
      <c r="G203" s="47">
        <v>0</v>
      </c>
      <c r="H203" s="47">
        <v>0</v>
      </c>
      <c r="I203" s="47">
        <v>0</v>
      </c>
      <c r="J203" s="47">
        <v>0</v>
      </c>
      <c r="K203" s="47">
        <v>0</v>
      </c>
    </row>
    <row r="204" spans="1:11" hidden="1" x14ac:dyDescent="0.25">
      <c r="A204" s="4" t="s">
        <v>418</v>
      </c>
      <c r="B204" s="5">
        <v>974</v>
      </c>
      <c r="C204" s="5" t="s">
        <v>419</v>
      </c>
      <c r="D204" s="5" t="s">
        <v>413</v>
      </c>
      <c r="E204" s="5" t="s">
        <v>104</v>
      </c>
      <c r="F204" s="47">
        <v>234</v>
      </c>
      <c r="G204" s="47">
        <v>16</v>
      </c>
      <c r="H204" s="47">
        <v>31093</v>
      </c>
      <c r="I204" s="47">
        <v>3768</v>
      </c>
      <c r="J204" s="47">
        <v>15705</v>
      </c>
      <c r="K204" s="47">
        <v>8289</v>
      </c>
    </row>
    <row r="205" spans="1:11" hidden="1" x14ac:dyDescent="0.25">
      <c r="A205" s="4" t="s">
        <v>420</v>
      </c>
      <c r="B205" s="5">
        <v>976</v>
      </c>
      <c r="C205" s="5" t="s">
        <v>421</v>
      </c>
      <c r="D205" s="5" t="s">
        <v>413</v>
      </c>
      <c r="E205" s="5" t="s">
        <v>104</v>
      </c>
      <c r="F205" s="47">
        <v>5</v>
      </c>
      <c r="G205" s="47">
        <v>5</v>
      </c>
      <c r="H205" s="47">
        <v>1395</v>
      </c>
      <c r="I205" s="47">
        <v>0</v>
      </c>
      <c r="J205" s="47">
        <v>154</v>
      </c>
      <c r="K205" s="47">
        <v>494</v>
      </c>
    </row>
    <row r="206" spans="1:11" hidden="1" x14ac:dyDescent="0.25">
      <c r="A206" s="4" t="s">
        <v>422</v>
      </c>
      <c r="B206" s="5">
        <v>987</v>
      </c>
      <c r="C206" s="5" t="s">
        <v>423</v>
      </c>
      <c r="D206" s="5" t="s">
        <v>413</v>
      </c>
      <c r="E206" s="5" t="s">
        <v>104</v>
      </c>
      <c r="F206" s="47">
        <v>95</v>
      </c>
      <c r="G206" s="47">
        <v>0</v>
      </c>
      <c r="H206" s="47">
        <v>36968</v>
      </c>
      <c r="I206" s="47">
        <v>8636</v>
      </c>
      <c r="J206" s="47">
        <v>20171</v>
      </c>
      <c r="K206" s="47">
        <v>16132</v>
      </c>
    </row>
    <row r="207" spans="1:11" hidden="1" x14ac:dyDescent="0.25">
      <c r="A207" s="4" t="s">
        <v>424</v>
      </c>
      <c r="B207" s="5">
        <v>988</v>
      </c>
      <c r="C207" s="5" t="s">
        <v>425</v>
      </c>
      <c r="D207" s="5" t="s">
        <v>413</v>
      </c>
      <c r="E207" s="5" t="s">
        <v>104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</row>
    <row r="208" spans="1:11" hidden="1" x14ac:dyDescent="0.25">
      <c r="A208" s="4" t="s">
        <v>194</v>
      </c>
      <c r="B208" s="5" t="s">
        <v>195</v>
      </c>
      <c r="C208" s="5" t="s">
        <v>196</v>
      </c>
      <c r="D208" s="5" t="s">
        <v>197</v>
      </c>
      <c r="E208" s="5" t="s">
        <v>20</v>
      </c>
      <c r="F208" s="47">
        <v>11</v>
      </c>
      <c r="G208" s="47">
        <v>0</v>
      </c>
      <c r="H208" s="47">
        <v>701</v>
      </c>
      <c r="I208" s="47">
        <v>97</v>
      </c>
      <c r="J208" s="47">
        <v>88</v>
      </c>
      <c r="K208" s="47">
        <v>200</v>
      </c>
    </row>
    <row r="209" spans="1:11" hidden="1" x14ac:dyDescent="0.25">
      <c r="A209" s="4" t="s">
        <v>198</v>
      </c>
      <c r="B209" s="5" t="s">
        <v>199</v>
      </c>
      <c r="C209" s="5" t="s">
        <v>200</v>
      </c>
      <c r="D209" s="5" t="s">
        <v>0</v>
      </c>
      <c r="E209" s="5" t="s">
        <v>20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</row>
    <row r="210" spans="1:11" hidden="1" x14ac:dyDescent="0.25">
      <c r="A210" s="4" t="s">
        <v>201</v>
      </c>
      <c r="B210" s="5" t="s">
        <v>195</v>
      </c>
      <c r="C210" s="5" t="s">
        <v>202</v>
      </c>
      <c r="D210" s="5" t="s">
        <v>197</v>
      </c>
      <c r="E210" s="5" t="s">
        <v>20</v>
      </c>
      <c r="F210" s="47">
        <v>50</v>
      </c>
      <c r="G210" s="47">
        <v>8</v>
      </c>
      <c r="H210" s="47">
        <v>2389</v>
      </c>
      <c r="I210" s="47">
        <v>389</v>
      </c>
      <c r="J210" s="47">
        <v>550</v>
      </c>
      <c r="K210" s="47">
        <v>831</v>
      </c>
    </row>
    <row r="211" spans="1:11" hidden="1" x14ac:dyDescent="0.25">
      <c r="A211" s="4" t="s">
        <v>203</v>
      </c>
      <c r="B211" s="5" t="s">
        <v>204</v>
      </c>
      <c r="C211" s="5" t="s">
        <v>205</v>
      </c>
      <c r="D211" s="5" t="s">
        <v>206</v>
      </c>
      <c r="E211" s="5" t="s">
        <v>20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0</v>
      </c>
    </row>
    <row r="212" spans="1:11" hidden="1" x14ac:dyDescent="0.25">
      <c r="A212" s="4" t="s">
        <v>207</v>
      </c>
      <c r="B212" s="5" t="s">
        <v>204</v>
      </c>
      <c r="C212" s="5" t="s">
        <v>208</v>
      </c>
      <c r="D212" s="5" t="s">
        <v>206</v>
      </c>
      <c r="E212" s="5" t="s">
        <v>20</v>
      </c>
      <c r="F212" s="47">
        <v>16</v>
      </c>
      <c r="G212" s="47">
        <v>0</v>
      </c>
      <c r="H212" s="47">
        <v>1074</v>
      </c>
      <c r="I212" s="47">
        <v>170</v>
      </c>
      <c r="J212" s="47">
        <v>521</v>
      </c>
      <c r="K212" s="47">
        <v>398</v>
      </c>
    </row>
    <row r="213" spans="1:11" hidden="1" x14ac:dyDescent="0.25">
      <c r="A213" s="4" t="s">
        <v>209</v>
      </c>
      <c r="B213" s="5" t="s">
        <v>204</v>
      </c>
      <c r="C213" s="5" t="s">
        <v>210</v>
      </c>
      <c r="D213" s="5" t="s">
        <v>206</v>
      </c>
      <c r="E213" s="5" t="s">
        <v>20</v>
      </c>
      <c r="F213" s="47">
        <v>0</v>
      </c>
      <c r="G213" s="47">
        <v>0</v>
      </c>
      <c r="H213" s="47">
        <v>0</v>
      </c>
      <c r="I213" s="47">
        <v>0</v>
      </c>
      <c r="J213" s="47">
        <v>0</v>
      </c>
      <c r="K213" s="47">
        <v>0</v>
      </c>
    </row>
    <row r="214" spans="1:11" hidden="1" x14ac:dyDescent="0.25">
      <c r="A214" s="4" t="s">
        <v>211</v>
      </c>
      <c r="B214" s="5" t="s">
        <v>195</v>
      </c>
      <c r="C214" s="5" t="s">
        <v>212</v>
      </c>
      <c r="D214" s="5" t="s">
        <v>197</v>
      </c>
      <c r="E214" s="5" t="s">
        <v>20</v>
      </c>
      <c r="F214" s="47">
        <v>53</v>
      </c>
      <c r="G214" s="47">
        <v>7</v>
      </c>
      <c r="H214" s="47">
        <v>3850</v>
      </c>
      <c r="I214" s="47">
        <v>1091</v>
      </c>
      <c r="J214" s="47">
        <v>645</v>
      </c>
      <c r="K214" s="47">
        <v>1196</v>
      </c>
    </row>
    <row r="215" spans="1:11" hidden="1" x14ac:dyDescent="0.25">
      <c r="A215" s="4" t="s">
        <v>213</v>
      </c>
      <c r="B215" s="5" t="s">
        <v>214</v>
      </c>
      <c r="C215" s="5" t="s">
        <v>215</v>
      </c>
      <c r="D215" s="5" t="s">
        <v>216</v>
      </c>
      <c r="E215" s="5" t="s">
        <v>20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</row>
    <row r="216" spans="1:11" hidden="1" x14ac:dyDescent="0.25">
      <c r="A216" s="4" t="s">
        <v>217</v>
      </c>
      <c r="B216" s="5" t="s">
        <v>218</v>
      </c>
      <c r="C216" s="5" t="s">
        <v>219</v>
      </c>
      <c r="D216" s="5" t="s">
        <v>220</v>
      </c>
      <c r="E216" s="5" t="s">
        <v>20</v>
      </c>
      <c r="F216" s="47">
        <v>10</v>
      </c>
      <c r="G216" s="47">
        <v>0</v>
      </c>
      <c r="H216" s="47">
        <v>1099</v>
      </c>
      <c r="I216" s="47">
        <v>0</v>
      </c>
      <c r="J216" s="47">
        <v>22</v>
      </c>
      <c r="K216" s="47">
        <v>1077</v>
      </c>
    </row>
    <row r="217" spans="1:11" hidden="1" x14ac:dyDescent="0.25">
      <c r="A217" s="4" t="s">
        <v>221</v>
      </c>
      <c r="B217" s="5" t="s">
        <v>214</v>
      </c>
      <c r="C217" s="5" t="s">
        <v>222</v>
      </c>
      <c r="D217" s="5" t="s">
        <v>216</v>
      </c>
      <c r="E217" s="5" t="s">
        <v>20</v>
      </c>
      <c r="F217" s="47">
        <v>23</v>
      </c>
      <c r="G217" s="47">
        <v>0</v>
      </c>
      <c r="H217" s="47">
        <v>2378</v>
      </c>
      <c r="I217" s="47">
        <v>0</v>
      </c>
      <c r="J217" s="47">
        <v>1079</v>
      </c>
      <c r="K217" s="47">
        <v>1299</v>
      </c>
    </row>
    <row r="218" spans="1:11" hidden="1" x14ac:dyDescent="0.25">
      <c r="A218" s="4" t="s">
        <v>223</v>
      </c>
      <c r="B218" s="5" t="s">
        <v>218</v>
      </c>
      <c r="C218" s="5" t="s">
        <v>224</v>
      </c>
      <c r="D218" s="5" t="s">
        <v>220</v>
      </c>
      <c r="E218" s="5" t="s">
        <v>20</v>
      </c>
      <c r="F218" s="47">
        <v>46</v>
      </c>
      <c r="G218" s="47">
        <v>0</v>
      </c>
      <c r="H218" s="47">
        <v>1262</v>
      </c>
      <c r="I218" s="47">
        <v>0</v>
      </c>
      <c r="J218" s="47">
        <v>300</v>
      </c>
      <c r="K218" s="47">
        <v>214</v>
      </c>
    </row>
    <row r="219" spans="1:11" hidden="1" x14ac:dyDescent="0.25">
      <c r="A219" s="4" t="s">
        <v>225</v>
      </c>
      <c r="B219" s="5" t="s">
        <v>218</v>
      </c>
      <c r="C219" s="5" t="s">
        <v>226</v>
      </c>
      <c r="D219" s="5" t="s">
        <v>220</v>
      </c>
      <c r="E219" s="5" t="s">
        <v>20</v>
      </c>
      <c r="F219" s="47">
        <v>113</v>
      </c>
      <c r="G219" s="47">
        <v>0</v>
      </c>
      <c r="H219" s="47">
        <v>8867</v>
      </c>
      <c r="I219" s="47">
        <v>0</v>
      </c>
      <c r="J219" s="47">
        <v>0</v>
      </c>
      <c r="K219" s="47">
        <v>0</v>
      </c>
    </row>
    <row r="220" spans="1:11" hidden="1" x14ac:dyDescent="0.25">
      <c r="A220" s="4" t="s">
        <v>227</v>
      </c>
      <c r="B220" s="5" t="s">
        <v>204</v>
      </c>
      <c r="C220" s="5" t="s">
        <v>228</v>
      </c>
      <c r="D220" s="5" t="s">
        <v>206</v>
      </c>
      <c r="E220" s="5" t="s">
        <v>20</v>
      </c>
      <c r="F220" s="47">
        <v>139</v>
      </c>
      <c r="G220" s="47">
        <v>12</v>
      </c>
      <c r="H220" s="47">
        <v>11527</v>
      </c>
      <c r="I220" s="47">
        <v>1576</v>
      </c>
      <c r="J220" s="47">
        <v>2846</v>
      </c>
      <c r="K220" s="47">
        <v>1882</v>
      </c>
    </row>
    <row r="221" spans="1:11" hidden="1" x14ac:dyDescent="0.25">
      <c r="A221" s="4" t="s">
        <v>229</v>
      </c>
      <c r="B221" s="5" t="s">
        <v>230</v>
      </c>
      <c r="C221" s="5" t="s">
        <v>231</v>
      </c>
      <c r="D221" s="5" t="s">
        <v>232</v>
      </c>
      <c r="E221" s="5" t="s">
        <v>20</v>
      </c>
      <c r="F221" s="47">
        <v>117</v>
      </c>
      <c r="G221" s="47">
        <v>34</v>
      </c>
      <c r="H221" s="47">
        <v>12711</v>
      </c>
      <c r="I221" s="47">
        <v>1404</v>
      </c>
      <c r="J221" s="47">
        <v>4847</v>
      </c>
      <c r="K221" s="47">
        <v>6235</v>
      </c>
    </row>
    <row r="222" spans="1:11" hidden="1" x14ac:dyDescent="0.25">
      <c r="A222" s="4" t="s">
        <v>233</v>
      </c>
      <c r="B222" s="5" t="s">
        <v>195</v>
      </c>
      <c r="C222" s="5" t="s">
        <v>234</v>
      </c>
      <c r="D222" s="5" t="s">
        <v>197</v>
      </c>
      <c r="E222" s="5" t="s">
        <v>20</v>
      </c>
      <c r="F222" s="47">
        <v>49</v>
      </c>
      <c r="G222" s="47">
        <v>0</v>
      </c>
      <c r="H222" s="47">
        <v>4650</v>
      </c>
      <c r="I222" s="47">
        <v>480</v>
      </c>
      <c r="J222" s="47">
        <v>1595</v>
      </c>
      <c r="K222" s="47">
        <v>2255</v>
      </c>
    </row>
    <row r="223" spans="1:11" hidden="1" x14ac:dyDescent="0.25">
      <c r="A223" s="4" t="s">
        <v>235</v>
      </c>
      <c r="B223" s="5" t="s">
        <v>236</v>
      </c>
      <c r="C223" s="5" t="s">
        <v>237</v>
      </c>
      <c r="D223" s="5" t="s">
        <v>238</v>
      </c>
      <c r="E223" s="5" t="s">
        <v>20</v>
      </c>
      <c r="F223" s="47">
        <v>0</v>
      </c>
      <c r="G223" s="47">
        <v>0</v>
      </c>
      <c r="H223" s="47">
        <v>0</v>
      </c>
      <c r="I223" s="47">
        <v>0</v>
      </c>
      <c r="J223" s="47">
        <v>0</v>
      </c>
      <c r="K223" s="47">
        <v>0</v>
      </c>
    </row>
    <row r="224" spans="1:11" hidden="1" x14ac:dyDescent="0.25">
      <c r="A224" s="4" t="s">
        <v>239</v>
      </c>
      <c r="B224" s="5" t="s">
        <v>236</v>
      </c>
      <c r="C224" s="5" t="s">
        <v>240</v>
      </c>
      <c r="D224" s="5" t="s">
        <v>238</v>
      </c>
      <c r="E224" s="5" t="s">
        <v>20</v>
      </c>
      <c r="F224" s="47">
        <v>6</v>
      </c>
      <c r="G224" s="47">
        <v>4</v>
      </c>
      <c r="H224" s="47">
        <v>2591</v>
      </c>
      <c r="I224" s="47">
        <v>371</v>
      </c>
      <c r="J224" s="47">
        <v>904</v>
      </c>
      <c r="K224" s="47">
        <v>1511</v>
      </c>
    </row>
    <row r="225" spans="1:11" hidden="1" x14ac:dyDescent="0.25">
      <c r="A225" s="4" t="s">
        <v>241</v>
      </c>
      <c r="B225" s="5" t="s">
        <v>242</v>
      </c>
      <c r="C225" s="5" t="s">
        <v>243</v>
      </c>
      <c r="D225" s="5" t="s">
        <v>244</v>
      </c>
      <c r="E225" s="5" t="s">
        <v>20</v>
      </c>
      <c r="F225" s="47">
        <v>2</v>
      </c>
      <c r="G225" s="47">
        <v>0</v>
      </c>
      <c r="H225" s="47">
        <v>335</v>
      </c>
      <c r="I225" s="47">
        <v>23</v>
      </c>
      <c r="J225" s="47">
        <v>130</v>
      </c>
      <c r="K225" s="47">
        <v>182</v>
      </c>
    </row>
    <row r="226" spans="1:11" hidden="1" x14ac:dyDescent="0.25">
      <c r="A226" s="4" t="s">
        <v>245</v>
      </c>
      <c r="B226" s="5" t="s">
        <v>236</v>
      </c>
      <c r="C226" s="5" t="s">
        <v>246</v>
      </c>
      <c r="D226" s="5" t="s">
        <v>238</v>
      </c>
      <c r="E226" s="5" t="s">
        <v>20</v>
      </c>
      <c r="F226" s="47">
        <v>172</v>
      </c>
      <c r="G226" s="47">
        <v>1</v>
      </c>
      <c r="H226" s="47">
        <v>17783</v>
      </c>
      <c r="I226" s="47">
        <v>5108</v>
      </c>
      <c r="J226" s="47">
        <v>6296</v>
      </c>
      <c r="K226" s="47">
        <v>5811</v>
      </c>
    </row>
    <row r="227" spans="1:11" hidden="1" x14ac:dyDescent="0.25">
      <c r="A227" s="4" t="s">
        <v>247</v>
      </c>
      <c r="B227" s="49" t="s">
        <v>248</v>
      </c>
      <c r="C227" s="5" t="s">
        <v>249</v>
      </c>
      <c r="D227" s="5" t="s">
        <v>250</v>
      </c>
      <c r="E227" s="5" t="s">
        <v>20</v>
      </c>
      <c r="F227" s="47">
        <v>15</v>
      </c>
      <c r="G227" s="47">
        <v>0</v>
      </c>
      <c r="H227" s="47">
        <v>1490</v>
      </c>
      <c r="I227" s="47">
        <v>17</v>
      </c>
      <c r="J227" s="47">
        <v>741</v>
      </c>
      <c r="K227" s="47">
        <v>777</v>
      </c>
    </row>
    <row r="228" spans="1:11" hidden="1" x14ac:dyDescent="0.25">
      <c r="A228" s="4" t="s">
        <v>251</v>
      </c>
      <c r="B228" s="49" t="s">
        <v>252</v>
      </c>
      <c r="C228" s="5" t="s">
        <v>253</v>
      </c>
      <c r="D228" s="5" t="s">
        <v>254</v>
      </c>
      <c r="E228" s="5" t="s">
        <v>20</v>
      </c>
      <c r="F228" s="47">
        <v>47</v>
      </c>
      <c r="G228" s="47">
        <v>10</v>
      </c>
      <c r="H228" s="47">
        <v>5043</v>
      </c>
      <c r="I228" s="47">
        <v>1934</v>
      </c>
      <c r="J228" s="47">
        <v>1497</v>
      </c>
      <c r="K228" s="47">
        <v>1612</v>
      </c>
    </row>
    <row r="229" spans="1:11" hidden="1" x14ac:dyDescent="0.25">
      <c r="A229" s="4" t="s">
        <v>255</v>
      </c>
      <c r="B229" s="5" t="s">
        <v>236</v>
      </c>
      <c r="C229" s="5" t="s">
        <v>256</v>
      </c>
      <c r="D229" s="5" t="s">
        <v>238</v>
      </c>
      <c r="E229" s="5" t="s">
        <v>20</v>
      </c>
      <c r="F229" s="47">
        <v>145</v>
      </c>
      <c r="G229" s="47">
        <v>1</v>
      </c>
      <c r="H229" s="47">
        <v>7157</v>
      </c>
      <c r="I229" s="47">
        <v>0</v>
      </c>
      <c r="J229" s="47">
        <v>0</v>
      </c>
      <c r="K229" s="47">
        <v>0</v>
      </c>
    </row>
    <row r="230" spans="1:11" hidden="1" x14ac:dyDescent="0.25">
      <c r="A230" s="4" t="s">
        <v>257</v>
      </c>
      <c r="B230" s="5" t="s">
        <v>236</v>
      </c>
      <c r="C230" s="5" t="s">
        <v>258</v>
      </c>
      <c r="D230" s="5" t="s">
        <v>238</v>
      </c>
      <c r="E230" s="5" t="s">
        <v>20</v>
      </c>
      <c r="F230" s="47">
        <v>103</v>
      </c>
      <c r="G230" s="47">
        <v>1</v>
      </c>
      <c r="H230" s="47">
        <v>4404</v>
      </c>
      <c r="I230" s="47">
        <v>646</v>
      </c>
      <c r="J230" s="47">
        <v>277</v>
      </c>
      <c r="K230" s="47">
        <v>308</v>
      </c>
    </row>
    <row r="231" spans="1:11" hidden="1" x14ac:dyDescent="0.25">
      <c r="A231" s="4" t="s">
        <v>259</v>
      </c>
      <c r="B231" s="5" t="s">
        <v>248</v>
      </c>
      <c r="C231" s="5" t="s">
        <v>260</v>
      </c>
      <c r="D231" s="5" t="s">
        <v>250</v>
      </c>
      <c r="E231" s="5" t="s">
        <v>20</v>
      </c>
      <c r="F231" s="47">
        <v>80</v>
      </c>
      <c r="G231" s="47">
        <v>4</v>
      </c>
      <c r="H231" s="47">
        <v>17848</v>
      </c>
      <c r="I231" s="47">
        <v>0</v>
      </c>
      <c r="J231" s="47">
        <v>0</v>
      </c>
      <c r="K231" s="47">
        <v>0</v>
      </c>
    </row>
    <row r="232" spans="1:11" hidden="1" x14ac:dyDescent="0.25">
      <c r="A232" s="4" t="s">
        <v>261</v>
      </c>
      <c r="B232" s="5" t="s">
        <v>195</v>
      </c>
      <c r="C232" s="5" t="s">
        <v>262</v>
      </c>
      <c r="D232" s="5" t="s">
        <v>197</v>
      </c>
      <c r="E232" s="5" t="s">
        <v>20</v>
      </c>
      <c r="F232" s="47">
        <v>31</v>
      </c>
      <c r="G232" s="47">
        <v>12</v>
      </c>
      <c r="H232" s="47">
        <v>3306</v>
      </c>
      <c r="I232" s="47">
        <v>216</v>
      </c>
      <c r="J232" s="47">
        <v>591</v>
      </c>
      <c r="K232" s="47">
        <v>2499</v>
      </c>
    </row>
    <row r="233" spans="1:11" hidden="1" x14ac:dyDescent="0.25">
      <c r="A233" s="4" t="s">
        <v>263</v>
      </c>
      <c r="B233" s="5" t="s">
        <v>230</v>
      </c>
      <c r="C233" s="5" t="s">
        <v>264</v>
      </c>
      <c r="D233" s="5" t="s">
        <v>232</v>
      </c>
      <c r="E233" s="5" t="s">
        <v>20</v>
      </c>
      <c r="F233" s="47">
        <v>36</v>
      </c>
      <c r="G233" s="47">
        <v>17</v>
      </c>
      <c r="H233" s="47">
        <v>1990</v>
      </c>
      <c r="I233" s="47">
        <v>139</v>
      </c>
      <c r="J233" s="47">
        <v>458</v>
      </c>
      <c r="K233" s="47">
        <v>889</v>
      </c>
    </row>
    <row r="234" spans="1:11" hidden="1" x14ac:dyDescent="0.25">
      <c r="A234" s="4" t="s">
        <v>265</v>
      </c>
      <c r="B234" s="5" t="s">
        <v>242</v>
      </c>
      <c r="C234" s="5" t="s">
        <v>266</v>
      </c>
      <c r="D234" s="5" t="s">
        <v>244</v>
      </c>
      <c r="E234" s="5" t="s">
        <v>20</v>
      </c>
      <c r="F234" s="47">
        <v>154</v>
      </c>
      <c r="G234" s="47">
        <v>30</v>
      </c>
      <c r="H234" s="47">
        <v>7054</v>
      </c>
      <c r="I234" s="47">
        <v>2224</v>
      </c>
      <c r="J234" s="47">
        <v>2162</v>
      </c>
      <c r="K234" s="47">
        <v>2929</v>
      </c>
    </row>
    <row r="235" spans="1:11" hidden="1" x14ac:dyDescent="0.25">
      <c r="A235" s="4" t="s">
        <v>267</v>
      </c>
      <c r="B235" s="5" t="s">
        <v>252</v>
      </c>
      <c r="C235" s="5" t="s">
        <v>268</v>
      </c>
      <c r="D235" s="5" t="s">
        <v>254</v>
      </c>
      <c r="E235" s="5" t="s">
        <v>20</v>
      </c>
      <c r="F235" s="47">
        <v>103</v>
      </c>
      <c r="G235" s="47">
        <v>3</v>
      </c>
      <c r="H235" s="47">
        <v>4913</v>
      </c>
      <c r="I235" s="47">
        <v>1900</v>
      </c>
      <c r="J235" s="47">
        <v>3462</v>
      </c>
      <c r="K235" s="47">
        <v>2817</v>
      </c>
    </row>
    <row r="236" spans="1:11" hidden="1" x14ac:dyDescent="0.25">
      <c r="A236" s="4" t="s">
        <v>269</v>
      </c>
      <c r="B236" s="49" t="s">
        <v>270</v>
      </c>
      <c r="C236" s="5" t="s">
        <v>271</v>
      </c>
      <c r="D236" s="5" t="s">
        <v>272</v>
      </c>
      <c r="E236" s="5" t="s">
        <v>20</v>
      </c>
      <c r="F236" s="47">
        <v>70</v>
      </c>
      <c r="G236" s="47">
        <v>0</v>
      </c>
      <c r="H236" s="47">
        <v>3989</v>
      </c>
      <c r="I236" s="47">
        <v>482</v>
      </c>
      <c r="J236" s="47">
        <v>1381</v>
      </c>
      <c r="K236" s="47">
        <v>1968</v>
      </c>
    </row>
    <row r="237" spans="1:11" hidden="1" x14ac:dyDescent="0.25">
      <c r="A237" s="4" t="s">
        <v>273</v>
      </c>
      <c r="B237" s="49" t="s">
        <v>270</v>
      </c>
      <c r="C237" s="5" t="s">
        <v>274</v>
      </c>
      <c r="D237" s="5" t="s">
        <v>272</v>
      </c>
      <c r="E237" s="5" t="s">
        <v>20</v>
      </c>
      <c r="F237" s="47">
        <v>48</v>
      </c>
      <c r="G237" s="47">
        <v>0</v>
      </c>
      <c r="H237" s="47">
        <v>1719</v>
      </c>
      <c r="I237" s="47">
        <v>342</v>
      </c>
      <c r="J237" s="47">
        <v>614</v>
      </c>
      <c r="K237" s="47">
        <v>740</v>
      </c>
    </row>
    <row r="238" spans="1:11" hidden="1" x14ac:dyDescent="0.25">
      <c r="A238" s="4" t="s">
        <v>275</v>
      </c>
      <c r="B238" s="5" t="s">
        <v>218</v>
      </c>
      <c r="C238" s="5" t="s">
        <v>276</v>
      </c>
      <c r="D238" s="5" t="s">
        <v>220</v>
      </c>
      <c r="E238" s="5" t="s">
        <v>20</v>
      </c>
      <c r="F238" s="47">
        <v>53</v>
      </c>
      <c r="G238" s="47">
        <v>6</v>
      </c>
      <c r="H238" s="47">
        <v>4755</v>
      </c>
      <c r="I238" s="47">
        <v>681</v>
      </c>
      <c r="J238" s="47">
        <v>1612</v>
      </c>
      <c r="K238" s="47">
        <v>3063</v>
      </c>
    </row>
    <row r="239" spans="1:11" hidden="1" x14ac:dyDescent="0.25">
      <c r="A239" s="4" t="s">
        <v>277</v>
      </c>
      <c r="B239" s="5" t="s">
        <v>218</v>
      </c>
      <c r="C239" s="5" t="s">
        <v>278</v>
      </c>
      <c r="D239" s="5" t="s">
        <v>220</v>
      </c>
      <c r="E239" s="5" t="s">
        <v>20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</row>
    <row r="240" spans="1:11" hidden="1" x14ac:dyDescent="0.25">
      <c r="A240" s="4" t="s">
        <v>279</v>
      </c>
      <c r="B240" s="5" t="s">
        <v>218</v>
      </c>
      <c r="C240" s="5" t="s">
        <v>280</v>
      </c>
      <c r="D240" s="5" t="s">
        <v>220</v>
      </c>
      <c r="E240" s="5" t="s">
        <v>20</v>
      </c>
      <c r="F240" s="47">
        <v>25</v>
      </c>
      <c r="G240" s="47">
        <v>0</v>
      </c>
      <c r="H240" s="47">
        <v>1069</v>
      </c>
      <c r="I240" s="47">
        <v>0</v>
      </c>
      <c r="J240" s="47">
        <v>0</v>
      </c>
      <c r="K240" s="47">
        <v>0</v>
      </c>
    </row>
    <row r="241" spans="1:11" hidden="1" x14ac:dyDescent="0.25">
      <c r="A241" s="4" t="s">
        <v>281</v>
      </c>
      <c r="B241" s="5" t="s">
        <v>236</v>
      </c>
      <c r="C241" s="5" t="s">
        <v>282</v>
      </c>
      <c r="D241" s="5" t="s">
        <v>238</v>
      </c>
      <c r="E241" s="5" t="s">
        <v>20</v>
      </c>
      <c r="F241" s="47">
        <v>35</v>
      </c>
      <c r="G241" s="47">
        <v>27</v>
      </c>
      <c r="H241" s="47">
        <v>3054</v>
      </c>
      <c r="I241" s="47">
        <v>149</v>
      </c>
      <c r="J241" s="47">
        <v>1069</v>
      </c>
      <c r="K241" s="47">
        <v>2280</v>
      </c>
    </row>
    <row r="242" spans="1:11" hidden="1" x14ac:dyDescent="0.25">
      <c r="A242" s="4" t="s">
        <v>283</v>
      </c>
      <c r="B242" s="5" t="s">
        <v>218</v>
      </c>
      <c r="C242" s="5" t="s">
        <v>284</v>
      </c>
      <c r="D242" s="5" t="s">
        <v>220</v>
      </c>
      <c r="E242" s="5" t="s">
        <v>20</v>
      </c>
      <c r="F242" s="47">
        <v>17</v>
      </c>
      <c r="G242" s="47">
        <v>4</v>
      </c>
      <c r="H242" s="47">
        <v>1767</v>
      </c>
      <c r="I242" s="47">
        <v>150</v>
      </c>
      <c r="J242" s="47">
        <v>450</v>
      </c>
      <c r="K242" s="47">
        <v>1342</v>
      </c>
    </row>
    <row r="243" spans="1:11" hidden="1" x14ac:dyDescent="0.25">
      <c r="A243" s="4" t="s">
        <v>285</v>
      </c>
      <c r="B243" s="5" t="s">
        <v>252</v>
      </c>
      <c r="C243" s="5" t="s">
        <v>286</v>
      </c>
      <c r="D243" s="5" t="s">
        <v>254</v>
      </c>
      <c r="E243" s="5" t="s">
        <v>20</v>
      </c>
      <c r="F243" s="47">
        <v>99</v>
      </c>
      <c r="G243" s="47">
        <v>17</v>
      </c>
      <c r="H243" s="47">
        <v>8427</v>
      </c>
      <c r="I243" s="47">
        <v>3290</v>
      </c>
      <c r="J243" s="47">
        <v>2458</v>
      </c>
      <c r="K243" s="47">
        <v>2207</v>
      </c>
    </row>
    <row r="244" spans="1:11" hidden="1" x14ac:dyDescent="0.25">
      <c r="A244" s="4" t="s">
        <v>287</v>
      </c>
      <c r="B244" s="5" t="s">
        <v>242</v>
      </c>
      <c r="C244" s="5" t="s">
        <v>288</v>
      </c>
      <c r="D244" s="5" t="s">
        <v>244</v>
      </c>
      <c r="E244" s="5" t="s">
        <v>20</v>
      </c>
      <c r="F244" s="47">
        <v>68</v>
      </c>
      <c r="G244" s="47">
        <v>35</v>
      </c>
      <c r="H244" s="47">
        <v>836</v>
      </c>
      <c r="I244" s="47">
        <v>594</v>
      </c>
      <c r="J244" s="47">
        <v>1018</v>
      </c>
      <c r="K244" s="47">
        <v>2267</v>
      </c>
    </row>
    <row r="245" spans="1:11" hidden="1" x14ac:dyDescent="0.25">
      <c r="A245" s="4" t="s">
        <v>289</v>
      </c>
      <c r="B245" s="5" t="s">
        <v>242</v>
      </c>
      <c r="C245" s="5" t="s">
        <v>290</v>
      </c>
      <c r="D245" s="5" t="s">
        <v>244</v>
      </c>
      <c r="E245" s="5" t="s">
        <v>20</v>
      </c>
      <c r="F245" s="47">
        <v>61</v>
      </c>
      <c r="G245" s="47">
        <v>0</v>
      </c>
      <c r="H245" s="47">
        <v>5285</v>
      </c>
      <c r="I245" s="47">
        <v>733</v>
      </c>
      <c r="J245" s="47">
        <v>2056</v>
      </c>
      <c r="K245" s="47">
        <v>1517</v>
      </c>
    </row>
    <row r="246" spans="1:11" hidden="1" x14ac:dyDescent="0.25">
      <c r="A246" s="4" t="s">
        <v>291</v>
      </c>
      <c r="B246" s="5" t="s">
        <v>195</v>
      </c>
      <c r="C246" s="5" t="s">
        <v>292</v>
      </c>
      <c r="D246" s="5" t="s">
        <v>197</v>
      </c>
      <c r="E246" s="5" t="s">
        <v>20</v>
      </c>
      <c r="F246" s="47">
        <v>51</v>
      </c>
      <c r="G246" s="47">
        <v>1</v>
      </c>
      <c r="H246" s="47">
        <v>2410</v>
      </c>
      <c r="I246" s="47">
        <v>1087</v>
      </c>
      <c r="J246" s="47">
        <v>382</v>
      </c>
      <c r="K246" s="47">
        <v>1851</v>
      </c>
    </row>
    <row r="247" spans="1:11" hidden="1" x14ac:dyDescent="0.25">
      <c r="A247" s="4" t="s">
        <v>293</v>
      </c>
      <c r="B247" s="5" t="s">
        <v>248</v>
      </c>
      <c r="C247" s="5" t="s">
        <v>294</v>
      </c>
      <c r="D247" s="5" t="s">
        <v>250</v>
      </c>
      <c r="E247" s="5" t="s">
        <v>20</v>
      </c>
      <c r="F247" s="47">
        <v>24</v>
      </c>
      <c r="G247" s="47">
        <v>0</v>
      </c>
      <c r="H247" s="47">
        <v>2453</v>
      </c>
      <c r="I247" s="47">
        <v>0</v>
      </c>
      <c r="J247" s="47">
        <v>386</v>
      </c>
      <c r="K247" s="47">
        <v>225</v>
      </c>
    </row>
    <row r="248" spans="1:11" hidden="1" x14ac:dyDescent="0.25">
      <c r="A248" s="4" t="s">
        <v>295</v>
      </c>
      <c r="B248" s="5" t="s">
        <v>236</v>
      </c>
      <c r="C248" s="5" t="s">
        <v>296</v>
      </c>
      <c r="D248" s="5" t="s">
        <v>238</v>
      </c>
      <c r="E248" s="5" t="s">
        <v>20</v>
      </c>
      <c r="F248" s="47">
        <v>54</v>
      </c>
      <c r="G248" s="47">
        <v>10</v>
      </c>
      <c r="H248" s="47">
        <v>5780</v>
      </c>
      <c r="I248" s="47">
        <v>611</v>
      </c>
      <c r="J248" s="47">
        <v>0</v>
      </c>
      <c r="K248" s="47">
        <v>0</v>
      </c>
    </row>
    <row r="249" spans="1:11" hidden="1" x14ac:dyDescent="0.25">
      <c r="A249" s="4" t="s">
        <v>297</v>
      </c>
      <c r="B249" s="5" t="s">
        <v>242</v>
      </c>
      <c r="C249" s="5" t="s">
        <v>298</v>
      </c>
      <c r="D249" s="5" t="s">
        <v>244</v>
      </c>
      <c r="E249" s="5" t="s">
        <v>20</v>
      </c>
      <c r="F249" s="47">
        <v>161</v>
      </c>
      <c r="G249" s="47">
        <v>46</v>
      </c>
      <c r="H249" s="47">
        <v>11741</v>
      </c>
      <c r="I249" s="47">
        <v>4814</v>
      </c>
      <c r="J249" s="47">
        <v>3870</v>
      </c>
      <c r="K249" s="47">
        <v>2698</v>
      </c>
    </row>
    <row r="250" spans="1:11" hidden="1" x14ac:dyDescent="0.25">
      <c r="A250" s="4" t="s">
        <v>299</v>
      </c>
      <c r="B250" s="5" t="s">
        <v>195</v>
      </c>
      <c r="C250" s="5" t="s">
        <v>300</v>
      </c>
      <c r="D250" s="5" t="s">
        <v>197</v>
      </c>
      <c r="E250" s="5" t="s">
        <v>20</v>
      </c>
      <c r="F250" s="47">
        <v>83</v>
      </c>
      <c r="G250" s="47">
        <v>8</v>
      </c>
      <c r="H250" s="47">
        <v>6016</v>
      </c>
      <c r="I250" s="47">
        <v>491</v>
      </c>
      <c r="J250" s="47">
        <v>1735</v>
      </c>
      <c r="K250" s="47">
        <v>1527</v>
      </c>
    </row>
    <row r="251" spans="1:11" hidden="1" x14ac:dyDescent="0.25">
      <c r="A251" s="4" t="s">
        <v>301</v>
      </c>
      <c r="B251" s="5" t="s">
        <v>195</v>
      </c>
      <c r="C251" s="5" t="s">
        <v>302</v>
      </c>
      <c r="D251" s="5" t="s">
        <v>197</v>
      </c>
      <c r="E251" s="5" t="s">
        <v>20</v>
      </c>
      <c r="F251" s="47">
        <v>33</v>
      </c>
      <c r="G251" s="47">
        <v>0</v>
      </c>
      <c r="H251" s="47">
        <v>3553</v>
      </c>
      <c r="I251" s="47">
        <v>725</v>
      </c>
      <c r="J251" s="47">
        <v>1856</v>
      </c>
      <c r="K251" s="47">
        <v>1611</v>
      </c>
    </row>
    <row r="252" spans="1:11" hidden="1" x14ac:dyDescent="0.25">
      <c r="A252" s="4" t="s">
        <v>303</v>
      </c>
      <c r="B252" s="5" t="s">
        <v>304</v>
      </c>
      <c r="C252" s="5" t="s">
        <v>305</v>
      </c>
      <c r="D252" s="5" t="s">
        <v>306</v>
      </c>
      <c r="E252" s="5" t="s">
        <v>20</v>
      </c>
      <c r="F252" s="47">
        <v>717</v>
      </c>
      <c r="G252" s="47">
        <v>561</v>
      </c>
      <c r="H252" s="47">
        <v>20422</v>
      </c>
      <c r="I252" s="47">
        <v>8132</v>
      </c>
      <c r="J252" s="47">
        <v>4428</v>
      </c>
      <c r="K252" s="47">
        <v>1248</v>
      </c>
    </row>
    <row r="253" spans="1:11" hidden="1" x14ac:dyDescent="0.25">
      <c r="A253" s="4" t="s">
        <v>307</v>
      </c>
      <c r="B253" s="5" t="s">
        <v>242</v>
      </c>
      <c r="C253" s="5" t="s">
        <v>308</v>
      </c>
      <c r="D253" s="5" t="s">
        <v>244</v>
      </c>
      <c r="E253" s="5" t="s">
        <v>20</v>
      </c>
      <c r="F253" s="47">
        <v>29</v>
      </c>
      <c r="G253" s="47">
        <v>15</v>
      </c>
      <c r="H253" s="47">
        <v>1585</v>
      </c>
      <c r="I253" s="47">
        <v>0</v>
      </c>
      <c r="J253" s="47">
        <v>0</v>
      </c>
      <c r="K253" s="47">
        <v>65</v>
      </c>
    </row>
    <row r="254" spans="1:11" hidden="1" x14ac:dyDescent="0.25">
      <c r="A254" s="4" t="s">
        <v>309</v>
      </c>
      <c r="B254" s="5" t="s">
        <v>218</v>
      </c>
      <c r="C254" s="5" t="s">
        <v>310</v>
      </c>
      <c r="D254" s="5" t="s">
        <v>220</v>
      </c>
      <c r="E254" s="5" t="s">
        <v>20</v>
      </c>
      <c r="F254" s="47">
        <v>22</v>
      </c>
      <c r="G254" s="47">
        <v>0</v>
      </c>
      <c r="H254" s="47">
        <v>1055</v>
      </c>
      <c r="I254" s="47">
        <v>0</v>
      </c>
      <c r="J254" s="47">
        <v>0</v>
      </c>
      <c r="K254" s="47">
        <v>0</v>
      </c>
    </row>
    <row r="255" spans="1:11" hidden="1" x14ac:dyDescent="0.25">
      <c r="A255" s="4" t="s">
        <v>311</v>
      </c>
      <c r="B255" s="5" t="s">
        <v>236</v>
      </c>
      <c r="C255" s="5" t="s">
        <v>312</v>
      </c>
      <c r="D255" s="5" t="s">
        <v>238</v>
      </c>
      <c r="E255" s="5" t="s">
        <v>20</v>
      </c>
      <c r="F255" s="47">
        <v>39</v>
      </c>
      <c r="G255" s="47">
        <v>13</v>
      </c>
      <c r="H255" s="47">
        <v>2186</v>
      </c>
      <c r="I255" s="47">
        <v>475</v>
      </c>
      <c r="J255" s="47">
        <v>493</v>
      </c>
      <c r="K255" s="47">
        <v>1392</v>
      </c>
    </row>
    <row r="256" spans="1:11" hidden="1" x14ac:dyDescent="0.25">
      <c r="A256" s="4" t="s">
        <v>313</v>
      </c>
      <c r="B256" s="5" t="s">
        <v>218</v>
      </c>
      <c r="C256" s="5" t="s">
        <v>314</v>
      </c>
      <c r="D256" s="5" t="s">
        <v>220</v>
      </c>
      <c r="E256" s="5" t="s">
        <v>20</v>
      </c>
      <c r="F256" s="47">
        <v>18</v>
      </c>
      <c r="G256" s="47">
        <v>1</v>
      </c>
      <c r="H256" s="47">
        <v>1043</v>
      </c>
      <c r="I256" s="47">
        <v>116</v>
      </c>
      <c r="J256" s="47">
        <v>465</v>
      </c>
      <c r="K256" s="47">
        <v>379</v>
      </c>
    </row>
    <row r="257" spans="1:11" hidden="1" x14ac:dyDescent="0.25">
      <c r="A257" s="4" t="s">
        <v>315</v>
      </c>
      <c r="B257" s="5" t="s">
        <v>304</v>
      </c>
      <c r="C257" s="5" t="s">
        <v>316</v>
      </c>
      <c r="D257" s="5" t="s">
        <v>306</v>
      </c>
      <c r="E257" s="5" t="s">
        <v>20</v>
      </c>
      <c r="F257" s="47">
        <v>33</v>
      </c>
      <c r="G257" s="47">
        <v>17</v>
      </c>
      <c r="H257" s="47">
        <v>2593</v>
      </c>
      <c r="I257" s="47">
        <v>638</v>
      </c>
      <c r="J257" s="47">
        <v>389</v>
      </c>
      <c r="K257" s="47">
        <v>180</v>
      </c>
    </row>
    <row r="258" spans="1:11" hidden="1" x14ac:dyDescent="0.25">
      <c r="A258" s="4" t="s">
        <v>317</v>
      </c>
      <c r="B258" s="5" t="s">
        <v>230</v>
      </c>
      <c r="C258" s="5" t="s">
        <v>318</v>
      </c>
      <c r="D258" s="5" t="s">
        <v>232</v>
      </c>
      <c r="E258" s="5" t="s">
        <v>20</v>
      </c>
      <c r="F258" s="47">
        <v>39</v>
      </c>
      <c r="G258" s="47">
        <v>24</v>
      </c>
      <c r="H258" s="47">
        <v>1129</v>
      </c>
      <c r="I258" s="47">
        <v>0</v>
      </c>
      <c r="J258" s="47">
        <v>308</v>
      </c>
      <c r="K258" s="47">
        <v>1642</v>
      </c>
    </row>
    <row r="259" spans="1:11" hidden="1" x14ac:dyDescent="0.25">
      <c r="A259" s="4" t="s">
        <v>319</v>
      </c>
      <c r="B259" s="5" t="s">
        <v>214</v>
      </c>
      <c r="C259" s="5" t="s">
        <v>320</v>
      </c>
      <c r="D259" s="5" t="s">
        <v>216</v>
      </c>
      <c r="E259" s="5" t="s">
        <v>20</v>
      </c>
      <c r="F259" s="47">
        <v>70</v>
      </c>
      <c r="G259" s="47">
        <v>25</v>
      </c>
      <c r="H259" s="47">
        <v>7175</v>
      </c>
      <c r="I259" s="47">
        <v>316</v>
      </c>
      <c r="J259" s="47">
        <v>1121</v>
      </c>
      <c r="K259" s="47">
        <v>5518</v>
      </c>
    </row>
    <row r="260" spans="1:11" hidden="1" x14ac:dyDescent="0.25">
      <c r="A260" s="4" t="s">
        <v>321</v>
      </c>
      <c r="B260" s="5" t="s">
        <v>214</v>
      </c>
      <c r="C260" s="5" t="s">
        <v>322</v>
      </c>
      <c r="D260" s="5" t="s">
        <v>216</v>
      </c>
      <c r="E260" s="5" t="s">
        <v>20</v>
      </c>
      <c r="F260" s="47">
        <v>19</v>
      </c>
      <c r="G260" s="47">
        <v>11</v>
      </c>
      <c r="H260" s="47">
        <v>2185</v>
      </c>
      <c r="I260" s="47">
        <v>0</v>
      </c>
      <c r="J260" s="47">
        <v>452</v>
      </c>
      <c r="K260" s="47">
        <v>1663</v>
      </c>
    </row>
    <row r="261" spans="1:11" hidden="1" x14ac:dyDescent="0.25">
      <c r="A261" s="4" t="s">
        <v>323</v>
      </c>
      <c r="B261" s="5" t="s">
        <v>304</v>
      </c>
      <c r="C261" s="5" t="s">
        <v>324</v>
      </c>
      <c r="D261" s="5" t="s">
        <v>306</v>
      </c>
      <c r="E261" s="5" t="s">
        <v>20</v>
      </c>
      <c r="F261" s="47">
        <v>25</v>
      </c>
      <c r="G261" s="47">
        <v>1</v>
      </c>
      <c r="H261" s="47">
        <v>2462</v>
      </c>
      <c r="I261" s="47">
        <v>78</v>
      </c>
      <c r="J261" s="47">
        <v>819</v>
      </c>
      <c r="K261" s="47">
        <v>1359</v>
      </c>
    </row>
    <row r="262" spans="1:11" hidden="1" x14ac:dyDescent="0.25">
      <c r="A262" s="4" t="s">
        <v>325</v>
      </c>
      <c r="B262" s="5" t="s">
        <v>214</v>
      </c>
      <c r="C262" s="5" t="s">
        <v>326</v>
      </c>
      <c r="D262" s="5" t="s">
        <v>216</v>
      </c>
      <c r="E262" s="5" t="s">
        <v>20</v>
      </c>
      <c r="F262" s="47">
        <v>212</v>
      </c>
      <c r="G262" s="47">
        <v>2</v>
      </c>
      <c r="H262" s="47">
        <v>13060</v>
      </c>
      <c r="I262" s="47">
        <v>3227</v>
      </c>
      <c r="J262" s="47">
        <v>4221</v>
      </c>
      <c r="K262" s="47">
        <v>4667</v>
      </c>
    </row>
    <row r="263" spans="1:11" hidden="1" x14ac:dyDescent="0.25">
      <c r="A263" s="4" t="s">
        <v>327</v>
      </c>
      <c r="B263" s="5" t="s">
        <v>214</v>
      </c>
      <c r="C263" s="5" t="s">
        <v>328</v>
      </c>
      <c r="D263" s="5" t="s">
        <v>216</v>
      </c>
      <c r="E263" s="5" t="s">
        <v>20</v>
      </c>
      <c r="F263" s="47">
        <v>125</v>
      </c>
      <c r="G263" s="47">
        <v>7</v>
      </c>
      <c r="H263" s="47">
        <v>7370</v>
      </c>
      <c r="I263" s="47">
        <v>1567</v>
      </c>
      <c r="J263" s="47">
        <v>2521</v>
      </c>
      <c r="K263" s="47">
        <v>2990</v>
      </c>
    </row>
    <row r="264" spans="1:11" hidden="1" x14ac:dyDescent="0.25">
      <c r="A264" s="4" t="s">
        <v>329</v>
      </c>
      <c r="B264" s="5" t="s">
        <v>252</v>
      </c>
      <c r="C264" s="5" t="s">
        <v>330</v>
      </c>
      <c r="D264" s="5" t="s">
        <v>254</v>
      </c>
      <c r="E264" s="5" t="s">
        <v>20</v>
      </c>
      <c r="F264" s="47">
        <v>65</v>
      </c>
      <c r="G264" s="47">
        <v>0</v>
      </c>
      <c r="H264" s="47">
        <v>4745</v>
      </c>
      <c r="I264" s="47">
        <v>1389</v>
      </c>
      <c r="J264" s="47">
        <v>573</v>
      </c>
      <c r="K264" s="47">
        <v>536</v>
      </c>
    </row>
    <row r="265" spans="1:11" hidden="1" x14ac:dyDescent="0.25">
      <c r="A265" s="4" t="s">
        <v>331</v>
      </c>
      <c r="B265" s="5" t="s">
        <v>214</v>
      </c>
      <c r="C265" s="5" t="s">
        <v>332</v>
      </c>
      <c r="D265" s="5" t="s">
        <v>216</v>
      </c>
      <c r="E265" s="5" t="s">
        <v>20</v>
      </c>
      <c r="F265" s="47">
        <v>12</v>
      </c>
      <c r="G265" s="47">
        <v>4</v>
      </c>
      <c r="H265" s="47">
        <v>2290</v>
      </c>
      <c r="I265" s="47">
        <v>15</v>
      </c>
      <c r="J265" s="47">
        <v>103</v>
      </c>
      <c r="K265" s="47">
        <v>62</v>
      </c>
    </row>
    <row r="266" spans="1:11" hidden="1" x14ac:dyDescent="0.25">
      <c r="A266" s="4" t="s">
        <v>333</v>
      </c>
      <c r="B266" s="5" t="s">
        <v>248</v>
      </c>
      <c r="C266" s="5" t="s">
        <v>334</v>
      </c>
      <c r="D266" s="5" t="s">
        <v>250</v>
      </c>
      <c r="E266" s="5" t="s">
        <v>20</v>
      </c>
      <c r="F266" s="47">
        <v>10</v>
      </c>
      <c r="G266" s="47">
        <v>5</v>
      </c>
      <c r="H266" s="47">
        <v>713</v>
      </c>
      <c r="I266" s="47">
        <v>274</v>
      </c>
      <c r="J266" s="47">
        <v>214</v>
      </c>
      <c r="K266" s="47">
        <v>121</v>
      </c>
    </row>
    <row r="267" spans="1:11" hidden="1" x14ac:dyDescent="0.25">
      <c r="A267" s="4" t="s">
        <v>335</v>
      </c>
      <c r="B267" s="5" t="s">
        <v>199</v>
      </c>
      <c r="C267" s="5" t="s">
        <v>336</v>
      </c>
      <c r="D267" s="5" t="s">
        <v>0</v>
      </c>
      <c r="E267" s="5" t="s">
        <v>20</v>
      </c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</row>
    <row r="268" spans="1:11" hidden="1" x14ac:dyDescent="0.25">
      <c r="A268" s="4" t="s">
        <v>337</v>
      </c>
      <c r="B268" s="5" t="s">
        <v>199</v>
      </c>
      <c r="C268" s="5" t="s">
        <v>338</v>
      </c>
      <c r="D268" s="5" t="s">
        <v>0</v>
      </c>
      <c r="E268" s="5" t="s">
        <v>20</v>
      </c>
      <c r="F268" s="47">
        <v>78</v>
      </c>
      <c r="G268" s="47">
        <v>1</v>
      </c>
      <c r="H268" s="47">
        <v>4809</v>
      </c>
      <c r="I268" s="47">
        <v>904</v>
      </c>
      <c r="J268" s="47">
        <v>1286</v>
      </c>
      <c r="K268" s="47">
        <v>2922</v>
      </c>
    </row>
    <row r="269" spans="1:11" hidden="1" x14ac:dyDescent="0.25">
      <c r="A269" s="4" t="s">
        <v>339</v>
      </c>
      <c r="B269" s="5" t="s">
        <v>230</v>
      </c>
      <c r="C269" s="5" t="s">
        <v>340</v>
      </c>
      <c r="D269" s="5" t="s">
        <v>232</v>
      </c>
      <c r="E269" s="5" t="s">
        <v>20</v>
      </c>
      <c r="F269" s="47">
        <v>101</v>
      </c>
      <c r="G269" s="47">
        <v>3</v>
      </c>
      <c r="H269" s="47">
        <v>993</v>
      </c>
      <c r="I269" s="47">
        <v>1485</v>
      </c>
      <c r="J269" s="47">
        <v>2034</v>
      </c>
      <c r="K269" s="47">
        <v>2231</v>
      </c>
    </row>
    <row r="270" spans="1:11" hidden="1" x14ac:dyDescent="0.25">
      <c r="A270" s="4" t="s">
        <v>341</v>
      </c>
      <c r="B270" s="5" t="s">
        <v>199</v>
      </c>
      <c r="C270" s="5" t="s">
        <v>342</v>
      </c>
      <c r="D270" s="5" t="s">
        <v>0</v>
      </c>
      <c r="E270" s="5" t="s">
        <v>20</v>
      </c>
      <c r="F270" s="47">
        <v>89</v>
      </c>
      <c r="G270" s="47">
        <v>0</v>
      </c>
      <c r="H270" s="47">
        <v>7387</v>
      </c>
      <c r="I270" s="47">
        <v>997</v>
      </c>
      <c r="J270" s="47">
        <v>3216</v>
      </c>
      <c r="K270" s="47">
        <v>2994</v>
      </c>
    </row>
    <row r="271" spans="1:11" hidden="1" x14ac:dyDescent="0.25">
      <c r="A271" s="4" t="s">
        <v>343</v>
      </c>
      <c r="B271" s="5" t="s">
        <v>195</v>
      </c>
      <c r="C271" s="5" t="s">
        <v>344</v>
      </c>
      <c r="D271" s="5" t="s">
        <v>197</v>
      </c>
      <c r="E271" s="5" t="s">
        <v>20</v>
      </c>
      <c r="F271" s="47">
        <v>10</v>
      </c>
      <c r="G271" s="47">
        <v>0</v>
      </c>
      <c r="H271" s="47">
        <v>1299</v>
      </c>
      <c r="I271" s="47">
        <v>240</v>
      </c>
      <c r="J271" s="47">
        <v>463</v>
      </c>
      <c r="K271" s="47">
        <v>630</v>
      </c>
    </row>
    <row r="272" spans="1:11" hidden="1" x14ac:dyDescent="0.25">
      <c r="A272" s="4" t="s">
        <v>345</v>
      </c>
      <c r="B272" s="5" t="s">
        <v>236</v>
      </c>
      <c r="C272" s="5" t="s">
        <v>346</v>
      </c>
      <c r="D272" s="5" t="s">
        <v>238</v>
      </c>
      <c r="E272" s="5" t="s">
        <v>20</v>
      </c>
      <c r="F272" s="47">
        <v>98</v>
      </c>
      <c r="G272" s="47">
        <v>7</v>
      </c>
      <c r="H272" s="47">
        <v>7510</v>
      </c>
      <c r="I272" s="47">
        <v>719</v>
      </c>
      <c r="J272" s="47">
        <v>2702</v>
      </c>
      <c r="K272" s="47">
        <v>1693</v>
      </c>
    </row>
    <row r="273" spans="1:11" hidden="1" x14ac:dyDescent="0.25">
      <c r="A273" s="4" t="s">
        <v>347</v>
      </c>
      <c r="B273" s="5" t="s">
        <v>218</v>
      </c>
      <c r="C273" s="5" t="s">
        <v>348</v>
      </c>
      <c r="D273" s="5" t="s">
        <v>220</v>
      </c>
      <c r="E273" s="5" t="s">
        <v>20</v>
      </c>
      <c r="F273" s="47">
        <v>61</v>
      </c>
      <c r="G273" s="47">
        <v>1</v>
      </c>
      <c r="H273" s="47">
        <v>2537</v>
      </c>
      <c r="I273" s="47">
        <v>501</v>
      </c>
      <c r="J273" s="47">
        <v>1242</v>
      </c>
      <c r="K273" s="47">
        <v>827</v>
      </c>
    </row>
    <row r="274" spans="1:11" hidden="1" x14ac:dyDescent="0.25">
      <c r="A274" s="4" t="s">
        <v>349</v>
      </c>
      <c r="B274" s="5" t="s">
        <v>218</v>
      </c>
      <c r="C274" s="5" t="s">
        <v>350</v>
      </c>
      <c r="D274" s="5" t="s">
        <v>220</v>
      </c>
      <c r="E274" s="5" t="s">
        <v>20</v>
      </c>
      <c r="F274" s="47">
        <v>101</v>
      </c>
      <c r="G274" s="47">
        <v>13</v>
      </c>
      <c r="H274" s="47">
        <v>7259</v>
      </c>
      <c r="I274" s="47">
        <v>596</v>
      </c>
      <c r="J274" s="47">
        <v>1538</v>
      </c>
      <c r="K274" s="47">
        <v>3891</v>
      </c>
    </row>
    <row r="275" spans="1:11" hidden="1" x14ac:dyDescent="0.25">
      <c r="A275" s="4" t="s">
        <v>351</v>
      </c>
      <c r="B275" s="5" t="s">
        <v>214</v>
      </c>
      <c r="C275" s="5" t="s">
        <v>352</v>
      </c>
      <c r="D275" s="5" t="s">
        <v>216</v>
      </c>
      <c r="E275" s="5" t="s">
        <v>20</v>
      </c>
      <c r="F275" s="47">
        <v>17</v>
      </c>
      <c r="G275" s="47">
        <v>4</v>
      </c>
      <c r="H275" s="47">
        <v>1545</v>
      </c>
      <c r="I275" s="47">
        <v>0</v>
      </c>
      <c r="J275" s="47">
        <v>263</v>
      </c>
      <c r="K275" s="47">
        <v>247</v>
      </c>
    </row>
    <row r="276" spans="1:11" hidden="1" x14ac:dyDescent="0.25">
      <c r="A276" s="4" t="s">
        <v>353</v>
      </c>
      <c r="B276" s="5" t="s">
        <v>214</v>
      </c>
      <c r="C276" s="5" t="s">
        <v>354</v>
      </c>
      <c r="D276" s="5" t="s">
        <v>216</v>
      </c>
      <c r="E276" s="5" t="s">
        <v>20</v>
      </c>
      <c r="F276" s="47">
        <v>21</v>
      </c>
      <c r="G276" s="47">
        <v>17</v>
      </c>
      <c r="H276" s="47">
        <v>688</v>
      </c>
      <c r="I276" s="47">
        <v>10</v>
      </c>
      <c r="J276" s="47">
        <v>403</v>
      </c>
      <c r="K276" s="47">
        <v>670</v>
      </c>
    </row>
    <row r="277" spans="1:11" hidden="1" x14ac:dyDescent="0.25">
      <c r="A277" s="4" t="s">
        <v>355</v>
      </c>
      <c r="B277" s="5" t="s">
        <v>195</v>
      </c>
      <c r="C277" s="5" t="s">
        <v>356</v>
      </c>
      <c r="D277" s="5" t="s">
        <v>197</v>
      </c>
      <c r="E277" s="5" t="s">
        <v>20</v>
      </c>
      <c r="F277" s="47">
        <v>1090</v>
      </c>
      <c r="G277" s="47">
        <v>735</v>
      </c>
      <c r="H277" s="47">
        <v>104638</v>
      </c>
      <c r="I277" s="47">
        <v>5829</v>
      </c>
      <c r="J277" s="47">
        <v>45189</v>
      </c>
      <c r="K277" s="47">
        <v>46077</v>
      </c>
    </row>
    <row r="278" spans="1:11" hidden="1" x14ac:dyDescent="0.25">
      <c r="A278" s="4" t="s">
        <v>357</v>
      </c>
      <c r="B278" s="5" t="s">
        <v>248</v>
      </c>
      <c r="C278" s="5" t="s">
        <v>358</v>
      </c>
      <c r="D278" s="5" t="s">
        <v>250</v>
      </c>
      <c r="E278" s="5" t="s">
        <v>20</v>
      </c>
      <c r="F278" s="47">
        <v>7</v>
      </c>
      <c r="G278" s="47">
        <v>0</v>
      </c>
      <c r="H278" s="47">
        <v>3935</v>
      </c>
      <c r="I278" s="47">
        <v>0</v>
      </c>
      <c r="J278" s="47">
        <v>0</v>
      </c>
      <c r="K278" s="47">
        <v>0</v>
      </c>
    </row>
    <row r="279" spans="1:11" hidden="1" x14ac:dyDescent="0.25">
      <c r="A279" s="4" t="s">
        <v>359</v>
      </c>
      <c r="B279" s="5" t="s">
        <v>248</v>
      </c>
      <c r="C279" s="5" t="s">
        <v>360</v>
      </c>
      <c r="D279" s="5" t="s">
        <v>250</v>
      </c>
      <c r="E279" s="5" t="s">
        <v>20</v>
      </c>
      <c r="F279" s="47">
        <v>32</v>
      </c>
      <c r="G279" s="47">
        <v>11</v>
      </c>
      <c r="H279" s="47">
        <v>2042</v>
      </c>
      <c r="I279" s="47">
        <v>0</v>
      </c>
      <c r="J279" s="47">
        <v>0</v>
      </c>
      <c r="K279" s="47">
        <v>0</v>
      </c>
    </row>
    <row r="280" spans="1:11" hidden="1" x14ac:dyDescent="0.25">
      <c r="A280" s="4" t="s">
        <v>361</v>
      </c>
      <c r="B280" s="5" t="s">
        <v>304</v>
      </c>
      <c r="C280" s="5" t="s">
        <v>362</v>
      </c>
      <c r="D280" s="5" t="s">
        <v>306</v>
      </c>
      <c r="E280" s="5" t="s">
        <v>20</v>
      </c>
      <c r="F280" s="47">
        <v>12</v>
      </c>
      <c r="G280" s="47">
        <v>0</v>
      </c>
      <c r="H280" s="47">
        <v>450</v>
      </c>
      <c r="I280" s="47">
        <v>294</v>
      </c>
      <c r="J280" s="47">
        <v>81</v>
      </c>
      <c r="K280" s="47">
        <v>60</v>
      </c>
    </row>
    <row r="281" spans="1:11" hidden="1" x14ac:dyDescent="0.25">
      <c r="A281" s="4" t="s">
        <v>363</v>
      </c>
      <c r="B281" s="5" t="s">
        <v>195</v>
      </c>
      <c r="C281" s="5" t="s">
        <v>364</v>
      </c>
      <c r="D281" s="5" t="s">
        <v>197</v>
      </c>
      <c r="E281" s="5" t="s">
        <v>20</v>
      </c>
      <c r="F281" s="47">
        <v>6</v>
      </c>
      <c r="G281" s="47">
        <v>0</v>
      </c>
      <c r="H281" s="47">
        <v>532</v>
      </c>
      <c r="I281" s="47">
        <v>19</v>
      </c>
      <c r="J281" s="47">
        <v>144</v>
      </c>
      <c r="K281" s="47">
        <v>369</v>
      </c>
    </row>
    <row r="282" spans="1:11" hidden="1" x14ac:dyDescent="0.25">
      <c r="A282" s="4" t="s">
        <v>365</v>
      </c>
      <c r="B282" s="5" t="s">
        <v>195</v>
      </c>
      <c r="C282" s="5" t="s">
        <v>366</v>
      </c>
      <c r="D282" s="5" t="s">
        <v>197</v>
      </c>
      <c r="E282" s="5" t="s">
        <v>20</v>
      </c>
      <c r="F282" s="47">
        <v>172</v>
      </c>
      <c r="G282" s="47">
        <v>42</v>
      </c>
      <c r="H282" s="47">
        <v>7575</v>
      </c>
      <c r="I282" s="47">
        <v>1358</v>
      </c>
      <c r="J282" s="47">
        <v>4564</v>
      </c>
      <c r="K282" s="47">
        <v>6097</v>
      </c>
    </row>
    <row r="283" spans="1:11" hidden="1" x14ac:dyDescent="0.25">
      <c r="A283" s="4" t="s">
        <v>367</v>
      </c>
      <c r="B283" s="5" t="s">
        <v>368</v>
      </c>
      <c r="C283" s="5" t="s">
        <v>369</v>
      </c>
      <c r="D283" s="5" t="s">
        <v>370</v>
      </c>
      <c r="E283" s="5" t="s">
        <v>20</v>
      </c>
      <c r="F283" s="47">
        <v>168</v>
      </c>
      <c r="G283" s="47">
        <v>159</v>
      </c>
      <c r="H283" s="47">
        <v>5544</v>
      </c>
      <c r="I283" s="47">
        <v>24</v>
      </c>
      <c r="J283" s="47">
        <v>904</v>
      </c>
      <c r="K283" s="47">
        <v>3040</v>
      </c>
    </row>
    <row r="284" spans="1:11" hidden="1" x14ac:dyDescent="0.25">
      <c r="A284" s="4" t="s">
        <v>371</v>
      </c>
      <c r="B284" s="5" t="s">
        <v>230</v>
      </c>
      <c r="C284" s="5" t="s">
        <v>372</v>
      </c>
      <c r="D284" s="5" t="s">
        <v>232</v>
      </c>
      <c r="E284" s="5" t="s">
        <v>20</v>
      </c>
      <c r="F284" s="47">
        <v>52</v>
      </c>
      <c r="G284" s="47">
        <v>4</v>
      </c>
      <c r="H284" s="47">
        <v>589</v>
      </c>
      <c r="I284" s="47">
        <v>451</v>
      </c>
      <c r="J284" s="47">
        <v>1478</v>
      </c>
      <c r="K284" s="47">
        <v>2190</v>
      </c>
    </row>
    <row r="285" spans="1:11" hidden="1" x14ac:dyDescent="0.25">
      <c r="A285" s="4" t="s">
        <v>373</v>
      </c>
      <c r="B285" s="5" t="s">
        <v>368</v>
      </c>
      <c r="C285" s="5" t="s">
        <v>374</v>
      </c>
      <c r="D285" s="5" t="s">
        <v>370</v>
      </c>
      <c r="E285" s="5" t="s">
        <v>20</v>
      </c>
      <c r="F285" s="47">
        <v>132</v>
      </c>
      <c r="G285" s="47">
        <v>0</v>
      </c>
      <c r="H285" s="47">
        <v>17305</v>
      </c>
      <c r="I285" s="47">
        <v>709</v>
      </c>
      <c r="J285" s="47">
        <v>2961</v>
      </c>
      <c r="K285" s="47">
        <v>2172</v>
      </c>
    </row>
    <row r="286" spans="1:11" hidden="1" x14ac:dyDescent="0.25">
      <c r="A286" s="4" t="s">
        <v>375</v>
      </c>
      <c r="B286" s="5" t="s">
        <v>368</v>
      </c>
      <c r="C286" s="5" t="s">
        <v>376</v>
      </c>
      <c r="D286" s="5" t="s">
        <v>370</v>
      </c>
      <c r="E286" s="5" t="s">
        <v>20</v>
      </c>
      <c r="F286" s="47">
        <v>166</v>
      </c>
      <c r="G286" s="47">
        <v>8</v>
      </c>
      <c r="H286" s="47">
        <v>17700</v>
      </c>
      <c r="I286" s="47">
        <v>782</v>
      </c>
      <c r="J286" s="47">
        <v>7076</v>
      </c>
      <c r="K286" s="47">
        <v>7620</v>
      </c>
    </row>
    <row r="287" spans="1:11" hidden="1" x14ac:dyDescent="0.25">
      <c r="A287" s="4" t="s">
        <v>377</v>
      </c>
      <c r="B287" s="5" t="s">
        <v>236</v>
      </c>
      <c r="C287" s="5" t="s">
        <v>378</v>
      </c>
      <c r="D287" s="5" t="s">
        <v>238</v>
      </c>
      <c r="E287" s="5" t="s">
        <v>20</v>
      </c>
      <c r="F287" s="47">
        <v>134</v>
      </c>
      <c r="G287" s="47">
        <v>17</v>
      </c>
      <c r="H287" s="47">
        <v>10243</v>
      </c>
      <c r="I287" s="47">
        <v>338</v>
      </c>
      <c r="J287" s="47">
        <v>468</v>
      </c>
      <c r="K287" s="47">
        <v>117</v>
      </c>
    </row>
    <row r="288" spans="1:11" hidden="1" x14ac:dyDescent="0.25">
      <c r="A288" s="4" t="s">
        <v>379</v>
      </c>
      <c r="B288" s="5" t="s">
        <v>199</v>
      </c>
      <c r="C288" s="5" t="s">
        <v>380</v>
      </c>
      <c r="D288" s="5" t="s">
        <v>0</v>
      </c>
      <c r="E288" s="5" t="s">
        <v>20</v>
      </c>
      <c r="F288" s="47">
        <v>189</v>
      </c>
      <c r="G288" s="47">
        <v>64</v>
      </c>
      <c r="H288" s="47">
        <v>5565</v>
      </c>
      <c r="I288" s="47">
        <v>1140</v>
      </c>
      <c r="J288" s="47">
        <v>1050</v>
      </c>
      <c r="K288" s="47">
        <v>987</v>
      </c>
    </row>
    <row r="289" spans="1:11" hidden="1" x14ac:dyDescent="0.25">
      <c r="A289" s="4" t="s">
        <v>381</v>
      </c>
      <c r="B289" s="5" t="s">
        <v>218</v>
      </c>
      <c r="C289" s="5" t="s">
        <v>382</v>
      </c>
      <c r="D289" s="5" t="s">
        <v>220</v>
      </c>
      <c r="E289" s="5" t="s">
        <v>20</v>
      </c>
      <c r="F289" s="47">
        <v>198</v>
      </c>
      <c r="G289" s="47">
        <v>0</v>
      </c>
      <c r="H289" s="47">
        <v>8656</v>
      </c>
      <c r="I289" s="47">
        <v>2422</v>
      </c>
      <c r="J289" s="47">
        <v>3065</v>
      </c>
      <c r="K289" s="47">
        <v>3160</v>
      </c>
    </row>
    <row r="290" spans="1:11" hidden="1" x14ac:dyDescent="0.25">
      <c r="A290" s="4" t="s">
        <v>383</v>
      </c>
      <c r="B290" s="5" t="s">
        <v>218</v>
      </c>
      <c r="C290" s="5" t="s">
        <v>384</v>
      </c>
      <c r="D290" s="5" t="s">
        <v>220</v>
      </c>
      <c r="E290" s="5" t="s">
        <v>20</v>
      </c>
      <c r="F290" s="47">
        <v>119</v>
      </c>
      <c r="G290" s="47">
        <v>0</v>
      </c>
      <c r="H290" s="47">
        <v>8119</v>
      </c>
      <c r="I290" s="47">
        <v>0</v>
      </c>
      <c r="J290" s="47">
        <v>0</v>
      </c>
      <c r="K290" s="47">
        <v>0</v>
      </c>
    </row>
    <row r="291" spans="1:11" hidden="1" x14ac:dyDescent="0.25">
      <c r="A291" s="4" t="s">
        <v>385</v>
      </c>
      <c r="B291" s="5" t="s">
        <v>204</v>
      </c>
      <c r="C291" s="5" t="s">
        <v>386</v>
      </c>
      <c r="D291" s="5" t="s">
        <v>206</v>
      </c>
      <c r="E291" s="5" t="s">
        <v>20</v>
      </c>
      <c r="F291" s="47">
        <v>40</v>
      </c>
      <c r="G291" s="47">
        <v>6</v>
      </c>
      <c r="H291" s="47">
        <v>1141</v>
      </c>
      <c r="I291" s="47">
        <v>100</v>
      </c>
      <c r="J291" s="47">
        <v>1737</v>
      </c>
      <c r="K291" s="47">
        <v>1409</v>
      </c>
    </row>
    <row r="292" spans="1:11" hidden="1" x14ac:dyDescent="0.25">
      <c r="A292" s="4" t="s">
        <v>387</v>
      </c>
      <c r="B292" s="5" t="s">
        <v>204</v>
      </c>
      <c r="C292" s="5" t="s">
        <v>388</v>
      </c>
      <c r="D292" s="5" t="s">
        <v>206</v>
      </c>
      <c r="E292" s="5" t="s">
        <v>20</v>
      </c>
      <c r="F292" s="47">
        <v>66</v>
      </c>
      <c r="G292" s="47">
        <v>13</v>
      </c>
      <c r="H292" s="47">
        <v>4589</v>
      </c>
      <c r="I292" s="47">
        <v>1024</v>
      </c>
      <c r="J292" s="47">
        <v>2248</v>
      </c>
      <c r="K292" s="47">
        <v>1936</v>
      </c>
    </row>
    <row r="293" spans="1:11" hidden="1" x14ac:dyDescent="0.25">
      <c r="A293" s="4" t="s">
        <v>389</v>
      </c>
      <c r="B293" s="5" t="s">
        <v>304</v>
      </c>
      <c r="C293" s="5" t="s">
        <v>390</v>
      </c>
      <c r="D293" s="5" t="s">
        <v>306</v>
      </c>
      <c r="E293" s="5" t="s">
        <v>20</v>
      </c>
      <c r="F293" s="47">
        <v>21</v>
      </c>
      <c r="G293" s="47">
        <v>6</v>
      </c>
      <c r="H293" s="47">
        <v>3252</v>
      </c>
      <c r="I293" s="47">
        <v>1595</v>
      </c>
      <c r="J293" s="47">
        <v>1410</v>
      </c>
      <c r="K293" s="47">
        <v>2472</v>
      </c>
    </row>
    <row r="294" spans="1:11" hidden="1" x14ac:dyDescent="0.25">
      <c r="A294" s="4" t="s">
        <v>391</v>
      </c>
      <c r="B294" s="5" t="s">
        <v>236</v>
      </c>
      <c r="C294" s="5" t="s">
        <v>392</v>
      </c>
      <c r="D294" s="5" t="s">
        <v>238</v>
      </c>
      <c r="E294" s="5" t="s">
        <v>20</v>
      </c>
      <c r="F294" s="47">
        <v>107</v>
      </c>
      <c r="G294" s="47">
        <v>2</v>
      </c>
      <c r="H294" s="47">
        <v>9198</v>
      </c>
      <c r="I294" s="47">
        <v>603</v>
      </c>
      <c r="J294" s="47">
        <v>1260</v>
      </c>
      <c r="K294" s="47">
        <v>1676</v>
      </c>
    </row>
    <row r="295" spans="1:11" hidden="1" x14ac:dyDescent="0.25">
      <c r="A295" s="4" t="s">
        <v>393</v>
      </c>
      <c r="B295" s="5" t="s">
        <v>236</v>
      </c>
      <c r="C295" s="5" t="s">
        <v>394</v>
      </c>
      <c r="D295" s="5" t="s">
        <v>238</v>
      </c>
      <c r="E295" s="5" t="s">
        <v>20</v>
      </c>
      <c r="F295" s="47">
        <v>302</v>
      </c>
      <c r="G295" s="47">
        <v>7</v>
      </c>
      <c r="H295" s="47">
        <v>18347</v>
      </c>
      <c r="I295" s="47">
        <v>4022</v>
      </c>
      <c r="J295" s="47">
        <v>5014</v>
      </c>
      <c r="K295" s="47">
        <v>5594</v>
      </c>
    </row>
    <row r="296" spans="1:11" hidden="1" x14ac:dyDescent="0.25">
      <c r="A296" s="4" t="s">
        <v>395</v>
      </c>
      <c r="B296" s="5" t="s">
        <v>214</v>
      </c>
      <c r="C296" s="5" t="s">
        <v>396</v>
      </c>
      <c r="D296" s="5" t="s">
        <v>216</v>
      </c>
      <c r="E296" s="5" t="s">
        <v>20</v>
      </c>
      <c r="F296" s="47">
        <v>91</v>
      </c>
      <c r="G296" s="47">
        <v>0</v>
      </c>
      <c r="H296" s="47">
        <v>2170</v>
      </c>
      <c r="I296" s="47">
        <v>597</v>
      </c>
      <c r="J296" s="47">
        <v>2005</v>
      </c>
      <c r="K296" s="47">
        <v>1997</v>
      </c>
    </row>
    <row r="297" spans="1:11" hidden="1" x14ac:dyDescent="0.25">
      <c r="A297" s="4" t="s">
        <v>397</v>
      </c>
      <c r="B297" s="5" t="s">
        <v>248</v>
      </c>
      <c r="C297" s="5" t="s">
        <v>398</v>
      </c>
      <c r="D297" s="5" t="s">
        <v>250</v>
      </c>
      <c r="E297" s="5" t="s">
        <v>20</v>
      </c>
      <c r="F297" s="47">
        <v>26</v>
      </c>
      <c r="G297" s="47">
        <v>0</v>
      </c>
      <c r="H297" s="47">
        <v>1388</v>
      </c>
      <c r="I297" s="47">
        <v>604</v>
      </c>
      <c r="J297" s="47">
        <v>504</v>
      </c>
      <c r="K297" s="47">
        <v>221</v>
      </c>
    </row>
    <row r="298" spans="1:11" hidden="1" x14ac:dyDescent="0.25">
      <c r="A298" s="4" t="s">
        <v>399</v>
      </c>
      <c r="B298" s="5" t="s">
        <v>248</v>
      </c>
      <c r="C298" s="5" t="s">
        <v>400</v>
      </c>
      <c r="D298" s="5" t="s">
        <v>250</v>
      </c>
      <c r="E298" s="5" t="s">
        <v>20</v>
      </c>
      <c r="F298" s="47">
        <v>11</v>
      </c>
      <c r="G298" s="47">
        <v>0</v>
      </c>
      <c r="H298" s="47">
        <v>0</v>
      </c>
      <c r="I298" s="47">
        <v>172</v>
      </c>
      <c r="J298" s="47">
        <v>805</v>
      </c>
      <c r="K298" s="47">
        <v>1221</v>
      </c>
    </row>
    <row r="299" spans="1:11" hidden="1" x14ac:dyDescent="0.25">
      <c r="A299" s="4" t="s">
        <v>401</v>
      </c>
      <c r="B299" s="5" t="s">
        <v>368</v>
      </c>
      <c r="C299" s="5" t="s">
        <v>402</v>
      </c>
      <c r="D299" s="5" t="s">
        <v>370</v>
      </c>
      <c r="E299" s="5" t="s">
        <v>20</v>
      </c>
      <c r="F299" s="47">
        <v>329</v>
      </c>
      <c r="G299" s="47">
        <v>13</v>
      </c>
      <c r="H299" s="47">
        <v>36680</v>
      </c>
      <c r="I299" s="47">
        <v>0</v>
      </c>
      <c r="J299" s="47">
        <v>0</v>
      </c>
      <c r="K299" s="47">
        <v>0</v>
      </c>
    </row>
    <row r="300" spans="1:11" hidden="1" x14ac:dyDescent="0.25">
      <c r="A300" s="4" t="s">
        <v>403</v>
      </c>
      <c r="B300" s="5" t="s">
        <v>368</v>
      </c>
      <c r="C300" s="5" t="s">
        <v>404</v>
      </c>
      <c r="D300" s="5" t="s">
        <v>370</v>
      </c>
      <c r="E300" s="5" t="s">
        <v>20</v>
      </c>
      <c r="F300" s="47">
        <v>8</v>
      </c>
      <c r="G300" s="47">
        <v>0</v>
      </c>
      <c r="H300" s="47">
        <v>914</v>
      </c>
      <c r="I300" s="47">
        <v>193</v>
      </c>
      <c r="J300" s="47">
        <v>262</v>
      </c>
      <c r="K300" s="47">
        <v>1329</v>
      </c>
    </row>
    <row r="301" spans="1:11" hidden="1" x14ac:dyDescent="0.25">
      <c r="A301" s="4" t="s">
        <v>405</v>
      </c>
      <c r="B301" s="5" t="s">
        <v>368</v>
      </c>
      <c r="C301" s="5" t="s">
        <v>406</v>
      </c>
      <c r="D301" s="5" t="s">
        <v>370</v>
      </c>
      <c r="E301" s="5" t="s">
        <v>20</v>
      </c>
      <c r="F301" s="47">
        <v>158</v>
      </c>
      <c r="G301" s="47">
        <v>0</v>
      </c>
      <c r="H301" s="47">
        <v>7665</v>
      </c>
      <c r="I301" s="47">
        <v>951</v>
      </c>
      <c r="J301" s="47">
        <v>1901</v>
      </c>
      <c r="K301" s="47">
        <v>4746</v>
      </c>
    </row>
    <row r="302" spans="1:11" hidden="1" x14ac:dyDescent="0.25">
      <c r="A302" s="4" t="s">
        <v>407</v>
      </c>
      <c r="B302" s="5" t="s">
        <v>368</v>
      </c>
      <c r="C302" s="5" t="s">
        <v>408</v>
      </c>
      <c r="D302" s="5" t="s">
        <v>370</v>
      </c>
      <c r="E302" s="5" t="s">
        <v>20</v>
      </c>
      <c r="F302" s="47">
        <v>118</v>
      </c>
      <c r="G302" s="47">
        <v>2</v>
      </c>
      <c r="H302" s="47">
        <v>14495</v>
      </c>
      <c r="I302" s="47">
        <v>1679</v>
      </c>
      <c r="J302" s="47">
        <v>6448</v>
      </c>
      <c r="K302" s="47">
        <v>5790</v>
      </c>
    </row>
    <row r="303" spans="1:11" hidden="1" x14ac:dyDescent="0.25">
      <c r="A303" s="4" t="s">
        <v>409</v>
      </c>
      <c r="B303" s="5" t="s">
        <v>368</v>
      </c>
      <c r="C303" s="5" t="s">
        <v>410</v>
      </c>
      <c r="D303" s="5" t="s">
        <v>370</v>
      </c>
      <c r="E303" s="5" t="s">
        <v>20</v>
      </c>
      <c r="F303" s="47">
        <v>57</v>
      </c>
      <c r="G303" s="47">
        <v>24</v>
      </c>
      <c r="H303" s="47">
        <v>9513</v>
      </c>
      <c r="I303" s="47">
        <v>359</v>
      </c>
      <c r="J303" s="47">
        <v>0</v>
      </c>
      <c r="K303" s="47">
        <v>0</v>
      </c>
    </row>
    <row r="304" spans="1:11" hidden="1" x14ac:dyDescent="0.25">
      <c r="A304" s="4" t="s">
        <v>411</v>
      </c>
      <c r="B304" s="5">
        <v>971</v>
      </c>
      <c r="C304" s="5" t="s">
        <v>412</v>
      </c>
      <c r="D304" s="5" t="s">
        <v>413</v>
      </c>
      <c r="E304" s="5" t="s">
        <v>20</v>
      </c>
      <c r="F304" s="47">
        <v>33</v>
      </c>
      <c r="G304" s="47">
        <v>0</v>
      </c>
      <c r="H304" s="47">
        <v>1378</v>
      </c>
      <c r="I304" s="47">
        <v>781</v>
      </c>
      <c r="J304" s="47">
        <v>652</v>
      </c>
      <c r="K304" s="47">
        <v>1260</v>
      </c>
    </row>
    <row r="305" spans="1:16" hidden="1" x14ac:dyDescent="0.25">
      <c r="A305" s="4" t="s">
        <v>414</v>
      </c>
      <c r="B305" s="5">
        <v>972</v>
      </c>
      <c r="C305" s="5" t="s">
        <v>415</v>
      </c>
      <c r="D305" s="5" t="s">
        <v>413</v>
      </c>
      <c r="E305" s="5" t="s">
        <v>20</v>
      </c>
      <c r="F305" s="47">
        <v>150</v>
      </c>
      <c r="G305" s="47">
        <v>4</v>
      </c>
      <c r="H305" s="47">
        <v>8489</v>
      </c>
      <c r="I305" s="47">
        <v>2225</v>
      </c>
      <c r="J305" s="47">
        <v>3084</v>
      </c>
      <c r="K305" s="47">
        <v>2276</v>
      </c>
    </row>
    <row r="306" spans="1:16" hidden="1" x14ac:dyDescent="0.25">
      <c r="A306" s="4" t="s">
        <v>416</v>
      </c>
      <c r="B306" s="5">
        <v>973</v>
      </c>
      <c r="C306" s="5" t="s">
        <v>417</v>
      </c>
      <c r="D306" s="5" t="s">
        <v>413</v>
      </c>
      <c r="E306" s="5" t="s">
        <v>20</v>
      </c>
      <c r="F306" s="47">
        <v>0</v>
      </c>
      <c r="G306" s="47">
        <v>0</v>
      </c>
      <c r="H306" s="47">
        <v>0</v>
      </c>
      <c r="I306" s="47">
        <v>0</v>
      </c>
      <c r="J306" s="47">
        <v>0</v>
      </c>
      <c r="K306" s="47">
        <v>0</v>
      </c>
    </row>
    <row r="307" spans="1:16" hidden="1" x14ac:dyDescent="0.25">
      <c r="A307" s="4" t="s">
        <v>418</v>
      </c>
      <c r="B307" s="5">
        <v>974</v>
      </c>
      <c r="C307" s="5" t="s">
        <v>419</v>
      </c>
      <c r="D307" s="5" t="s">
        <v>413</v>
      </c>
      <c r="E307" s="5" t="s">
        <v>20</v>
      </c>
      <c r="F307" s="47">
        <v>387</v>
      </c>
      <c r="G307" s="47">
        <v>22</v>
      </c>
      <c r="H307" s="47">
        <v>40802</v>
      </c>
      <c r="I307" s="47">
        <v>3062</v>
      </c>
      <c r="J307" s="47">
        <v>13927</v>
      </c>
      <c r="K307" s="47">
        <v>12048</v>
      </c>
    </row>
    <row r="308" spans="1:16" hidden="1" x14ac:dyDescent="0.25">
      <c r="A308" s="4" t="s">
        <v>420</v>
      </c>
      <c r="B308" s="5">
        <v>976</v>
      </c>
      <c r="C308" s="5" t="s">
        <v>421</v>
      </c>
      <c r="D308" s="5" t="s">
        <v>413</v>
      </c>
      <c r="E308" s="5" t="s">
        <v>20</v>
      </c>
      <c r="F308" s="47">
        <v>10</v>
      </c>
      <c r="G308" s="47">
        <v>9</v>
      </c>
      <c r="H308" s="47">
        <v>3114</v>
      </c>
      <c r="I308" s="47">
        <v>48</v>
      </c>
      <c r="J308" s="47">
        <v>519</v>
      </c>
      <c r="K308" s="47">
        <v>1016</v>
      </c>
    </row>
    <row r="309" spans="1:16" hidden="1" x14ac:dyDescent="0.25">
      <c r="A309" s="4" t="s">
        <v>422</v>
      </c>
      <c r="B309" s="5">
        <v>987</v>
      </c>
      <c r="C309" s="5" t="s">
        <v>423</v>
      </c>
      <c r="D309" s="5" t="s">
        <v>413</v>
      </c>
      <c r="E309" s="5" t="s">
        <v>20</v>
      </c>
      <c r="F309" s="47">
        <v>69</v>
      </c>
      <c r="G309" s="47">
        <v>0</v>
      </c>
      <c r="H309" s="47">
        <v>34304</v>
      </c>
      <c r="I309" s="47">
        <v>7994</v>
      </c>
      <c r="J309" s="47">
        <v>15499</v>
      </c>
      <c r="K309" s="47">
        <v>12594</v>
      </c>
    </row>
    <row r="310" spans="1:16" hidden="1" x14ac:dyDescent="0.25">
      <c r="A310" s="4" t="s">
        <v>424</v>
      </c>
      <c r="B310" s="5">
        <v>988</v>
      </c>
      <c r="C310" s="5" t="s">
        <v>425</v>
      </c>
      <c r="D310" s="5" t="s">
        <v>413</v>
      </c>
      <c r="E310" s="5" t="s">
        <v>20</v>
      </c>
      <c r="F310" s="47">
        <v>9</v>
      </c>
      <c r="G310" s="47">
        <v>4</v>
      </c>
      <c r="H310" s="47">
        <v>1041</v>
      </c>
      <c r="I310" s="47">
        <v>0</v>
      </c>
      <c r="J310" s="47">
        <v>695</v>
      </c>
      <c r="K310" s="47">
        <v>246</v>
      </c>
      <c r="L310" s="47"/>
      <c r="M310" s="47"/>
      <c r="N310" s="47"/>
      <c r="O310" s="47"/>
      <c r="P310" s="47"/>
    </row>
    <row r="311" spans="1:16" hidden="1" x14ac:dyDescent="0.25">
      <c r="A311" s="4" t="s">
        <v>194</v>
      </c>
      <c r="B311" s="5" t="s">
        <v>195</v>
      </c>
      <c r="C311" s="5" t="s">
        <v>196</v>
      </c>
      <c r="D311" s="5" t="s">
        <v>197</v>
      </c>
      <c r="E311" s="5" t="s">
        <v>19</v>
      </c>
      <c r="F311" s="47">
        <v>70</v>
      </c>
      <c r="G311" s="47">
        <v>1</v>
      </c>
      <c r="H311" s="47">
        <v>6448</v>
      </c>
      <c r="I311" s="47">
        <v>1608</v>
      </c>
      <c r="J311" s="47">
        <v>2774</v>
      </c>
      <c r="K311" s="47">
        <v>1476</v>
      </c>
      <c r="L311" s="47">
        <v>0</v>
      </c>
      <c r="M311" s="47">
        <v>0</v>
      </c>
      <c r="N311" s="47">
        <v>0</v>
      </c>
      <c r="O311">
        <v>1</v>
      </c>
      <c r="P311" s="47">
        <v>0</v>
      </c>
    </row>
    <row r="312" spans="1:16" hidden="1" x14ac:dyDescent="0.25">
      <c r="A312" s="4" t="s">
        <v>198</v>
      </c>
      <c r="B312" s="5" t="s">
        <v>199</v>
      </c>
      <c r="C312" s="5" t="s">
        <v>200</v>
      </c>
      <c r="D312" s="5" t="s">
        <v>0</v>
      </c>
      <c r="E312" s="5" t="s">
        <v>19</v>
      </c>
      <c r="F312" s="47">
        <v>36</v>
      </c>
      <c r="G312" s="47">
        <v>36</v>
      </c>
      <c r="H312" s="47">
        <v>4204</v>
      </c>
      <c r="I312" s="47">
        <v>0</v>
      </c>
      <c r="J312" s="47">
        <v>0</v>
      </c>
      <c r="K312" s="47">
        <v>0</v>
      </c>
      <c r="L312">
        <v>1</v>
      </c>
      <c r="M312">
        <v>1</v>
      </c>
      <c r="N312">
        <v>0</v>
      </c>
      <c r="O312">
        <v>1</v>
      </c>
      <c r="P312">
        <v>0</v>
      </c>
    </row>
    <row r="313" spans="1:16" hidden="1" x14ac:dyDescent="0.25">
      <c r="A313" s="4" t="s">
        <v>201</v>
      </c>
      <c r="B313" s="5" t="s">
        <v>195</v>
      </c>
      <c r="C313" s="5" t="s">
        <v>202</v>
      </c>
      <c r="D313" s="5" t="s">
        <v>197</v>
      </c>
      <c r="E313" s="5" t="s">
        <v>19</v>
      </c>
      <c r="F313" s="47">
        <v>55</v>
      </c>
      <c r="G313" s="47">
        <v>7</v>
      </c>
      <c r="H313" s="47">
        <v>3651</v>
      </c>
      <c r="I313" s="47">
        <v>1166</v>
      </c>
      <c r="J313" s="47">
        <v>500</v>
      </c>
      <c r="K313" s="47">
        <v>1035</v>
      </c>
      <c r="L313">
        <v>1</v>
      </c>
      <c r="M313" s="47">
        <v>0</v>
      </c>
      <c r="N313" s="47">
        <v>0</v>
      </c>
      <c r="O313">
        <v>1</v>
      </c>
      <c r="P313" s="47">
        <v>0</v>
      </c>
    </row>
    <row r="314" spans="1:16" hidden="1" x14ac:dyDescent="0.25">
      <c r="A314" s="4" t="s">
        <v>203</v>
      </c>
      <c r="B314" s="5" t="s">
        <v>204</v>
      </c>
      <c r="C314" s="5" t="s">
        <v>205</v>
      </c>
      <c r="D314" s="5" t="s">
        <v>206</v>
      </c>
      <c r="E314" s="5" t="s">
        <v>19</v>
      </c>
      <c r="F314" s="47">
        <v>0</v>
      </c>
      <c r="G314" s="47">
        <v>0</v>
      </c>
      <c r="H314" s="47">
        <v>0</v>
      </c>
      <c r="I314" s="47">
        <v>0</v>
      </c>
      <c r="J314" s="47">
        <v>0</v>
      </c>
      <c r="K314" s="47">
        <v>0</v>
      </c>
      <c r="L314" s="47">
        <v>0</v>
      </c>
      <c r="M314" s="47">
        <v>0</v>
      </c>
      <c r="N314" s="47">
        <v>0</v>
      </c>
      <c r="O314">
        <v>1</v>
      </c>
      <c r="P314" s="47">
        <v>0</v>
      </c>
    </row>
    <row r="315" spans="1:16" hidden="1" x14ac:dyDescent="0.25">
      <c r="A315" s="4" t="s">
        <v>207</v>
      </c>
      <c r="B315" s="5" t="s">
        <v>204</v>
      </c>
      <c r="C315" s="5" t="s">
        <v>208</v>
      </c>
      <c r="D315" s="5" t="s">
        <v>206</v>
      </c>
      <c r="E315" s="5" t="s">
        <v>19</v>
      </c>
      <c r="F315" s="47">
        <v>43</v>
      </c>
      <c r="G315" s="47">
        <v>9</v>
      </c>
      <c r="H315" s="47">
        <v>3645</v>
      </c>
      <c r="I315" s="47">
        <v>682</v>
      </c>
      <c r="J315" s="47">
        <v>974</v>
      </c>
      <c r="K315" s="47">
        <v>1868</v>
      </c>
      <c r="L315">
        <v>1</v>
      </c>
      <c r="M315">
        <v>1</v>
      </c>
      <c r="N315" s="47">
        <v>0</v>
      </c>
      <c r="O315">
        <v>1</v>
      </c>
      <c r="P315" s="47">
        <v>0</v>
      </c>
    </row>
    <row r="316" spans="1:16" hidden="1" x14ac:dyDescent="0.25">
      <c r="A316" s="4" t="s">
        <v>209</v>
      </c>
      <c r="B316" s="5" t="s">
        <v>204</v>
      </c>
      <c r="C316" s="5" t="s">
        <v>210</v>
      </c>
      <c r="D316" s="5" t="s">
        <v>206</v>
      </c>
      <c r="E316" s="5" t="s">
        <v>19</v>
      </c>
      <c r="F316" s="47">
        <v>0</v>
      </c>
      <c r="G316" s="47">
        <v>0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47">
        <v>0</v>
      </c>
      <c r="O316">
        <v>0</v>
      </c>
      <c r="P316" s="47">
        <v>0</v>
      </c>
    </row>
    <row r="317" spans="1:16" hidden="1" x14ac:dyDescent="0.25">
      <c r="A317" s="4" t="s">
        <v>211</v>
      </c>
      <c r="B317" s="5" t="s">
        <v>195</v>
      </c>
      <c r="C317" s="5" t="s">
        <v>212</v>
      </c>
      <c r="D317" s="5" t="s">
        <v>197</v>
      </c>
      <c r="E317" s="5" t="s">
        <v>19</v>
      </c>
      <c r="F317" s="47">
        <v>64</v>
      </c>
      <c r="G317" s="47">
        <v>4</v>
      </c>
      <c r="H317" s="47">
        <v>6160</v>
      </c>
      <c r="I317" s="47">
        <v>1760</v>
      </c>
      <c r="J317" s="47">
        <v>2163</v>
      </c>
      <c r="K317" s="47">
        <v>2243</v>
      </c>
      <c r="L317">
        <v>1</v>
      </c>
      <c r="M317">
        <v>1</v>
      </c>
      <c r="N317" s="47">
        <v>0</v>
      </c>
      <c r="O317">
        <v>1</v>
      </c>
      <c r="P317">
        <v>1</v>
      </c>
    </row>
    <row r="318" spans="1:16" hidden="1" x14ac:dyDescent="0.25">
      <c r="A318" s="4" t="s">
        <v>213</v>
      </c>
      <c r="B318" s="5" t="s">
        <v>214</v>
      </c>
      <c r="C318" s="5" t="s">
        <v>215</v>
      </c>
      <c r="D318" s="5" t="s">
        <v>216</v>
      </c>
      <c r="E318" s="5" t="s">
        <v>19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>
        <v>0</v>
      </c>
      <c r="P318" s="47">
        <v>0</v>
      </c>
    </row>
    <row r="319" spans="1:16" hidden="1" x14ac:dyDescent="0.25">
      <c r="A319" s="4" t="s">
        <v>217</v>
      </c>
      <c r="B319" s="5" t="s">
        <v>218</v>
      </c>
      <c r="C319" s="5" t="s">
        <v>219</v>
      </c>
      <c r="D319" s="5" t="s">
        <v>220</v>
      </c>
      <c r="E319" s="5" t="s">
        <v>19</v>
      </c>
      <c r="F319" s="47">
        <v>36</v>
      </c>
      <c r="G319" s="47">
        <v>1</v>
      </c>
      <c r="H319" s="47">
        <v>3998</v>
      </c>
      <c r="I319" s="47">
        <v>138</v>
      </c>
      <c r="J319" s="47">
        <v>514</v>
      </c>
      <c r="K319" s="47">
        <v>358</v>
      </c>
      <c r="L319" s="47">
        <v>0</v>
      </c>
      <c r="M319" s="47">
        <v>0</v>
      </c>
      <c r="N319" s="47">
        <v>0</v>
      </c>
      <c r="O319">
        <v>1</v>
      </c>
      <c r="P319" s="47">
        <v>0</v>
      </c>
    </row>
    <row r="320" spans="1:16" hidden="1" x14ac:dyDescent="0.25">
      <c r="A320" s="4" t="s">
        <v>221</v>
      </c>
      <c r="B320" s="5" t="s">
        <v>214</v>
      </c>
      <c r="C320" s="5" t="s">
        <v>222</v>
      </c>
      <c r="D320" s="5" t="s">
        <v>216</v>
      </c>
      <c r="E320" s="5" t="s">
        <v>19</v>
      </c>
      <c r="F320" s="47">
        <v>53</v>
      </c>
      <c r="G320" s="47">
        <v>0</v>
      </c>
      <c r="H320" s="47">
        <v>7364</v>
      </c>
      <c r="I320" s="47">
        <v>0</v>
      </c>
      <c r="J320" s="47">
        <v>4111</v>
      </c>
      <c r="K320" s="47">
        <v>3161</v>
      </c>
      <c r="L320" s="47">
        <v>0</v>
      </c>
      <c r="M320" s="47">
        <v>0</v>
      </c>
      <c r="N320" s="47">
        <v>0</v>
      </c>
      <c r="O320">
        <v>1</v>
      </c>
      <c r="P320" s="47">
        <v>0</v>
      </c>
    </row>
    <row r="321" spans="1:16" hidden="1" x14ac:dyDescent="0.25">
      <c r="A321" s="4" t="s">
        <v>223</v>
      </c>
      <c r="B321" s="5" t="s">
        <v>218</v>
      </c>
      <c r="C321" s="5" t="s">
        <v>224</v>
      </c>
      <c r="D321" s="5" t="s">
        <v>220</v>
      </c>
      <c r="E321" s="5" t="s">
        <v>19</v>
      </c>
      <c r="F321" s="47">
        <v>110</v>
      </c>
      <c r="G321" s="47">
        <v>2</v>
      </c>
      <c r="H321" s="47">
        <v>16280</v>
      </c>
      <c r="I321" s="47">
        <v>0</v>
      </c>
      <c r="J321" s="47">
        <v>0</v>
      </c>
      <c r="K321" s="47">
        <v>0</v>
      </c>
      <c r="L321" s="47">
        <v>0</v>
      </c>
      <c r="M321" s="47">
        <v>0</v>
      </c>
      <c r="N321" s="47">
        <v>0</v>
      </c>
      <c r="O321">
        <v>1</v>
      </c>
      <c r="P321" s="47">
        <v>0</v>
      </c>
    </row>
    <row r="322" spans="1:16" hidden="1" x14ac:dyDescent="0.25">
      <c r="A322" s="4" t="s">
        <v>225</v>
      </c>
      <c r="B322" s="5" t="s">
        <v>218</v>
      </c>
      <c r="C322" s="5" t="s">
        <v>226</v>
      </c>
      <c r="D322" s="5" t="s">
        <v>220</v>
      </c>
      <c r="E322" s="5" t="s">
        <v>19</v>
      </c>
      <c r="F322" s="47">
        <v>137</v>
      </c>
      <c r="G322" s="47">
        <v>1</v>
      </c>
      <c r="H322" s="47">
        <v>12537</v>
      </c>
      <c r="I322" s="47">
        <v>227</v>
      </c>
      <c r="J322" s="47">
        <v>662</v>
      </c>
      <c r="K322" s="47">
        <v>420</v>
      </c>
      <c r="L322" s="47">
        <v>0</v>
      </c>
      <c r="M322" s="47">
        <v>0</v>
      </c>
      <c r="N322" s="47">
        <v>0</v>
      </c>
      <c r="O322">
        <v>1</v>
      </c>
      <c r="P322" s="47">
        <v>0</v>
      </c>
    </row>
    <row r="323" spans="1:16" hidden="1" x14ac:dyDescent="0.25">
      <c r="A323" s="4" t="s">
        <v>227</v>
      </c>
      <c r="B323" s="5" t="s">
        <v>204</v>
      </c>
      <c r="C323" s="5" t="s">
        <v>228</v>
      </c>
      <c r="D323" s="5" t="s">
        <v>206</v>
      </c>
      <c r="E323" s="5" t="s">
        <v>19</v>
      </c>
      <c r="F323" s="47">
        <v>127</v>
      </c>
      <c r="G323" s="47">
        <v>28</v>
      </c>
      <c r="H323" s="47">
        <v>22440</v>
      </c>
      <c r="I323" s="47">
        <v>4674</v>
      </c>
      <c r="J323" s="47">
        <v>6981</v>
      </c>
      <c r="K323" s="47">
        <v>5572</v>
      </c>
      <c r="L323">
        <v>1</v>
      </c>
      <c r="M323" s="47">
        <v>0</v>
      </c>
      <c r="N323" s="47">
        <v>0</v>
      </c>
      <c r="O323">
        <v>1</v>
      </c>
      <c r="P323" s="47">
        <v>0</v>
      </c>
    </row>
    <row r="324" spans="1:16" hidden="1" x14ac:dyDescent="0.25">
      <c r="A324" s="4" t="s">
        <v>229</v>
      </c>
      <c r="B324" s="5" t="s">
        <v>230</v>
      </c>
      <c r="C324" s="5" t="s">
        <v>231</v>
      </c>
      <c r="D324" s="5" t="s">
        <v>232</v>
      </c>
      <c r="E324" s="5" t="s">
        <v>19</v>
      </c>
      <c r="F324" s="47">
        <v>117</v>
      </c>
      <c r="G324" s="47">
        <v>34</v>
      </c>
      <c r="H324" s="47">
        <v>15539</v>
      </c>
      <c r="I324" s="47">
        <v>1428</v>
      </c>
      <c r="J324" s="47">
        <v>6045</v>
      </c>
      <c r="K324" s="47">
        <v>7840</v>
      </c>
      <c r="L324" s="47">
        <v>0</v>
      </c>
      <c r="M324" s="47">
        <v>0</v>
      </c>
      <c r="N324" s="47">
        <v>0</v>
      </c>
      <c r="O324">
        <v>0</v>
      </c>
      <c r="P324" s="47">
        <v>0</v>
      </c>
    </row>
    <row r="325" spans="1:16" hidden="1" x14ac:dyDescent="0.25">
      <c r="A325" s="4" t="s">
        <v>233</v>
      </c>
      <c r="B325" s="5" t="s">
        <v>195</v>
      </c>
      <c r="C325" s="5" t="s">
        <v>234</v>
      </c>
      <c r="D325" s="5" t="s">
        <v>197</v>
      </c>
      <c r="E325" s="5" t="s">
        <v>19</v>
      </c>
      <c r="F325" s="47">
        <v>0</v>
      </c>
      <c r="G325" s="47">
        <v>0</v>
      </c>
      <c r="H325" s="47">
        <v>0</v>
      </c>
      <c r="I325" s="47">
        <v>0</v>
      </c>
      <c r="J325" s="47">
        <v>0</v>
      </c>
      <c r="K325" s="47">
        <v>0</v>
      </c>
      <c r="L325" s="47">
        <v>0</v>
      </c>
      <c r="M325" s="47">
        <v>0</v>
      </c>
      <c r="N325" s="47">
        <v>0</v>
      </c>
      <c r="O325">
        <v>0</v>
      </c>
      <c r="P325" s="47">
        <v>0</v>
      </c>
    </row>
    <row r="326" spans="1:16" hidden="1" x14ac:dyDescent="0.25">
      <c r="A326" s="4" t="s">
        <v>235</v>
      </c>
      <c r="B326" s="5" t="s">
        <v>236</v>
      </c>
      <c r="C326" s="5" t="s">
        <v>237</v>
      </c>
      <c r="D326" s="5" t="s">
        <v>238</v>
      </c>
      <c r="E326" s="5" t="s">
        <v>19</v>
      </c>
      <c r="F326" s="47">
        <v>0</v>
      </c>
      <c r="G326" s="47">
        <v>0</v>
      </c>
      <c r="H326" s="47">
        <v>0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47">
        <v>0</v>
      </c>
      <c r="O326">
        <v>0</v>
      </c>
      <c r="P326" s="47">
        <v>0</v>
      </c>
    </row>
    <row r="327" spans="1:16" hidden="1" x14ac:dyDescent="0.25">
      <c r="A327" s="4" t="s">
        <v>239</v>
      </c>
      <c r="B327" s="5" t="s">
        <v>236</v>
      </c>
      <c r="C327" s="5" t="s">
        <v>240</v>
      </c>
      <c r="D327" s="5" t="s">
        <v>238</v>
      </c>
      <c r="E327" s="5" t="s">
        <v>19</v>
      </c>
      <c r="F327" s="47">
        <v>76</v>
      </c>
      <c r="G327" s="47">
        <v>0</v>
      </c>
      <c r="H327" s="47">
        <v>7969</v>
      </c>
      <c r="I327" s="47">
        <v>760</v>
      </c>
      <c r="J327" s="47">
        <v>1269</v>
      </c>
      <c r="K327" s="47">
        <v>645</v>
      </c>
      <c r="L327" s="47">
        <v>0</v>
      </c>
      <c r="M327">
        <v>1</v>
      </c>
      <c r="N327" s="47">
        <v>0</v>
      </c>
      <c r="O327">
        <v>0</v>
      </c>
      <c r="P327" s="47">
        <v>0</v>
      </c>
    </row>
    <row r="328" spans="1:16" hidden="1" x14ac:dyDescent="0.25">
      <c r="A328" s="4" t="s">
        <v>241</v>
      </c>
      <c r="B328" s="5" t="s">
        <v>242</v>
      </c>
      <c r="C328" s="5" t="s">
        <v>243</v>
      </c>
      <c r="D328" s="5" t="s">
        <v>244</v>
      </c>
      <c r="E328" s="5" t="s">
        <v>19</v>
      </c>
      <c r="F328" s="47">
        <v>10</v>
      </c>
      <c r="G328" s="47">
        <v>0</v>
      </c>
      <c r="H328" s="47">
        <v>1846</v>
      </c>
      <c r="I328" s="47">
        <v>0</v>
      </c>
      <c r="J328" s="47">
        <v>162</v>
      </c>
      <c r="K328" s="47">
        <v>142</v>
      </c>
      <c r="L328" s="47">
        <v>0</v>
      </c>
      <c r="M328" s="47">
        <v>0</v>
      </c>
      <c r="N328" s="47">
        <v>0</v>
      </c>
      <c r="O328">
        <v>0</v>
      </c>
      <c r="P328" s="47">
        <v>0</v>
      </c>
    </row>
    <row r="329" spans="1:16" hidden="1" x14ac:dyDescent="0.25">
      <c r="A329" s="4" t="s">
        <v>245</v>
      </c>
      <c r="B329" s="5" t="s">
        <v>236</v>
      </c>
      <c r="C329" s="5" t="s">
        <v>246</v>
      </c>
      <c r="D329" s="5" t="s">
        <v>238</v>
      </c>
      <c r="E329" s="5" t="s">
        <v>19</v>
      </c>
      <c r="F329" s="47">
        <v>241</v>
      </c>
      <c r="G329" s="47">
        <v>6</v>
      </c>
      <c r="H329" s="47">
        <v>34018</v>
      </c>
      <c r="I329" s="47">
        <v>6797</v>
      </c>
      <c r="J329" s="47">
        <v>11045</v>
      </c>
      <c r="K329" s="47">
        <v>13105</v>
      </c>
      <c r="L329">
        <v>1</v>
      </c>
      <c r="M329">
        <v>1</v>
      </c>
      <c r="N329" s="47">
        <v>0</v>
      </c>
      <c r="O329">
        <v>1</v>
      </c>
      <c r="P329" s="47">
        <v>0</v>
      </c>
    </row>
    <row r="330" spans="1:16" hidden="1" x14ac:dyDescent="0.25">
      <c r="A330" s="4" t="s">
        <v>247</v>
      </c>
      <c r="B330" s="49" t="s">
        <v>248</v>
      </c>
      <c r="C330" s="5" t="s">
        <v>249</v>
      </c>
      <c r="D330" s="5" t="s">
        <v>250</v>
      </c>
      <c r="E330" s="5" t="s">
        <v>19</v>
      </c>
      <c r="F330" s="47">
        <v>48</v>
      </c>
      <c r="G330" s="47">
        <v>0</v>
      </c>
      <c r="H330" s="47">
        <v>5628</v>
      </c>
      <c r="I330" s="47">
        <v>760</v>
      </c>
      <c r="J330" s="47">
        <v>2571</v>
      </c>
      <c r="K330" s="47">
        <v>2196</v>
      </c>
      <c r="L330">
        <v>1</v>
      </c>
      <c r="M330">
        <v>1</v>
      </c>
      <c r="N330" s="47">
        <v>0</v>
      </c>
      <c r="O330">
        <v>1</v>
      </c>
      <c r="P330" s="47">
        <v>0</v>
      </c>
    </row>
    <row r="331" spans="1:16" hidden="1" x14ac:dyDescent="0.25">
      <c r="A331" s="4" t="s">
        <v>251</v>
      </c>
      <c r="B331" s="49" t="s">
        <v>252</v>
      </c>
      <c r="C331" s="5" t="s">
        <v>253</v>
      </c>
      <c r="D331" s="5" t="s">
        <v>254</v>
      </c>
      <c r="E331" s="5" t="s">
        <v>19</v>
      </c>
      <c r="F331" s="47">
        <v>104</v>
      </c>
      <c r="G331" s="47">
        <v>4</v>
      </c>
      <c r="H331" s="47">
        <v>8899</v>
      </c>
      <c r="I331" s="47">
        <v>4096</v>
      </c>
      <c r="J331" s="47">
        <v>2502</v>
      </c>
      <c r="K331" s="47">
        <v>3552</v>
      </c>
      <c r="L331" s="47">
        <v>0</v>
      </c>
      <c r="M331">
        <v>1</v>
      </c>
      <c r="N331" s="47">
        <v>0</v>
      </c>
      <c r="O331">
        <v>1</v>
      </c>
      <c r="P331" s="47">
        <v>0</v>
      </c>
    </row>
    <row r="332" spans="1:16" hidden="1" x14ac:dyDescent="0.25">
      <c r="A332" s="4" t="s">
        <v>255</v>
      </c>
      <c r="B332" s="5" t="s">
        <v>236</v>
      </c>
      <c r="C332" s="5" t="s">
        <v>256</v>
      </c>
      <c r="D332" s="5" t="s">
        <v>238</v>
      </c>
      <c r="E332" s="5" t="s">
        <v>19</v>
      </c>
      <c r="F332" s="47">
        <v>140</v>
      </c>
      <c r="G332" s="47">
        <v>0</v>
      </c>
      <c r="H332" s="47">
        <v>10106</v>
      </c>
      <c r="I332" s="47">
        <v>0</v>
      </c>
      <c r="J332" s="47">
        <v>0</v>
      </c>
      <c r="K332" s="47">
        <v>0</v>
      </c>
      <c r="L332">
        <v>1</v>
      </c>
      <c r="M332">
        <v>1</v>
      </c>
      <c r="N332" s="47">
        <v>0</v>
      </c>
      <c r="O332">
        <v>1</v>
      </c>
      <c r="P332" s="47">
        <v>0</v>
      </c>
    </row>
    <row r="333" spans="1:16" hidden="1" x14ac:dyDescent="0.25">
      <c r="A333" s="4" t="s">
        <v>257</v>
      </c>
      <c r="B333" s="5" t="s">
        <v>236</v>
      </c>
      <c r="C333" s="5" t="s">
        <v>258</v>
      </c>
      <c r="D333" s="5" t="s">
        <v>238</v>
      </c>
      <c r="E333" s="5" t="s">
        <v>19</v>
      </c>
      <c r="F333" s="47">
        <v>151</v>
      </c>
      <c r="G333" s="47">
        <v>3</v>
      </c>
      <c r="H333" s="47">
        <v>14950</v>
      </c>
      <c r="I333" s="47">
        <v>99</v>
      </c>
      <c r="J333" s="47">
        <v>144</v>
      </c>
      <c r="K333" s="47">
        <v>45</v>
      </c>
      <c r="L333">
        <v>1</v>
      </c>
      <c r="M333">
        <v>1</v>
      </c>
      <c r="N333" s="47">
        <v>0</v>
      </c>
      <c r="O333">
        <v>1</v>
      </c>
      <c r="P333" s="47">
        <v>0</v>
      </c>
    </row>
    <row r="334" spans="1:16" hidden="1" x14ac:dyDescent="0.25">
      <c r="A334" s="4" t="s">
        <v>259</v>
      </c>
      <c r="B334" s="5" t="s">
        <v>248</v>
      </c>
      <c r="C334" s="5" t="s">
        <v>260</v>
      </c>
      <c r="D334" s="5" t="s">
        <v>250</v>
      </c>
      <c r="E334" s="5" t="s">
        <v>19</v>
      </c>
      <c r="F334" s="47">
        <v>78</v>
      </c>
      <c r="G334" s="47">
        <v>0</v>
      </c>
      <c r="H334" s="47">
        <v>14162</v>
      </c>
      <c r="I334" s="47">
        <v>0</v>
      </c>
      <c r="J334" s="47">
        <v>0</v>
      </c>
      <c r="K334" s="47">
        <v>0</v>
      </c>
      <c r="L334" s="47">
        <v>0</v>
      </c>
      <c r="M334" s="47">
        <v>0</v>
      </c>
      <c r="N334" s="47">
        <v>0</v>
      </c>
      <c r="O334">
        <v>1</v>
      </c>
      <c r="P334" s="47">
        <v>0</v>
      </c>
    </row>
    <row r="335" spans="1:16" hidden="1" x14ac:dyDescent="0.25">
      <c r="A335" s="4" t="s">
        <v>261</v>
      </c>
      <c r="B335" s="5" t="s">
        <v>195</v>
      </c>
      <c r="C335" s="5" t="s">
        <v>262</v>
      </c>
      <c r="D335" s="5" t="s">
        <v>197</v>
      </c>
      <c r="E335" s="5" t="s">
        <v>19</v>
      </c>
      <c r="F335" s="47">
        <v>23</v>
      </c>
      <c r="G335" s="47">
        <v>3</v>
      </c>
      <c r="H335" s="47">
        <v>3645</v>
      </c>
      <c r="I335" s="47">
        <v>213</v>
      </c>
      <c r="J335" s="47">
        <v>409</v>
      </c>
      <c r="K335" s="47">
        <v>3075</v>
      </c>
      <c r="L335">
        <v>1</v>
      </c>
      <c r="M335" s="47">
        <v>0</v>
      </c>
      <c r="N335" s="47">
        <v>0</v>
      </c>
      <c r="O335">
        <v>1</v>
      </c>
      <c r="P335" s="47">
        <v>0</v>
      </c>
    </row>
    <row r="336" spans="1:16" hidden="1" x14ac:dyDescent="0.25">
      <c r="A336" s="4" t="s">
        <v>263</v>
      </c>
      <c r="B336" s="5" t="s">
        <v>230</v>
      </c>
      <c r="C336" s="5" t="s">
        <v>264</v>
      </c>
      <c r="D336" s="5" t="s">
        <v>232</v>
      </c>
      <c r="E336" s="5" t="s">
        <v>19</v>
      </c>
      <c r="F336" s="47">
        <v>61</v>
      </c>
      <c r="G336" s="47">
        <v>17</v>
      </c>
      <c r="H336" s="47">
        <v>5849</v>
      </c>
      <c r="I336" s="47">
        <v>783</v>
      </c>
      <c r="J336" s="47">
        <v>1597</v>
      </c>
      <c r="K336" s="47">
        <v>3078</v>
      </c>
      <c r="L336" s="47">
        <v>0</v>
      </c>
      <c r="M336" s="47">
        <v>0</v>
      </c>
      <c r="N336" s="47">
        <v>0</v>
      </c>
      <c r="O336">
        <v>1</v>
      </c>
      <c r="P336" s="47">
        <v>0</v>
      </c>
    </row>
    <row r="337" spans="1:16" hidden="1" x14ac:dyDescent="0.25">
      <c r="A337" s="4" t="s">
        <v>265</v>
      </c>
      <c r="B337" s="5" t="s">
        <v>242</v>
      </c>
      <c r="C337" s="5" t="s">
        <v>266</v>
      </c>
      <c r="D337" s="5" t="s">
        <v>244</v>
      </c>
      <c r="E337" s="5" t="s">
        <v>19</v>
      </c>
      <c r="F337" s="47">
        <v>216</v>
      </c>
      <c r="G337" s="47">
        <v>0</v>
      </c>
      <c r="H337" s="47">
        <v>27622</v>
      </c>
      <c r="I337" s="47">
        <v>9807</v>
      </c>
      <c r="J337" s="47">
        <v>9692</v>
      </c>
      <c r="K337" s="47">
        <v>9814</v>
      </c>
      <c r="L337">
        <v>1</v>
      </c>
      <c r="M337">
        <v>1</v>
      </c>
      <c r="N337" s="47">
        <v>0</v>
      </c>
      <c r="O337">
        <v>1</v>
      </c>
      <c r="P337">
        <v>1</v>
      </c>
    </row>
    <row r="338" spans="1:16" hidden="1" x14ac:dyDescent="0.25">
      <c r="A338" s="4" t="s">
        <v>267</v>
      </c>
      <c r="B338" s="5" t="s">
        <v>252</v>
      </c>
      <c r="C338" s="5" t="s">
        <v>268</v>
      </c>
      <c r="D338" s="5" t="s">
        <v>254</v>
      </c>
      <c r="E338" s="5" t="s">
        <v>19</v>
      </c>
      <c r="F338" s="47">
        <v>60</v>
      </c>
      <c r="G338" s="47">
        <v>0</v>
      </c>
      <c r="H338" s="47">
        <v>4276</v>
      </c>
      <c r="I338" s="47">
        <v>120</v>
      </c>
      <c r="J338" s="47">
        <v>178</v>
      </c>
      <c r="K338" s="47">
        <v>81</v>
      </c>
      <c r="L338" s="47">
        <v>0</v>
      </c>
      <c r="M338">
        <v>1</v>
      </c>
      <c r="N338" s="47">
        <v>0</v>
      </c>
      <c r="O338">
        <v>1</v>
      </c>
      <c r="P338">
        <v>1</v>
      </c>
    </row>
    <row r="339" spans="1:16" hidden="1" x14ac:dyDescent="0.25">
      <c r="A339" s="4" t="s">
        <v>269</v>
      </c>
      <c r="B339" s="49" t="s">
        <v>270</v>
      </c>
      <c r="C339" s="5" t="s">
        <v>271</v>
      </c>
      <c r="D339" s="5" t="s">
        <v>272</v>
      </c>
      <c r="E339" s="5" t="s">
        <v>19</v>
      </c>
      <c r="F339" s="47">
        <v>78</v>
      </c>
      <c r="G339" s="47">
        <v>1</v>
      </c>
      <c r="H339" s="47">
        <v>7779</v>
      </c>
      <c r="I339" s="47">
        <v>583</v>
      </c>
      <c r="J339" s="47">
        <v>2304</v>
      </c>
      <c r="K339" s="47">
        <v>4632</v>
      </c>
      <c r="L339" s="47">
        <v>0</v>
      </c>
      <c r="M339" s="47">
        <v>0</v>
      </c>
      <c r="N339" s="47">
        <v>0</v>
      </c>
      <c r="O339">
        <v>0</v>
      </c>
      <c r="P339" s="47">
        <v>0</v>
      </c>
    </row>
    <row r="340" spans="1:16" hidden="1" x14ac:dyDescent="0.25">
      <c r="A340" s="4" t="s">
        <v>273</v>
      </c>
      <c r="B340" s="49" t="s">
        <v>270</v>
      </c>
      <c r="C340" s="5" t="s">
        <v>274</v>
      </c>
      <c r="D340" s="5" t="s">
        <v>272</v>
      </c>
      <c r="E340" s="5" t="s">
        <v>19</v>
      </c>
      <c r="F340" s="47">
        <v>16</v>
      </c>
      <c r="G340" s="47">
        <v>0</v>
      </c>
      <c r="H340" s="47">
        <v>814</v>
      </c>
      <c r="I340" s="47">
        <v>160</v>
      </c>
      <c r="J340" s="47">
        <v>449</v>
      </c>
      <c r="K340" s="47">
        <v>19</v>
      </c>
      <c r="L340" s="47">
        <v>0</v>
      </c>
      <c r="M340" s="47">
        <v>0</v>
      </c>
      <c r="N340" s="47">
        <v>0</v>
      </c>
      <c r="O340">
        <v>0</v>
      </c>
      <c r="P340" s="47">
        <v>0</v>
      </c>
    </row>
    <row r="341" spans="1:16" hidden="1" x14ac:dyDescent="0.25">
      <c r="A341" s="4" t="s">
        <v>275</v>
      </c>
      <c r="B341" s="5" t="s">
        <v>218</v>
      </c>
      <c r="C341" s="5" t="s">
        <v>276</v>
      </c>
      <c r="D341" s="5" t="s">
        <v>220</v>
      </c>
      <c r="E341" s="5" t="s">
        <v>19</v>
      </c>
      <c r="F341" s="47">
        <v>100</v>
      </c>
      <c r="G341" s="47">
        <v>5</v>
      </c>
      <c r="H341" s="47">
        <v>11639</v>
      </c>
      <c r="I341" s="47">
        <v>1413</v>
      </c>
      <c r="J341" s="47">
        <v>3908</v>
      </c>
      <c r="K341" s="47">
        <v>6871</v>
      </c>
      <c r="L341">
        <v>1</v>
      </c>
      <c r="M341" s="47">
        <v>0</v>
      </c>
      <c r="N341" s="47">
        <v>0</v>
      </c>
      <c r="O341">
        <v>1</v>
      </c>
      <c r="P341" s="47">
        <v>0</v>
      </c>
    </row>
    <row r="342" spans="1:16" hidden="1" x14ac:dyDescent="0.25">
      <c r="A342" s="4" t="s">
        <v>277</v>
      </c>
      <c r="B342" s="5" t="s">
        <v>218</v>
      </c>
      <c r="C342" s="5" t="s">
        <v>278</v>
      </c>
      <c r="D342" s="5" t="s">
        <v>220</v>
      </c>
      <c r="E342" s="5" t="s">
        <v>19</v>
      </c>
      <c r="F342" s="47">
        <v>189</v>
      </c>
      <c r="G342" s="47">
        <v>19</v>
      </c>
      <c r="H342" s="47">
        <v>14291</v>
      </c>
      <c r="I342" s="47">
        <v>1565</v>
      </c>
      <c r="J342" s="47">
        <v>1156</v>
      </c>
      <c r="K342" s="47">
        <v>1228</v>
      </c>
      <c r="L342">
        <v>1</v>
      </c>
      <c r="M342">
        <v>1</v>
      </c>
      <c r="N342">
        <v>1</v>
      </c>
      <c r="O342">
        <v>1</v>
      </c>
      <c r="P342">
        <v>1</v>
      </c>
    </row>
    <row r="343" spans="1:16" hidden="1" x14ac:dyDescent="0.25">
      <c r="A343" s="4" t="s">
        <v>279</v>
      </c>
      <c r="B343" s="5" t="s">
        <v>218</v>
      </c>
      <c r="C343" s="5" t="s">
        <v>280</v>
      </c>
      <c r="D343" s="5" t="s">
        <v>220</v>
      </c>
      <c r="E343" s="5" t="s">
        <v>19</v>
      </c>
      <c r="F343" s="47">
        <v>30</v>
      </c>
      <c r="G343" s="47">
        <v>1</v>
      </c>
      <c r="H343" s="47">
        <v>1183</v>
      </c>
      <c r="I343" s="47">
        <v>0</v>
      </c>
      <c r="J343" s="47">
        <v>0</v>
      </c>
      <c r="K343" s="47">
        <v>0</v>
      </c>
      <c r="L343">
        <v>1</v>
      </c>
      <c r="M343">
        <v>1</v>
      </c>
      <c r="N343" s="47">
        <v>0</v>
      </c>
      <c r="O343">
        <v>1</v>
      </c>
      <c r="P343" s="47">
        <v>0</v>
      </c>
    </row>
    <row r="344" spans="1:16" hidden="1" x14ac:dyDescent="0.25">
      <c r="A344" s="4" t="s">
        <v>281</v>
      </c>
      <c r="B344" s="5" t="s">
        <v>236</v>
      </c>
      <c r="C344" s="5" t="s">
        <v>282</v>
      </c>
      <c r="D344" s="5" t="s">
        <v>238</v>
      </c>
      <c r="E344" s="5" t="s">
        <v>19</v>
      </c>
      <c r="F344" s="47">
        <v>8</v>
      </c>
      <c r="G344" s="47">
        <v>5</v>
      </c>
      <c r="H344" s="47">
        <v>344</v>
      </c>
      <c r="I344" s="47">
        <v>0</v>
      </c>
      <c r="J344" s="47">
        <v>242</v>
      </c>
      <c r="K344" s="47">
        <v>195</v>
      </c>
      <c r="L344" s="47">
        <v>0</v>
      </c>
      <c r="M344" s="47">
        <v>0</v>
      </c>
      <c r="N344" s="47">
        <v>0</v>
      </c>
      <c r="O344">
        <v>1</v>
      </c>
      <c r="P344" s="47">
        <v>0</v>
      </c>
    </row>
    <row r="345" spans="1:16" hidden="1" x14ac:dyDescent="0.25">
      <c r="A345" s="4" t="s">
        <v>283</v>
      </c>
      <c r="B345" s="5" t="s">
        <v>218</v>
      </c>
      <c r="C345" s="5" t="s">
        <v>284</v>
      </c>
      <c r="D345" s="5" t="s">
        <v>220</v>
      </c>
      <c r="E345" s="5" t="s">
        <v>19</v>
      </c>
      <c r="F345" s="47">
        <v>99</v>
      </c>
      <c r="G345" s="47">
        <v>0</v>
      </c>
      <c r="H345" s="47">
        <v>8938</v>
      </c>
      <c r="I345" s="47">
        <v>1905</v>
      </c>
      <c r="J345" s="47">
        <v>2989</v>
      </c>
      <c r="K345" s="47">
        <v>3328</v>
      </c>
      <c r="L345">
        <v>1</v>
      </c>
      <c r="M345" s="47">
        <v>0</v>
      </c>
      <c r="N345" s="47">
        <v>0</v>
      </c>
      <c r="O345">
        <v>0</v>
      </c>
      <c r="P345" s="47">
        <v>0</v>
      </c>
    </row>
    <row r="346" spans="1:16" hidden="1" x14ac:dyDescent="0.25">
      <c r="A346" s="4" t="s">
        <v>285</v>
      </c>
      <c r="B346" s="5" t="s">
        <v>252</v>
      </c>
      <c r="C346" s="5" t="s">
        <v>286</v>
      </c>
      <c r="D346" s="5" t="s">
        <v>254</v>
      </c>
      <c r="E346" s="5" t="s">
        <v>19</v>
      </c>
      <c r="F346" s="47">
        <v>287</v>
      </c>
      <c r="G346" s="47">
        <v>3</v>
      </c>
      <c r="H346" s="47">
        <v>22476</v>
      </c>
      <c r="I346" s="47">
        <v>9450</v>
      </c>
      <c r="J346" s="47">
        <v>6138</v>
      </c>
      <c r="K346" s="47">
        <v>3906</v>
      </c>
      <c r="L346">
        <v>1</v>
      </c>
      <c r="M346">
        <v>1</v>
      </c>
      <c r="N346" s="47">
        <v>0</v>
      </c>
      <c r="O346">
        <v>1</v>
      </c>
      <c r="P346" s="47">
        <v>0</v>
      </c>
    </row>
    <row r="347" spans="1:16" hidden="1" x14ac:dyDescent="0.25">
      <c r="A347" s="4" t="s">
        <v>287</v>
      </c>
      <c r="B347" s="5" t="s">
        <v>242</v>
      </c>
      <c r="C347" s="5" t="s">
        <v>288</v>
      </c>
      <c r="D347" s="5" t="s">
        <v>244</v>
      </c>
      <c r="E347" s="5" t="s">
        <v>19</v>
      </c>
      <c r="F347" s="47">
        <v>133</v>
      </c>
      <c r="G347" s="47">
        <v>19</v>
      </c>
      <c r="H347" s="47">
        <v>6781</v>
      </c>
      <c r="I347" s="47">
        <v>0</v>
      </c>
      <c r="J347" s="47">
        <v>0</v>
      </c>
      <c r="K347" s="47">
        <v>0</v>
      </c>
      <c r="L347">
        <v>1</v>
      </c>
      <c r="M347" s="47">
        <v>0</v>
      </c>
      <c r="N347" s="47">
        <v>0</v>
      </c>
      <c r="O347">
        <v>1</v>
      </c>
      <c r="P347" s="47">
        <v>0</v>
      </c>
    </row>
    <row r="348" spans="1:16" hidden="1" x14ac:dyDescent="0.25">
      <c r="A348" s="4" t="s">
        <v>289</v>
      </c>
      <c r="B348" s="5" t="s">
        <v>242</v>
      </c>
      <c r="C348" s="5" t="s">
        <v>290</v>
      </c>
      <c r="D348" s="5" t="s">
        <v>244</v>
      </c>
      <c r="E348" s="5" t="s">
        <v>19</v>
      </c>
      <c r="F348" s="47">
        <v>77</v>
      </c>
      <c r="G348" s="47">
        <v>3</v>
      </c>
      <c r="H348" s="47">
        <v>19341</v>
      </c>
      <c r="I348" s="47">
        <v>3533</v>
      </c>
      <c r="J348" s="47">
        <v>8111</v>
      </c>
      <c r="K348" s="47">
        <v>7383</v>
      </c>
      <c r="L348">
        <v>1</v>
      </c>
      <c r="M348">
        <v>1</v>
      </c>
      <c r="N348" s="47">
        <v>0</v>
      </c>
      <c r="O348">
        <v>1</v>
      </c>
      <c r="P348">
        <v>1</v>
      </c>
    </row>
    <row r="349" spans="1:16" hidden="1" x14ac:dyDescent="0.25">
      <c r="A349" s="4" t="s">
        <v>291</v>
      </c>
      <c r="B349" s="5" t="s">
        <v>195</v>
      </c>
      <c r="C349" s="5" t="s">
        <v>292</v>
      </c>
      <c r="D349" s="5" t="s">
        <v>197</v>
      </c>
      <c r="E349" s="5" t="s">
        <v>19</v>
      </c>
      <c r="F349" s="47">
        <v>105</v>
      </c>
      <c r="G349" s="47">
        <v>11</v>
      </c>
      <c r="H349" s="47">
        <v>4792</v>
      </c>
      <c r="I349" s="47">
        <v>1720</v>
      </c>
      <c r="J349" s="47">
        <v>2178</v>
      </c>
      <c r="K349" s="47">
        <v>2102</v>
      </c>
      <c r="L349" s="47">
        <v>0</v>
      </c>
      <c r="M349">
        <v>1</v>
      </c>
      <c r="N349" s="47">
        <v>0</v>
      </c>
      <c r="O349">
        <v>1</v>
      </c>
      <c r="P349">
        <v>1</v>
      </c>
    </row>
    <row r="350" spans="1:16" hidden="1" x14ac:dyDescent="0.25">
      <c r="A350" s="4" t="s">
        <v>293</v>
      </c>
      <c r="B350" s="5" t="s">
        <v>248</v>
      </c>
      <c r="C350" s="5" t="s">
        <v>294</v>
      </c>
      <c r="D350" s="5" t="s">
        <v>250</v>
      </c>
      <c r="E350" s="5" t="s">
        <v>19</v>
      </c>
      <c r="F350" s="47">
        <v>43</v>
      </c>
      <c r="G350" s="47">
        <v>1</v>
      </c>
      <c r="H350" s="47">
        <v>7113</v>
      </c>
      <c r="I350" s="47">
        <v>1690</v>
      </c>
      <c r="J350" s="47">
        <v>1764</v>
      </c>
      <c r="K350" s="47">
        <v>1785</v>
      </c>
      <c r="L350">
        <v>1</v>
      </c>
      <c r="M350" s="47">
        <v>0</v>
      </c>
      <c r="N350" s="47">
        <v>0</v>
      </c>
      <c r="O350">
        <v>1</v>
      </c>
      <c r="P350" s="47">
        <v>0</v>
      </c>
    </row>
    <row r="351" spans="1:16" hidden="1" x14ac:dyDescent="0.25">
      <c r="A351" s="4" t="s">
        <v>295</v>
      </c>
      <c r="B351" s="5" t="s">
        <v>236</v>
      </c>
      <c r="C351" s="5" t="s">
        <v>296</v>
      </c>
      <c r="D351" s="5" t="s">
        <v>238</v>
      </c>
      <c r="E351" s="5" t="s">
        <v>19</v>
      </c>
      <c r="F351" s="47">
        <v>137</v>
      </c>
      <c r="G351" s="47">
        <v>0</v>
      </c>
      <c r="H351" s="47">
        <v>18804</v>
      </c>
      <c r="I351" s="47">
        <v>1300</v>
      </c>
      <c r="J351" s="47">
        <v>0</v>
      </c>
      <c r="K351" s="47">
        <v>0</v>
      </c>
      <c r="L351">
        <v>1</v>
      </c>
      <c r="M351">
        <v>1</v>
      </c>
      <c r="N351" s="47">
        <v>0</v>
      </c>
      <c r="O351">
        <v>1</v>
      </c>
      <c r="P351" s="47">
        <v>0</v>
      </c>
    </row>
    <row r="352" spans="1:16" hidden="1" x14ac:dyDescent="0.25">
      <c r="A352" s="4" t="s">
        <v>297</v>
      </c>
      <c r="B352" s="5" t="s">
        <v>242</v>
      </c>
      <c r="C352" s="5" t="s">
        <v>298</v>
      </c>
      <c r="D352" s="5" t="s">
        <v>244</v>
      </c>
      <c r="E352" s="5" t="s">
        <v>19</v>
      </c>
      <c r="F352" s="47">
        <v>147</v>
      </c>
      <c r="G352" s="47">
        <v>0</v>
      </c>
      <c r="H352" s="47">
        <v>12603</v>
      </c>
      <c r="I352" s="47">
        <v>6263</v>
      </c>
      <c r="J352" s="47">
        <v>3660</v>
      </c>
      <c r="K352" s="47">
        <v>2421</v>
      </c>
      <c r="L352">
        <v>1</v>
      </c>
      <c r="M352">
        <v>1</v>
      </c>
      <c r="N352" s="47">
        <v>0</v>
      </c>
      <c r="O352">
        <v>1</v>
      </c>
      <c r="P352">
        <v>1</v>
      </c>
    </row>
    <row r="353" spans="1:16" hidden="1" x14ac:dyDescent="0.25">
      <c r="A353" s="4" t="s">
        <v>299</v>
      </c>
      <c r="B353" s="5" t="s">
        <v>195</v>
      </c>
      <c r="C353" s="5" t="s">
        <v>300</v>
      </c>
      <c r="D353" s="5" t="s">
        <v>197</v>
      </c>
      <c r="E353" s="5" t="s">
        <v>19</v>
      </c>
      <c r="F353" s="47">
        <v>167</v>
      </c>
      <c r="G353" s="47">
        <v>8</v>
      </c>
      <c r="H353" s="47">
        <v>12259</v>
      </c>
      <c r="I353" s="47">
        <v>1522</v>
      </c>
      <c r="J353" s="47">
        <v>2298</v>
      </c>
      <c r="K353" s="47">
        <v>2897</v>
      </c>
      <c r="L353">
        <v>1</v>
      </c>
      <c r="M353">
        <v>1</v>
      </c>
      <c r="N353" s="47">
        <v>0</v>
      </c>
      <c r="O353">
        <v>1</v>
      </c>
      <c r="P353">
        <v>1</v>
      </c>
    </row>
    <row r="354" spans="1:16" hidden="1" x14ac:dyDescent="0.25">
      <c r="A354" s="4" t="s">
        <v>301</v>
      </c>
      <c r="B354" s="5" t="s">
        <v>195</v>
      </c>
      <c r="C354" s="5" t="s">
        <v>302</v>
      </c>
      <c r="D354" s="5" t="s">
        <v>197</v>
      </c>
      <c r="E354" s="5" t="s">
        <v>19</v>
      </c>
      <c r="F354" s="47">
        <v>47</v>
      </c>
      <c r="G354" s="47">
        <v>0</v>
      </c>
      <c r="H354" s="47">
        <v>7050</v>
      </c>
      <c r="I354" s="47">
        <v>553</v>
      </c>
      <c r="J354" s="47">
        <v>2020</v>
      </c>
      <c r="K354" s="47">
        <v>2563</v>
      </c>
      <c r="L354" s="47">
        <v>0</v>
      </c>
      <c r="M354" s="47">
        <v>0</v>
      </c>
      <c r="N354" s="47">
        <v>0</v>
      </c>
      <c r="O354">
        <v>1</v>
      </c>
      <c r="P354" s="47">
        <v>0</v>
      </c>
    </row>
    <row r="355" spans="1:16" hidden="1" x14ac:dyDescent="0.25">
      <c r="A355" s="4" t="s">
        <v>303</v>
      </c>
      <c r="B355" s="5" t="s">
        <v>304</v>
      </c>
      <c r="C355" s="5" t="s">
        <v>305</v>
      </c>
      <c r="D355" s="5" t="s">
        <v>306</v>
      </c>
      <c r="E355" s="5" t="s">
        <v>19</v>
      </c>
      <c r="F355" s="47">
        <v>470</v>
      </c>
      <c r="G355" s="47">
        <v>308</v>
      </c>
      <c r="H355" s="47">
        <v>19294</v>
      </c>
      <c r="I355" s="47">
        <v>5780</v>
      </c>
      <c r="J355" s="47">
        <v>5347</v>
      </c>
      <c r="K355" s="47">
        <v>3331</v>
      </c>
      <c r="L355">
        <v>1</v>
      </c>
      <c r="M355">
        <v>1</v>
      </c>
      <c r="N355" s="47">
        <v>0</v>
      </c>
      <c r="O355">
        <v>1</v>
      </c>
      <c r="P355">
        <v>1</v>
      </c>
    </row>
    <row r="356" spans="1:16" hidden="1" x14ac:dyDescent="0.25">
      <c r="A356" s="4" t="s">
        <v>307</v>
      </c>
      <c r="B356" s="5" t="s">
        <v>242</v>
      </c>
      <c r="C356" s="5" t="s">
        <v>308</v>
      </c>
      <c r="D356" s="5" t="s">
        <v>244</v>
      </c>
      <c r="E356" s="5" t="s">
        <v>19</v>
      </c>
      <c r="F356" s="47">
        <v>208</v>
      </c>
      <c r="G356" s="47">
        <v>0</v>
      </c>
      <c r="H356" s="47">
        <v>20163</v>
      </c>
      <c r="I356" s="47">
        <v>0</v>
      </c>
      <c r="J356" s="47">
        <v>0</v>
      </c>
      <c r="K356" s="47">
        <v>0</v>
      </c>
      <c r="L356" s="47">
        <v>0</v>
      </c>
      <c r="M356" s="47">
        <v>0</v>
      </c>
      <c r="N356" s="47">
        <v>0</v>
      </c>
      <c r="O356">
        <v>0</v>
      </c>
      <c r="P356" s="47">
        <v>0</v>
      </c>
    </row>
    <row r="357" spans="1:16" hidden="1" x14ac:dyDescent="0.25">
      <c r="A357" s="4" t="s">
        <v>309</v>
      </c>
      <c r="B357" s="5" t="s">
        <v>218</v>
      </c>
      <c r="C357" s="5" t="s">
        <v>310</v>
      </c>
      <c r="D357" s="5" t="s">
        <v>220</v>
      </c>
      <c r="E357" s="5" t="s">
        <v>19</v>
      </c>
      <c r="F357" s="47">
        <v>35</v>
      </c>
      <c r="G357" s="47">
        <v>2</v>
      </c>
      <c r="H357" s="47">
        <v>2882</v>
      </c>
      <c r="I357" s="47">
        <v>0</v>
      </c>
      <c r="J357" s="47">
        <v>0</v>
      </c>
      <c r="K357" s="47">
        <v>0</v>
      </c>
      <c r="L357" s="47">
        <v>0</v>
      </c>
      <c r="M357" s="47">
        <v>0</v>
      </c>
      <c r="N357" s="47">
        <v>0</v>
      </c>
      <c r="O357">
        <v>0</v>
      </c>
      <c r="P357" s="47">
        <v>0</v>
      </c>
    </row>
    <row r="358" spans="1:16" hidden="1" x14ac:dyDescent="0.25">
      <c r="A358" s="4" t="s">
        <v>311</v>
      </c>
      <c r="B358" s="5" t="s">
        <v>236</v>
      </c>
      <c r="C358" s="5" t="s">
        <v>312</v>
      </c>
      <c r="D358" s="5" t="s">
        <v>238</v>
      </c>
      <c r="E358" s="5" t="s">
        <v>19</v>
      </c>
      <c r="F358" s="47">
        <v>65</v>
      </c>
      <c r="G358" s="47">
        <v>7</v>
      </c>
      <c r="H358" s="47">
        <v>5676</v>
      </c>
      <c r="I358" s="47">
        <v>1535</v>
      </c>
      <c r="J358" s="47">
        <v>2808</v>
      </c>
      <c r="K358" s="47">
        <v>2715</v>
      </c>
      <c r="L358" s="47">
        <v>0</v>
      </c>
      <c r="M358" s="47">
        <v>0</v>
      </c>
      <c r="N358" s="47">
        <v>0</v>
      </c>
      <c r="O358">
        <v>0</v>
      </c>
      <c r="P358">
        <v>1</v>
      </c>
    </row>
    <row r="359" spans="1:16" hidden="1" x14ac:dyDescent="0.25">
      <c r="A359" s="4" t="s">
        <v>313</v>
      </c>
      <c r="B359" s="5" t="s">
        <v>218</v>
      </c>
      <c r="C359" s="5" t="s">
        <v>314</v>
      </c>
      <c r="D359" s="5" t="s">
        <v>220</v>
      </c>
      <c r="E359" s="5" t="s">
        <v>19</v>
      </c>
      <c r="F359" s="47">
        <v>44</v>
      </c>
      <c r="G359" s="47">
        <v>1</v>
      </c>
      <c r="H359" s="47">
        <v>6148</v>
      </c>
      <c r="I359" s="47">
        <v>893</v>
      </c>
      <c r="J359" s="47">
        <v>2005</v>
      </c>
      <c r="K359" s="47">
        <v>1211</v>
      </c>
      <c r="L359" s="47">
        <v>0</v>
      </c>
      <c r="M359" s="47">
        <v>0</v>
      </c>
      <c r="N359" s="47">
        <v>0</v>
      </c>
      <c r="O359">
        <v>0</v>
      </c>
      <c r="P359" s="47">
        <v>0</v>
      </c>
    </row>
    <row r="360" spans="1:16" hidden="1" x14ac:dyDescent="0.25">
      <c r="A360" s="4" t="s">
        <v>315</v>
      </c>
      <c r="B360" s="5" t="s">
        <v>304</v>
      </c>
      <c r="C360" s="5" t="s">
        <v>316</v>
      </c>
      <c r="D360" s="5" t="s">
        <v>306</v>
      </c>
      <c r="E360" s="5" t="s">
        <v>19</v>
      </c>
      <c r="F360" s="47">
        <v>59</v>
      </c>
      <c r="G360" s="47">
        <v>33</v>
      </c>
      <c r="H360" s="47">
        <v>3413</v>
      </c>
      <c r="I360" s="47">
        <v>971</v>
      </c>
      <c r="J360" s="47">
        <v>623</v>
      </c>
      <c r="K360" s="47">
        <v>418</v>
      </c>
      <c r="L360">
        <v>1</v>
      </c>
      <c r="M360">
        <v>1</v>
      </c>
      <c r="N360" s="47">
        <v>0</v>
      </c>
      <c r="O360">
        <v>1</v>
      </c>
      <c r="P360" s="47">
        <v>0</v>
      </c>
    </row>
    <row r="361" spans="1:16" hidden="1" x14ac:dyDescent="0.25">
      <c r="A361" s="4" t="s">
        <v>317</v>
      </c>
      <c r="B361" s="5" t="s">
        <v>230</v>
      </c>
      <c r="C361" s="5" t="s">
        <v>318</v>
      </c>
      <c r="D361" s="5" t="s">
        <v>232</v>
      </c>
      <c r="E361" s="5" t="s">
        <v>19</v>
      </c>
      <c r="F361" s="47">
        <v>97</v>
      </c>
      <c r="G361" s="47">
        <v>41</v>
      </c>
      <c r="H361" s="47">
        <v>3165</v>
      </c>
      <c r="I361" s="47">
        <v>0</v>
      </c>
      <c r="J361" s="47">
        <v>142</v>
      </c>
      <c r="K361" s="47">
        <v>460</v>
      </c>
      <c r="L361" s="47">
        <v>0</v>
      </c>
      <c r="M361" s="47">
        <v>0</v>
      </c>
      <c r="N361" s="47">
        <v>0</v>
      </c>
      <c r="O361">
        <v>1</v>
      </c>
      <c r="P361" s="47">
        <v>0</v>
      </c>
    </row>
    <row r="362" spans="1:16" hidden="1" x14ac:dyDescent="0.25">
      <c r="A362" s="4" t="s">
        <v>319</v>
      </c>
      <c r="B362" s="5" t="s">
        <v>214</v>
      </c>
      <c r="C362" s="5" t="s">
        <v>320</v>
      </c>
      <c r="D362" s="5" t="s">
        <v>216</v>
      </c>
      <c r="E362" s="5" t="s">
        <v>19</v>
      </c>
      <c r="F362" s="47">
        <v>77</v>
      </c>
      <c r="G362" s="47">
        <v>36</v>
      </c>
      <c r="H362" s="47">
        <v>11792</v>
      </c>
      <c r="I362" s="47">
        <v>0</v>
      </c>
      <c r="J362" s="47">
        <v>3344</v>
      </c>
      <c r="K362" s="47">
        <v>8424</v>
      </c>
      <c r="L362" s="47">
        <v>0</v>
      </c>
      <c r="M362" s="47">
        <v>0</v>
      </c>
      <c r="N362" s="47">
        <v>0</v>
      </c>
      <c r="O362">
        <v>1</v>
      </c>
      <c r="P362" s="47">
        <v>0</v>
      </c>
    </row>
    <row r="363" spans="1:16" hidden="1" x14ac:dyDescent="0.25">
      <c r="A363" s="4" t="s">
        <v>321</v>
      </c>
      <c r="B363" s="5" t="s">
        <v>214</v>
      </c>
      <c r="C363" s="5" t="s">
        <v>322</v>
      </c>
      <c r="D363" s="5" t="s">
        <v>216</v>
      </c>
      <c r="E363" s="5" t="s">
        <v>19</v>
      </c>
      <c r="F363" s="47">
        <v>52</v>
      </c>
      <c r="G363" s="47">
        <v>15</v>
      </c>
      <c r="H363" s="47">
        <v>2787</v>
      </c>
      <c r="I363" s="47">
        <v>0</v>
      </c>
      <c r="J363" s="47">
        <v>0</v>
      </c>
      <c r="K363" s="47">
        <v>0</v>
      </c>
      <c r="L363">
        <v>1</v>
      </c>
      <c r="M363" s="47">
        <v>0</v>
      </c>
      <c r="N363" s="47">
        <v>0</v>
      </c>
      <c r="O363">
        <v>0</v>
      </c>
      <c r="P363" s="47">
        <v>0</v>
      </c>
    </row>
    <row r="364" spans="1:16" hidden="1" x14ac:dyDescent="0.25">
      <c r="A364" s="4" t="s">
        <v>323</v>
      </c>
      <c r="B364" s="5" t="s">
        <v>304</v>
      </c>
      <c r="C364" s="5" t="s">
        <v>324</v>
      </c>
      <c r="D364" s="5" t="s">
        <v>306</v>
      </c>
      <c r="E364" s="5" t="s">
        <v>19</v>
      </c>
      <c r="F364" s="47">
        <v>53</v>
      </c>
      <c r="G364" s="47">
        <v>41</v>
      </c>
      <c r="H364" s="47">
        <v>7693</v>
      </c>
      <c r="I364" s="47">
        <v>995</v>
      </c>
      <c r="J364" s="47">
        <v>2349</v>
      </c>
      <c r="K364" s="47">
        <v>2191</v>
      </c>
      <c r="L364" s="47">
        <v>0</v>
      </c>
      <c r="M364">
        <v>1</v>
      </c>
      <c r="N364" s="47">
        <v>0</v>
      </c>
      <c r="O364">
        <v>1</v>
      </c>
      <c r="P364" s="47">
        <v>0</v>
      </c>
    </row>
    <row r="365" spans="1:16" hidden="1" x14ac:dyDescent="0.25">
      <c r="A365" s="4" t="s">
        <v>325</v>
      </c>
      <c r="B365" s="5" t="s">
        <v>214</v>
      </c>
      <c r="C365" s="5" t="s">
        <v>326</v>
      </c>
      <c r="D365" s="5" t="s">
        <v>216</v>
      </c>
      <c r="E365" s="5" t="s">
        <v>19</v>
      </c>
      <c r="F365" s="47">
        <v>238</v>
      </c>
      <c r="G365" s="47">
        <v>1</v>
      </c>
      <c r="H365" s="47">
        <v>21070</v>
      </c>
      <c r="I365" s="47">
        <v>3207</v>
      </c>
      <c r="J365" s="47">
        <v>9390</v>
      </c>
      <c r="K365" s="47">
        <v>5864</v>
      </c>
      <c r="L365" s="47">
        <v>0</v>
      </c>
      <c r="M365" s="47">
        <v>0</v>
      </c>
      <c r="N365" s="47">
        <v>0</v>
      </c>
      <c r="O365">
        <v>1</v>
      </c>
      <c r="P365" s="47">
        <v>0</v>
      </c>
    </row>
    <row r="366" spans="1:16" hidden="1" x14ac:dyDescent="0.25">
      <c r="A366" s="4" t="s">
        <v>327</v>
      </c>
      <c r="B366" s="5" t="s">
        <v>214</v>
      </c>
      <c r="C366" s="5" t="s">
        <v>328</v>
      </c>
      <c r="D366" s="5" t="s">
        <v>216</v>
      </c>
      <c r="E366" s="5" t="s">
        <v>19</v>
      </c>
      <c r="F366" s="47">
        <v>128</v>
      </c>
      <c r="G366" s="47">
        <v>3</v>
      </c>
      <c r="H366" s="47">
        <v>12313</v>
      </c>
      <c r="I366" s="47">
        <v>2743</v>
      </c>
      <c r="J366" s="47">
        <v>4032</v>
      </c>
      <c r="K366" s="47">
        <v>5437</v>
      </c>
      <c r="L366" s="47">
        <v>0</v>
      </c>
      <c r="M366" s="47">
        <v>0</v>
      </c>
      <c r="N366" s="47">
        <v>0</v>
      </c>
      <c r="O366">
        <v>1</v>
      </c>
      <c r="P366" s="47">
        <v>0</v>
      </c>
    </row>
    <row r="367" spans="1:16" hidden="1" x14ac:dyDescent="0.25">
      <c r="A367" s="4" t="s">
        <v>329</v>
      </c>
      <c r="B367" s="5" t="s">
        <v>252</v>
      </c>
      <c r="C367" s="5" t="s">
        <v>330</v>
      </c>
      <c r="D367" s="5" t="s">
        <v>254</v>
      </c>
      <c r="E367" s="5" t="s">
        <v>19</v>
      </c>
      <c r="F367" s="47">
        <v>156</v>
      </c>
      <c r="G367" s="47">
        <v>0</v>
      </c>
      <c r="H367" s="47">
        <v>21724</v>
      </c>
      <c r="I367" s="47">
        <v>0</v>
      </c>
      <c r="J367" s="47">
        <v>0</v>
      </c>
      <c r="K367" s="47">
        <v>0</v>
      </c>
      <c r="L367">
        <v>1</v>
      </c>
      <c r="M367">
        <v>1</v>
      </c>
      <c r="N367" s="47">
        <v>0</v>
      </c>
      <c r="O367">
        <v>1</v>
      </c>
      <c r="P367" s="47">
        <v>0</v>
      </c>
    </row>
    <row r="368" spans="1:16" hidden="1" x14ac:dyDescent="0.25">
      <c r="A368" s="4" t="s">
        <v>331</v>
      </c>
      <c r="B368" s="5" t="s">
        <v>214</v>
      </c>
      <c r="C368" s="5" t="s">
        <v>332</v>
      </c>
      <c r="D368" s="5" t="s">
        <v>216</v>
      </c>
      <c r="E368" s="5" t="s">
        <v>19</v>
      </c>
      <c r="F368" s="47">
        <v>186</v>
      </c>
      <c r="G368" s="47">
        <v>49</v>
      </c>
      <c r="H368" s="47">
        <v>18069</v>
      </c>
      <c r="I368" s="47">
        <v>319</v>
      </c>
      <c r="J368" s="47">
        <v>3678</v>
      </c>
      <c r="K368" s="47">
        <v>1972</v>
      </c>
      <c r="L368" s="47">
        <v>0</v>
      </c>
      <c r="M368" s="47">
        <v>0</v>
      </c>
      <c r="N368" s="47">
        <v>0</v>
      </c>
      <c r="O368">
        <v>1</v>
      </c>
      <c r="P368" s="47">
        <v>0</v>
      </c>
    </row>
    <row r="369" spans="1:16" hidden="1" x14ac:dyDescent="0.25">
      <c r="A369" s="4" t="s">
        <v>333</v>
      </c>
      <c r="B369" s="5" t="s">
        <v>248</v>
      </c>
      <c r="C369" s="5" t="s">
        <v>334</v>
      </c>
      <c r="D369" s="5" t="s">
        <v>250</v>
      </c>
      <c r="E369" s="5" t="s">
        <v>19</v>
      </c>
      <c r="F369" s="47">
        <v>83</v>
      </c>
      <c r="G369" s="47">
        <v>32</v>
      </c>
      <c r="H369" s="47">
        <v>9231</v>
      </c>
      <c r="I369" s="47">
        <v>1727</v>
      </c>
      <c r="J369" s="47">
        <v>3041</v>
      </c>
      <c r="K369" s="47">
        <v>5963</v>
      </c>
      <c r="L369">
        <v>1</v>
      </c>
      <c r="M369">
        <v>1</v>
      </c>
      <c r="N369" s="47">
        <v>0</v>
      </c>
      <c r="O369">
        <v>1</v>
      </c>
      <c r="P369" s="47">
        <v>0</v>
      </c>
    </row>
    <row r="370" spans="1:16" hidden="1" x14ac:dyDescent="0.25">
      <c r="A370" s="4" t="s">
        <v>335</v>
      </c>
      <c r="B370" s="5" t="s">
        <v>199</v>
      </c>
      <c r="C370" s="5" t="s">
        <v>336</v>
      </c>
      <c r="D370" s="5" t="s">
        <v>0</v>
      </c>
      <c r="E370" s="5" t="s">
        <v>19</v>
      </c>
      <c r="F370" s="47">
        <v>233</v>
      </c>
      <c r="G370" s="47">
        <v>22</v>
      </c>
      <c r="H370" s="47">
        <v>27012</v>
      </c>
      <c r="I370" s="47">
        <v>847</v>
      </c>
      <c r="J370" s="47">
        <v>601</v>
      </c>
      <c r="K370" s="47">
        <v>1065</v>
      </c>
      <c r="L370" s="47">
        <v>0</v>
      </c>
      <c r="M370" s="47">
        <v>0</v>
      </c>
      <c r="N370" s="47">
        <v>0</v>
      </c>
      <c r="O370">
        <v>0</v>
      </c>
      <c r="P370" s="47">
        <v>0</v>
      </c>
    </row>
    <row r="371" spans="1:16" hidden="1" x14ac:dyDescent="0.25">
      <c r="A371" s="4" t="s">
        <v>337</v>
      </c>
      <c r="B371" s="5" t="s">
        <v>199</v>
      </c>
      <c r="C371" s="5" t="s">
        <v>338</v>
      </c>
      <c r="D371" s="5" t="s">
        <v>0</v>
      </c>
      <c r="E371" s="5" t="s">
        <v>19</v>
      </c>
      <c r="F371" s="47">
        <v>97</v>
      </c>
      <c r="G371" s="47">
        <v>5</v>
      </c>
      <c r="H371" s="47">
        <v>10440</v>
      </c>
      <c r="I371" s="47">
        <v>2387</v>
      </c>
      <c r="J371" s="47">
        <v>3701</v>
      </c>
      <c r="K371" s="47">
        <v>4462</v>
      </c>
      <c r="L371">
        <v>1</v>
      </c>
      <c r="M371">
        <v>1</v>
      </c>
      <c r="N371" s="47">
        <v>0</v>
      </c>
      <c r="O371">
        <v>1</v>
      </c>
      <c r="P371" s="47">
        <v>0</v>
      </c>
    </row>
    <row r="372" spans="1:16" hidden="1" x14ac:dyDescent="0.25">
      <c r="A372" s="4" t="s">
        <v>339</v>
      </c>
      <c r="B372" s="5" t="s">
        <v>230</v>
      </c>
      <c r="C372" s="5" t="s">
        <v>340</v>
      </c>
      <c r="D372" s="5" t="s">
        <v>232</v>
      </c>
      <c r="E372" s="5" t="s">
        <v>19</v>
      </c>
      <c r="F372" s="47">
        <v>112</v>
      </c>
      <c r="G372" s="47">
        <v>15</v>
      </c>
      <c r="H372" s="47">
        <v>5848</v>
      </c>
      <c r="I372" s="47">
        <v>390</v>
      </c>
      <c r="J372" s="47">
        <v>1077</v>
      </c>
      <c r="K372" s="47">
        <v>3757</v>
      </c>
      <c r="L372">
        <v>1</v>
      </c>
      <c r="M372" s="47">
        <v>0</v>
      </c>
      <c r="N372" s="47">
        <v>0</v>
      </c>
      <c r="O372">
        <v>1</v>
      </c>
      <c r="P372" s="47">
        <v>0</v>
      </c>
    </row>
    <row r="373" spans="1:16" hidden="1" x14ac:dyDescent="0.25">
      <c r="A373" s="4" t="s">
        <v>341</v>
      </c>
      <c r="B373" s="5" t="s">
        <v>199</v>
      </c>
      <c r="C373" s="5" t="s">
        <v>342</v>
      </c>
      <c r="D373" s="5" t="s">
        <v>0</v>
      </c>
      <c r="E373" s="5" t="s">
        <v>19</v>
      </c>
      <c r="F373" s="47">
        <v>282</v>
      </c>
      <c r="G373" s="47">
        <v>105</v>
      </c>
      <c r="H373" s="47">
        <v>18794</v>
      </c>
      <c r="I373" s="47">
        <v>2221</v>
      </c>
      <c r="J373" s="47">
        <v>5047</v>
      </c>
      <c r="K373" s="47">
        <v>4407</v>
      </c>
      <c r="L373" s="47">
        <v>0</v>
      </c>
      <c r="M373" s="47">
        <v>0</v>
      </c>
      <c r="N373" s="47">
        <v>0</v>
      </c>
      <c r="O373">
        <v>0</v>
      </c>
      <c r="P373" s="47">
        <v>0</v>
      </c>
    </row>
    <row r="374" spans="1:16" hidden="1" x14ac:dyDescent="0.25">
      <c r="A374" s="4" t="s">
        <v>343</v>
      </c>
      <c r="B374" s="5" t="s">
        <v>195</v>
      </c>
      <c r="C374" s="5" t="s">
        <v>344</v>
      </c>
      <c r="D374" s="5" t="s">
        <v>197</v>
      </c>
      <c r="E374" s="5" t="s">
        <v>19</v>
      </c>
      <c r="F374" s="47">
        <v>52</v>
      </c>
      <c r="G374" s="47">
        <v>5</v>
      </c>
      <c r="H374" s="47">
        <v>7220</v>
      </c>
      <c r="I374" s="47">
        <v>1734</v>
      </c>
      <c r="J374" s="47">
        <v>2430</v>
      </c>
      <c r="K374" s="47">
        <v>2736</v>
      </c>
      <c r="L374" s="47">
        <v>0</v>
      </c>
      <c r="M374" s="47">
        <v>0</v>
      </c>
      <c r="N374" s="47">
        <v>0</v>
      </c>
      <c r="O374">
        <v>1</v>
      </c>
      <c r="P374" s="47">
        <v>0</v>
      </c>
    </row>
    <row r="375" spans="1:16" hidden="1" x14ac:dyDescent="0.25">
      <c r="A375" s="4" t="s">
        <v>345</v>
      </c>
      <c r="B375" s="5" t="s">
        <v>236</v>
      </c>
      <c r="C375" s="5" t="s">
        <v>346</v>
      </c>
      <c r="D375" s="5" t="s">
        <v>238</v>
      </c>
      <c r="E375" s="5" t="s">
        <v>19</v>
      </c>
      <c r="F375" s="47">
        <v>259</v>
      </c>
      <c r="G375" s="47">
        <v>10</v>
      </c>
      <c r="H375" s="47">
        <v>22709</v>
      </c>
      <c r="I375" s="47">
        <v>3173</v>
      </c>
      <c r="J375" s="47">
        <v>6810</v>
      </c>
      <c r="K375" s="47">
        <v>7754</v>
      </c>
      <c r="L375">
        <v>1</v>
      </c>
      <c r="M375" s="47">
        <v>0</v>
      </c>
      <c r="N375" s="47">
        <v>0</v>
      </c>
      <c r="O375">
        <v>1</v>
      </c>
      <c r="P375" s="47">
        <v>0</v>
      </c>
    </row>
    <row r="376" spans="1:16" hidden="1" x14ac:dyDescent="0.25">
      <c r="A376" s="4" t="s">
        <v>347</v>
      </c>
      <c r="B376" s="5" t="s">
        <v>218</v>
      </c>
      <c r="C376" s="5" t="s">
        <v>348</v>
      </c>
      <c r="D376" s="5" t="s">
        <v>220</v>
      </c>
      <c r="E376" s="5" t="s">
        <v>19</v>
      </c>
      <c r="F376" s="47">
        <v>42</v>
      </c>
      <c r="G376" s="47">
        <v>3</v>
      </c>
      <c r="H376" s="47">
        <v>3469</v>
      </c>
      <c r="I376" s="47">
        <v>595</v>
      </c>
      <c r="J376" s="47">
        <v>1214</v>
      </c>
      <c r="K376" s="47">
        <v>1477</v>
      </c>
      <c r="L376" s="47">
        <v>0</v>
      </c>
      <c r="M376" s="47">
        <v>0</v>
      </c>
      <c r="N376" s="47">
        <v>0</v>
      </c>
      <c r="O376">
        <v>1</v>
      </c>
      <c r="P376">
        <v>1</v>
      </c>
    </row>
    <row r="377" spans="1:16" hidden="1" x14ac:dyDescent="0.25">
      <c r="A377" s="4" t="s">
        <v>349</v>
      </c>
      <c r="B377" s="5" t="s">
        <v>218</v>
      </c>
      <c r="C377" s="5" t="s">
        <v>350</v>
      </c>
      <c r="D377" s="5" t="s">
        <v>220</v>
      </c>
      <c r="E377" s="5" t="s">
        <v>19</v>
      </c>
      <c r="F377" s="47">
        <v>300</v>
      </c>
      <c r="G377" s="47">
        <v>58</v>
      </c>
      <c r="H377" s="47">
        <v>25179</v>
      </c>
      <c r="I377" s="47">
        <v>3591</v>
      </c>
      <c r="J377" s="47">
        <v>7177</v>
      </c>
      <c r="K377" s="47">
        <v>8676</v>
      </c>
      <c r="L377">
        <v>1</v>
      </c>
      <c r="M377">
        <v>1</v>
      </c>
      <c r="N377" s="47">
        <v>0</v>
      </c>
      <c r="O377">
        <v>1</v>
      </c>
      <c r="P377" s="47">
        <v>0</v>
      </c>
    </row>
    <row r="378" spans="1:16" hidden="1" x14ac:dyDescent="0.25">
      <c r="A378" s="4" t="s">
        <v>351</v>
      </c>
      <c r="B378" s="5" t="s">
        <v>214</v>
      </c>
      <c r="C378" s="5" t="s">
        <v>352</v>
      </c>
      <c r="D378" s="5" t="s">
        <v>216</v>
      </c>
      <c r="E378" s="5" t="s">
        <v>19</v>
      </c>
      <c r="F378" s="47">
        <v>69</v>
      </c>
      <c r="G378" s="47">
        <v>10</v>
      </c>
      <c r="H378" s="47">
        <v>6555</v>
      </c>
      <c r="I378" s="47">
        <v>440</v>
      </c>
      <c r="J378" s="47">
        <v>1840</v>
      </c>
      <c r="K378" s="47">
        <v>2290</v>
      </c>
      <c r="L378" s="47">
        <v>0</v>
      </c>
      <c r="M378" s="47">
        <v>0</v>
      </c>
      <c r="N378" s="47">
        <v>0</v>
      </c>
      <c r="O378">
        <v>0</v>
      </c>
      <c r="P378" s="47">
        <v>0</v>
      </c>
    </row>
    <row r="379" spans="1:16" hidden="1" x14ac:dyDescent="0.25">
      <c r="A379" s="4" t="s">
        <v>353</v>
      </c>
      <c r="B379" s="5" t="s">
        <v>214</v>
      </c>
      <c r="C379" s="5" t="s">
        <v>354</v>
      </c>
      <c r="D379" s="5" t="s">
        <v>216</v>
      </c>
      <c r="E379" s="5" t="s">
        <v>19</v>
      </c>
      <c r="F379" s="47">
        <v>7</v>
      </c>
      <c r="G379" s="47">
        <v>0</v>
      </c>
      <c r="H379" s="47">
        <v>1500</v>
      </c>
      <c r="I379" s="47">
        <v>0</v>
      </c>
      <c r="J379" s="47">
        <v>258</v>
      </c>
      <c r="K379" s="47">
        <v>1242</v>
      </c>
      <c r="L379" s="47">
        <v>0</v>
      </c>
      <c r="M379" s="47">
        <v>0</v>
      </c>
      <c r="N379" s="47">
        <v>0</v>
      </c>
      <c r="O379">
        <v>0</v>
      </c>
      <c r="P379" s="47">
        <v>0</v>
      </c>
    </row>
    <row r="380" spans="1:16" hidden="1" x14ac:dyDescent="0.25">
      <c r="A380" s="4" t="s">
        <v>355</v>
      </c>
      <c r="B380" s="5" t="s">
        <v>195</v>
      </c>
      <c r="C380" s="5" t="s">
        <v>356</v>
      </c>
      <c r="D380" s="5" t="s">
        <v>197</v>
      </c>
      <c r="E380" s="5" t="s">
        <v>19</v>
      </c>
      <c r="F380" s="47">
        <v>1130</v>
      </c>
      <c r="G380" s="47">
        <v>619</v>
      </c>
      <c r="H380" s="47">
        <v>135427</v>
      </c>
      <c r="I380" s="47">
        <v>7032</v>
      </c>
      <c r="J380" s="47">
        <v>56550</v>
      </c>
      <c r="K380" s="47">
        <v>54257</v>
      </c>
      <c r="L380" s="47">
        <v>0</v>
      </c>
      <c r="M380">
        <v>1</v>
      </c>
      <c r="N380" s="47">
        <v>0</v>
      </c>
      <c r="O380">
        <v>1</v>
      </c>
      <c r="P380" s="47">
        <v>0</v>
      </c>
    </row>
    <row r="381" spans="1:16" hidden="1" x14ac:dyDescent="0.25">
      <c r="A381" s="4" t="s">
        <v>357</v>
      </c>
      <c r="B381" s="5" t="s">
        <v>248</v>
      </c>
      <c r="C381" s="5" t="s">
        <v>358</v>
      </c>
      <c r="D381" s="5" t="s">
        <v>250</v>
      </c>
      <c r="E381" s="5" t="s">
        <v>19</v>
      </c>
      <c r="F381" s="47">
        <v>7</v>
      </c>
      <c r="G381" s="47">
        <v>0</v>
      </c>
      <c r="H381" s="47">
        <v>4395</v>
      </c>
      <c r="I381" s="47">
        <v>809</v>
      </c>
      <c r="J381" s="47">
        <v>1700</v>
      </c>
      <c r="K381" s="47">
        <v>1532</v>
      </c>
      <c r="L381">
        <v>1</v>
      </c>
      <c r="M381">
        <v>1</v>
      </c>
      <c r="N381" s="47">
        <v>0</v>
      </c>
      <c r="O381">
        <v>1</v>
      </c>
      <c r="P381" s="47">
        <v>0</v>
      </c>
    </row>
    <row r="382" spans="1:16" hidden="1" x14ac:dyDescent="0.25">
      <c r="A382" s="4" t="s">
        <v>359</v>
      </c>
      <c r="B382" s="5" t="s">
        <v>248</v>
      </c>
      <c r="C382" s="5" t="s">
        <v>360</v>
      </c>
      <c r="D382" s="5" t="s">
        <v>250</v>
      </c>
      <c r="E382" s="5" t="s">
        <v>19</v>
      </c>
      <c r="F382" s="47">
        <v>93</v>
      </c>
      <c r="G382" s="47">
        <v>32</v>
      </c>
      <c r="H382" s="47">
        <v>8904</v>
      </c>
      <c r="I382" s="47">
        <v>0</v>
      </c>
      <c r="J382" s="47">
        <v>0</v>
      </c>
      <c r="K382" s="47">
        <v>0</v>
      </c>
      <c r="L382">
        <v>1</v>
      </c>
      <c r="M382" s="47">
        <v>0</v>
      </c>
      <c r="N382" s="47">
        <v>0</v>
      </c>
      <c r="O382">
        <v>1</v>
      </c>
      <c r="P382" s="47">
        <v>0</v>
      </c>
    </row>
    <row r="383" spans="1:16" hidden="1" x14ac:dyDescent="0.25">
      <c r="A383" s="4" t="s">
        <v>361</v>
      </c>
      <c r="B383" s="5" t="s">
        <v>304</v>
      </c>
      <c r="C383" s="5" t="s">
        <v>362</v>
      </c>
      <c r="D383" s="5" t="s">
        <v>306</v>
      </c>
      <c r="E383" s="5" t="s">
        <v>19</v>
      </c>
      <c r="F383" s="47">
        <v>169</v>
      </c>
      <c r="G383" s="47">
        <v>39</v>
      </c>
      <c r="H383" s="47">
        <v>17578</v>
      </c>
      <c r="I383" s="47">
        <v>6164</v>
      </c>
      <c r="J383" s="47">
        <v>5244</v>
      </c>
      <c r="K383" s="47">
        <v>6377</v>
      </c>
      <c r="L383">
        <v>1</v>
      </c>
      <c r="M383">
        <v>1</v>
      </c>
      <c r="N383" s="47">
        <v>0</v>
      </c>
      <c r="O383">
        <v>1</v>
      </c>
      <c r="P383" s="47">
        <v>0</v>
      </c>
    </row>
    <row r="384" spans="1:16" hidden="1" x14ac:dyDescent="0.25">
      <c r="A384" s="4" t="s">
        <v>363</v>
      </c>
      <c r="B384" s="5" t="s">
        <v>195</v>
      </c>
      <c r="C384" s="5" t="s">
        <v>364</v>
      </c>
      <c r="D384" s="5" t="s">
        <v>197</v>
      </c>
      <c r="E384" s="5" t="s">
        <v>19</v>
      </c>
      <c r="F384" s="47">
        <v>20</v>
      </c>
      <c r="G384" s="47">
        <v>2</v>
      </c>
      <c r="H384" s="47">
        <v>3479</v>
      </c>
      <c r="I384" s="47">
        <v>752</v>
      </c>
      <c r="J384" s="47">
        <v>1127</v>
      </c>
      <c r="K384" s="47">
        <v>1889</v>
      </c>
      <c r="L384" s="47">
        <v>0</v>
      </c>
      <c r="M384" s="47">
        <v>0</v>
      </c>
      <c r="N384" s="47">
        <v>0</v>
      </c>
      <c r="O384">
        <v>0</v>
      </c>
      <c r="P384" s="47">
        <v>0</v>
      </c>
    </row>
    <row r="385" spans="1:16" hidden="1" x14ac:dyDescent="0.25">
      <c r="A385" s="4" t="s">
        <v>365</v>
      </c>
      <c r="B385" s="5" t="s">
        <v>195</v>
      </c>
      <c r="C385" s="5" t="s">
        <v>366</v>
      </c>
      <c r="D385" s="5" t="s">
        <v>197</v>
      </c>
      <c r="E385" s="5" t="s">
        <v>19</v>
      </c>
      <c r="F385" s="47">
        <v>245</v>
      </c>
      <c r="G385" s="47">
        <v>56</v>
      </c>
      <c r="H385" s="47">
        <v>15722</v>
      </c>
      <c r="I385" s="47">
        <v>6882</v>
      </c>
      <c r="J385" s="47">
        <v>8778</v>
      </c>
      <c r="K385" s="47">
        <v>8280</v>
      </c>
      <c r="L385">
        <v>1</v>
      </c>
      <c r="M385">
        <v>1</v>
      </c>
      <c r="N385" s="47">
        <v>0</v>
      </c>
      <c r="O385">
        <v>1</v>
      </c>
      <c r="P385">
        <v>1</v>
      </c>
    </row>
    <row r="386" spans="1:16" hidden="1" x14ac:dyDescent="0.25">
      <c r="A386" s="4" t="s">
        <v>367</v>
      </c>
      <c r="B386" s="5" t="s">
        <v>368</v>
      </c>
      <c r="C386" s="5" t="s">
        <v>369</v>
      </c>
      <c r="D386" s="5" t="s">
        <v>370</v>
      </c>
      <c r="E386" s="5" t="s">
        <v>19</v>
      </c>
      <c r="F386" s="47">
        <v>169</v>
      </c>
      <c r="G386" s="47">
        <v>30</v>
      </c>
      <c r="H386" s="47">
        <v>64249</v>
      </c>
      <c r="I386" s="47">
        <v>863</v>
      </c>
      <c r="J386" s="47">
        <v>41156</v>
      </c>
      <c r="K386" s="47">
        <v>37429</v>
      </c>
      <c r="L386" s="47">
        <v>0</v>
      </c>
      <c r="M386" s="47">
        <v>0</v>
      </c>
      <c r="N386" s="47">
        <v>0</v>
      </c>
      <c r="O386">
        <v>0</v>
      </c>
      <c r="P386" s="47">
        <v>0</v>
      </c>
    </row>
    <row r="387" spans="1:16" hidden="1" x14ac:dyDescent="0.25">
      <c r="A387" s="4" t="s">
        <v>371</v>
      </c>
      <c r="B387" s="5" t="s">
        <v>230</v>
      </c>
      <c r="C387" s="5" t="s">
        <v>372</v>
      </c>
      <c r="D387" s="5" t="s">
        <v>232</v>
      </c>
      <c r="E387" s="5" t="s">
        <v>19</v>
      </c>
      <c r="F387" s="47">
        <v>17</v>
      </c>
      <c r="G387" s="47">
        <v>6</v>
      </c>
      <c r="H387" s="47">
        <v>832</v>
      </c>
      <c r="I387" s="47">
        <v>0</v>
      </c>
      <c r="J387" s="47">
        <v>0</v>
      </c>
      <c r="K387" s="47">
        <v>0</v>
      </c>
      <c r="L387" s="47">
        <v>0</v>
      </c>
      <c r="M387" s="47">
        <v>0</v>
      </c>
      <c r="N387" s="47">
        <v>0</v>
      </c>
      <c r="O387">
        <v>0</v>
      </c>
      <c r="P387" s="47">
        <v>0</v>
      </c>
    </row>
    <row r="388" spans="1:16" hidden="1" x14ac:dyDescent="0.25">
      <c r="A388" s="4" t="s">
        <v>373</v>
      </c>
      <c r="B388" s="5" t="s">
        <v>368</v>
      </c>
      <c r="C388" s="5" t="s">
        <v>374</v>
      </c>
      <c r="D388" s="5" t="s">
        <v>370</v>
      </c>
      <c r="E388" s="5" t="s">
        <v>19</v>
      </c>
      <c r="F388" s="47">
        <v>197</v>
      </c>
      <c r="G388" s="47">
        <v>21</v>
      </c>
      <c r="H388" s="47">
        <v>19521</v>
      </c>
      <c r="I388" s="47">
        <v>5616</v>
      </c>
      <c r="J388" s="47">
        <v>6060</v>
      </c>
      <c r="K388" s="47">
        <v>6894</v>
      </c>
      <c r="L388" s="47">
        <v>0</v>
      </c>
      <c r="M388" s="47">
        <v>0</v>
      </c>
      <c r="N388" s="47">
        <v>0</v>
      </c>
      <c r="O388">
        <v>0</v>
      </c>
      <c r="P388" s="47">
        <v>1</v>
      </c>
    </row>
    <row r="389" spans="1:16" hidden="1" x14ac:dyDescent="0.25">
      <c r="A389" s="4" t="s">
        <v>375</v>
      </c>
      <c r="B389" s="5" t="s">
        <v>368</v>
      </c>
      <c r="C389" s="5" t="s">
        <v>376</v>
      </c>
      <c r="D389" s="5" t="s">
        <v>370</v>
      </c>
      <c r="E389" s="5" t="s">
        <v>19</v>
      </c>
      <c r="F389" s="47">
        <v>272</v>
      </c>
      <c r="G389" s="47">
        <v>24</v>
      </c>
      <c r="H389" s="47">
        <v>36383</v>
      </c>
      <c r="I389" s="47">
        <v>3814</v>
      </c>
      <c r="J389" s="47">
        <v>15617</v>
      </c>
      <c r="K389" s="47">
        <v>11273</v>
      </c>
      <c r="L389">
        <v>1</v>
      </c>
      <c r="M389">
        <v>1</v>
      </c>
      <c r="N389" s="47">
        <v>0</v>
      </c>
      <c r="O389">
        <v>1</v>
      </c>
      <c r="P389" s="47">
        <v>0</v>
      </c>
    </row>
    <row r="390" spans="1:16" hidden="1" x14ac:dyDescent="0.25">
      <c r="A390" s="4" t="s">
        <v>377</v>
      </c>
      <c r="B390" s="5" t="s">
        <v>236</v>
      </c>
      <c r="C390" s="5" t="s">
        <v>378</v>
      </c>
      <c r="D390" s="5" t="s">
        <v>238</v>
      </c>
      <c r="E390" s="5" t="s">
        <v>19</v>
      </c>
      <c r="F390" s="47">
        <v>278</v>
      </c>
      <c r="G390" s="47">
        <v>42</v>
      </c>
      <c r="H390" s="47">
        <v>24324</v>
      </c>
      <c r="I390" s="47">
        <v>1373</v>
      </c>
      <c r="J390" s="47">
        <v>3625</v>
      </c>
      <c r="K390" s="47">
        <v>2168</v>
      </c>
      <c r="L390">
        <v>1</v>
      </c>
      <c r="M390">
        <v>1</v>
      </c>
      <c r="N390" s="47">
        <v>0</v>
      </c>
      <c r="O390">
        <v>1</v>
      </c>
      <c r="P390" s="47">
        <v>1</v>
      </c>
    </row>
    <row r="391" spans="1:16" hidden="1" x14ac:dyDescent="0.25">
      <c r="A391" s="4" t="s">
        <v>379</v>
      </c>
      <c r="B391" s="5" t="s">
        <v>199</v>
      </c>
      <c r="C391" s="5" t="s">
        <v>380</v>
      </c>
      <c r="D391" s="5" t="s">
        <v>0</v>
      </c>
      <c r="E391" s="5" t="s">
        <v>19</v>
      </c>
      <c r="F391" s="47">
        <v>80</v>
      </c>
      <c r="G391" s="47">
        <v>39</v>
      </c>
      <c r="H391" s="47">
        <v>8158</v>
      </c>
      <c r="I391" s="47">
        <v>0</v>
      </c>
      <c r="J391" s="47">
        <v>0</v>
      </c>
      <c r="K391" s="47">
        <v>0</v>
      </c>
      <c r="L391">
        <v>1</v>
      </c>
      <c r="M391">
        <v>1</v>
      </c>
      <c r="N391" s="47">
        <v>0</v>
      </c>
      <c r="O391">
        <v>1</v>
      </c>
      <c r="P391">
        <v>1</v>
      </c>
    </row>
    <row r="392" spans="1:16" hidden="1" x14ac:dyDescent="0.25">
      <c r="A392" s="4" t="s">
        <v>381</v>
      </c>
      <c r="B392" s="5" t="s">
        <v>218</v>
      </c>
      <c r="C392" s="5" t="s">
        <v>382</v>
      </c>
      <c r="D392" s="5" t="s">
        <v>220</v>
      </c>
      <c r="E392" s="5" t="s">
        <v>19</v>
      </c>
      <c r="F392" s="47">
        <v>150</v>
      </c>
      <c r="G392" s="47">
        <v>4</v>
      </c>
      <c r="H392" s="47">
        <v>16047</v>
      </c>
      <c r="I392" s="47">
        <v>4090</v>
      </c>
      <c r="J392" s="47">
        <v>4958</v>
      </c>
      <c r="K392" s="47">
        <v>5197</v>
      </c>
      <c r="L392">
        <v>1</v>
      </c>
      <c r="M392">
        <v>1</v>
      </c>
      <c r="N392" s="47">
        <v>0</v>
      </c>
      <c r="O392">
        <v>1</v>
      </c>
      <c r="P392" s="47">
        <v>0</v>
      </c>
    </row>
    <row r="393" spans="1:16" hidden="1" x14ac:dyDescent="0.25">
      <c r="A393" s="4" t="s">
        <v>383</v>
      </c>
      <c r="B393" s="5" t="s">
        <v>218</v>
      </c>
      <c r="C393" s="5" t="s">
        <v>384</v>
      </c>
      <c r="D393" s="5" t="s">
        <v>220</v>
      </c>
      <c r="E393" s="5" t="s">
        <v>19</v>
      </c>
      <c r="F393" s="47">
        <v>167</v>
      </c>
      <c r="G393" s="47">
        <v>1</v>
      </c>
      <c r="H393" s="47">
        <v>12503</v>
      </c>
      <c r="I393" s="47">
        <v>0</v>
      </c>
      <c r="J393" s="47">
        <v>0</v>
      </c>
      <c r="K393" s="47">
        <v>0</v>
      </c>
      <c r="L393">
        <v>1</v>
      </c>
      <c r="M393">
        <v>1</v>
      </c>
      <c r="N393" s="47">
        <v>0</v>
      </c>
      <c r="O393">
        <v>1</v>
      </c>
      <c r="P393" s="47">
        <v>0</v>
      </c>
    </row>
    <row r="394" spans="1:16" hidden="1" x14ac:dyDescent="0.25">
      <c r="A394" s="4" t="s">
        <v>385</v>
      </c>
      <c r="B394" s="5" t="s">
        <v>204</v>
      </c>
      <c r="C394" s="5" t="s">
        <v>386</v>
      </c>
      <c r="D394" s="5" t="s">
        <v>206</v>
      </c>
      <c r="E394" s="5" t="s">
        <v>19</v>
      </c>
      <c r="F394" s="47">
        <v>60</v>
      </c>
      <c r="G394" s="47">
        <v>14</v>
      </c>
      <c r="H394" s="47">
        <v>1853</v>
      </c>
      <c r="I394" s="47">
        <v>375</v>
      </c>
      <c r="J394" s="47">
        <v>1553</v>
      </c>
      <c r="K394" s="47">
        <v>2643</v>
      </c>
      <c r="L394" s="47">
        <v>0</v>
      </c>
      <c r="M394" s="47">
        <v>0</v>
      </c>
      <c r="N394" s="47">
        <v>0</v>
      </c>
      <c r="O394">
        <v>0</v>
      </c>
      <c r="P394" s="47">
        <v>0</v>
      </c>
    </row>
    <row r="395" spans="1:16" hidden="1" x14ac:dyDescent="0.25">
      <c r="A395" s="4" t="s">
        <v>387</v>
      </c>
      <c r="B395" s="5" t="s">
        <v>204</v>
      </c>
      <c r="C395" s="5" t="s">
        <v>388</v>
      </c>
      <c r="D395" s="5" t="s">
        <v>206</v>
      </c>
      <c r="E395" s="5" t="s">
        <v>19</v>
      </c>
      <c r="F395" s="47">
        <v>135</v>
      </c>
      <c r="G395" s="47">
        <v>41</v>
      </c>
      <c r="H395" s="47">
        <v>9713</v>
      </c>
      <c r="I395" s="47">
        <v>2453</v>
      </c>
      <c r="J395" s="47">
        <v>4263</v>
      </c>
      <c r="K395" s="47">
        <v>3048</v>
      </c>
      <c r="L395" s="47">
        <v>0</v>
      </c>
      <c r="M395">
        <v>1</v>
      </c>
      <c r="N395" s="47">
        <v>0</v>
      </c>
      <c r="O395">
        <v>1</v>
      </c>
      <c r="P395" s="47">
        <v>0</v>
      </c>
    </row>
    <row r="396" spans="1:16" hidden="1" x14ac:dyDescent="0.25">
      <c r="A396" s="4" t="s">
        <v>389</v>
      </c>
      <c r="B396" s="5" t="s">
        <v>304</v>
      </c>
      <c r="C396" s="5" t="s">
        <v>390</v>
      </c>
      <c r="D396" s="5" t="s">
        <v>306</v>
      </c>
      <c r="E396" s="5" t="s">
        <v>19</v>
      </c>
      <c r="F396" s="47">
        <v>12</v>
      </c>
      <c r="G396" s="47">
        <v>2</v>
      </c>
      <c r="H396" s="47">
        <v>3305</v>
      </c>
      <c r="I396" s="47">
        <v>1480</v>
      </c>
      <c r="J396" s="47">
        <v>848</v>
      </c>
      <c r="K396" s="47">
        <v>1572</v>
      </c>
      <c r="L396">
        <v>1</v>
      </c>
      <c r="M396">
        <v>1</v>
      </c>
      <c r="N396" s="47">
        <v>0</v>
      </c>
      <c r="O396">
        <v>1</v>
      </c>
      <c r="P396">
        <v>1</v>
      </c>
    </row>
    <row r="397" spans="1:16" hidden="1" x14ac:dyDescent="0.25">
      <c r="A397" s="4" t="s">
        <v>391</v>
      </c>
      <c r="B397" s="5" t="s">
        <v>236</v>
      </c>
      <c r="C397" s="5" t="s">
        <v>392</v>
      </c>
      <c r="D397" s="5" t="s">
        <v>238</v>
      </c>
      <c r="E397" s="5" t="s">
        <v>19</v>
      </c>
      <c r="F397" s="47">
        <v>221</v>
      </c>
      <c r="G397" s="47">
        <v>11</v>
      </c>
      <c r="H397" s="47">
        <v>18834</v>
      </c>
      <c r="I397" s="47">
        <v>1622</v>
      </c>
      <c r="J397" s="47">
        <v>2457</v>
      </c>
      <c r="K397" s="47">
        <v>3259</v>
      </c>
      <c r="L397">
        <v>1</v>
      </c>
      <c r="M397">
        <v>1</v>
      </c>
      <c r="N397" s="47">
        <v>0</v>
      </c>
      <c r="O397">
        <v>1</v>
      </c>
      <c r="P397">
        <v>1</v>
      </c>
    </row>
    <row r="398" spans="1:16" hidden="1" x14ac:dyDescent="0.25">
      <c r="A398" s="4" t="s">
        <v>393</v>
      </c>
      <c r="B398" s="5" t="s">
        <v>236</v>
      </c>
      <c r="C398" s="5" t="s">
        <v>394</v>
      </c>
      <c r="D398" s="5" t="s">
        <v>238</v>
      </c>
      <c r="E398" s="5" t="s">
        <v>19</v>
      </c>
      <c r="F398" s="47">
        <v>216</v>
      </c>
      <c r="G398" s="47">
        <v>5</v>
      </c>
      <c r="H398" s="47">
        <v>23976</v>
      </c>
      <c r="I398" s="47">
        <v>4688</v>
      </c>
      <c r="J398" s="47">
        <v>8875</v>
      </c>
      <c r="K398" s="47">
        <v>8616</v>
      </c>
      <c r="L398">
        <v>1</v>
      </c>
      <c r="M398">
        <v>1</v>
      </c>
      <c r="N398" s="47">
        <v>0</v>
      </c>
      <c r="O398">
        <v>1</v>
      </c>
      <c r="P398" s="47">
        <v>0</v>
      </c>
    </row>
    <row r="399" spans="1:16" hidden="1" x14ac:dyDescent="0.25">
      <c r="A399" s="4" t="s">
        <v>395</v>
      </c>
      <c r="B399" s="5" t="s">
        <v>214</v>
      </c>
      <c r="C399" s="5" t="s">
        <v>396</v>
      </c>
      <c r="D399" s="5" t="s">
        <v>216</v>
      </c>
      <c r="E399" s="5" t="s">
        <v>19</v>
      </c>
      <c r="F399" s="47">
        <v>68</v>
      </c>
      <c r="G399" s="47">
        <v>2</v>
      </c>
      <c r="H399" s="47">
        <v>9261</v>
      </c>
      <c r="I399" s="47">
        <v>2531</v>
      </c>
      <c r="J399" s="47">
        <v>3480</v>
      </c>
      <c r="K399" s="47">
        <v>2855</v>
      </c>
      <c r="L399" s="47">
        <v>0</v>
      </c>
      <c r="M399" s="47">
        <v>0</v>
      </c>
      <c r="N399" s="47">
        <v>0</v>
      </c>
      <c r="O399">
        <v>1</v>
      </c>
      <c r="P399" s="47">
        <v>0</v>
      </c>
    </row>
    <row r="400" spans="1:16" hidden="1" x14ac:dyDescent="0.25">
      <c r="A400" s="4" t="s">
        <v>397</v>
      </c>
      <c r="B400" s="5" t="s">
        <v>248</v>
      </c>
      <c r="C400" s="5" t="s">
        <v>398</v>
      </c>
      <c r="D400" s="5" t="s">
        <v>250</v>
      </c>
      <c r="E400" s="5" t="s">
        <v>19</v>
      </c>
      <c r="F400" s="47">
        <v>37</v>
      </c>
      <c r="G400" s="47">
        <v>1</v>
      </c>
      <c r="H400" s="47">
        <v>6503</v>
      </c>
      <c r="I400" s="47">
        <v>1642</v>
      </c>
      <c r="J400" s="47">
        <v>1786</v>
      </c>
      <c r="K400" s="47">
        <v>1641</v>
      </c>
      <c r="L400" s="47">
        <v>0</v>
      </c>
      <c r="M400" s="47">
        <v>0</v>
      </c>
      <c r="N400" s="47">
        <v>0</v>
      </c>
      <c r="O400">
        <v>1</v>
      </c>
      <c r="P400" s="47">
        <v>0</v>
      </c>
    </row>
    <row r="401" spans="1:17" hidden="1" x14ac:dyDescent="0.25">
      <c r="A401" s="4" t="s">
        <v>399</v>
      </c>
      <c r="B401" s="5" t="s">
        <v>248</v>
      </c>
      <c r="C401" s="5" t="s">
        <v>400</v>
      </c>
      <c r="D401" s="5" t="s">
        <v>250</v>
      </c>
      <c r="E401" s="5" t="s">
        <v>19</v>
      </c>
      <c r="F401" s="47">
        <v>64</v>
      </c>
      <c r="G401" s="47">
        <v>1</v>
      </c>
      <c r="H401" s="47">
        <v>4951</v>
      </c>
      <c r="I401" s="47">
        <v>295</v>
      </c>
      <c r="J401" s="47">
        <v>2290</v>
      </c>
      <c r="K401" s="47">
        <v>2229</v>
      </c>
      <c r="L401" s="47">
        <v>0</v>
      </c>
      <c r="M401" s="47">
        <v>0</v>
      </c>
      <c r="N401" s="47">
        <v>0</v>
      </c>
      <c r="O401">
        <v>0</v>
      </c>
      <c r="P401" s="47">
        <v>0</v>
      </c>
    </row>
    <row r="402" spans="1:17" hidden="1" x14ac:dyDescent="0.25">
      <c r="A402" s="4" t="s">
        <v>401</v>
      </c>
      <c r="B402" s="5" t="s">
        <v>368</v>
      </c>
      <c r="C402" s="5" t="s">
        <v>402</v>
      </c>
      <c r="D402" s="5" t="s">
        <v>370</v>
      </c>
      <c r="E402" s="5" t="s">
        <v>19</v>
      </c>
      <c r="F402" s="47">
        <v>351</v>
      </c>
      <c r="G402" s="47">
        <v>15</v>
      </c>
      <c r="H402" s="47">
        <v>62337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47">
        <v>0</v>
      </c>
      <c r="O402">
        <v>0</v>
      </c>
      <c r="P402" s="47">
        <v>0</v>
      </c>
    </row>
    <row r="403" spans="1:17" hidden="1" x14ac:dyDescent="0.25">
      <c r="A403" s="4" t="s">
        <v>403</v>
      </c>
      <c r="B403" s="5" t="s">
        <v>368</v>
      </c>
      <c r="C403" s="5" t="s">
        <v>404</v>
      </c>
      <c r="D403" s="5" t="s">
        <v>370</v>
      </c>
      <c r="E403" s="5" t="s">
        <v>19</v>
      </c>
      <c r="F403" s="47">
        <v>8</v>
      </c>
      <c r="G403" s="47">
        <v>0</v>
      </c>
      <c r="H403" s="47">
        <v>975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>
        <v>0</v>
      </c>
      <c r="P403" s="47">
        <v>0</v>
      </c>
    </row>
    <row r="404" spans="1:17" hidden="1" x14ac:dyDescent="0.25">
      <c r="A404" s="4" t="s">
        <v>405</v>
      </c>
      <c r="B404" s="5" t="s">
        <v>368</v>
      </c>
      <c r="C404" s="5" t="s">
        <v>406</v>
      </c>
      <c r="D404" s="5" t="s">
        <v>370</v>
      </c>
      <c r="E404" s="5" t="s">
        <v>19</v>
      </c>
      <c r="F404" s="47">
        <v>91</v>
      </c>
      <c r="G404" s="47">
        <v>0</v>
      </c>
      <c r="H404" s="47">
        <v>6182</v>
      </c>
      <c r="I404" s="47">
        <v>60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>
        <v>0</v>
      </c>
      <c r="P404" s="47">
        <v>0</v>
      </c>
    </row>
    <row r="405" spans="1:17" hidden="1" x14ac:dyDescent="0.25">
      <c r="A405" s="4" t="s">
        <v>407</v>
      </c>
      <c r="B405" s="5" t="s">
        <v>368</v>
      </c>
      <c r="C405" s="5" t="s">
        <v>408</v>
      </c>
      <c r="D405" s="5" t="s">
        <v>370</v>
      </c>
      <c r="E405" s="5" t="s">
        <v>19</v>
      </c>
      <c r="F405" s="47">
        <v>99</v>
      </c>
      <c r="G405" s="47">
        <v>5</v>
      </c>
      <c r="H405" s="47">
        <v>15424</v>
      </c>
      <c r="I405" s="47">
        <v>2250</v>
      </c>
      <c r="J405" s="47">
        <v>7096</v>
      </c>
      <c r="K405" s="47">
        <v>6845</v>
      </c>
      <c r="L405" s="47">
        <v>0</v>
      </c>
      <c r="M405" s="47">
        <v>0</v>
      </c>
      <c r="N405" s="47">
        <v>0</v>
      </c>
      <c r="O405">
        <v>0</v>
      </c>
      <c r="P405" s="47">
        <v>0</v>
      </c>
    </row>
    <row r="406" spans="1:17" hidden="1" x14ac:dyDescent="0.25">
      <c r="A406" s="4" t="s">
        <v>409</v>
      </c>
      <c r="B406" s="5" t="s">
        <v>368</v>
      </c>
      <c r="C406" s="5" t="s">
        <v>410</v>
      </c>
      <c r="D406" s="5" t="s">
        <v>370</v>
      </c>
      <c r="E406" s="5" t="s">
        <v>19</v>
      </c>
      <c r="F406" s="47">
        <v>67</v>
      </c>
      <c r="G406" s="47">
        <v>12</v>
      </c>
      <c r="H406" s="47">
        <v>14664</v>
      </c>
      <c r="I406" s="47">
        <v>200</v>
      </c>
      <c r="J406" s="47">
        <v>0</v>
      </c>
      <c r="K406" s="47">
        <v>39</v>
      </c>
      <c r="L406" s="47">
        <v>0</v>
      </c>
      <c r="M406" s="47">
        <v>0</v>
      </c>
      <c r="N406" s="47">
        <v>0</v>
      </c>
      <c r="O406">
        <v>0</v>
      </c>
      <c r="P406" s="47">
        <v>0</v>
      </c>
    </row>
    <row r="407" spans="1:17" hidden="1" x14ac:dyDescent="0.25">
      <c r="A407" s="4" t="s">
        <v>411</v>
      </c>
      <c r="B407" s="5">
        <v>971</v>
      </c>
      <c r="C407" s="5" t="s">
        <v>412</v>
      </c>
      <c r="D407" s="5" t="s">
        <v>413</v>
      </c>
      <c r="E407" s="5" t="s">
        <v>19</v>
      </c>
      <c r="F407" s="47">
        <v>106</v>
      </c>
      <c r="G407" s="47">
        <v>32</v>
      </c>
      <c r="H407" s="47">
        <v>7282</v>
      </c>
      <c r="I407" s="47">
        <v>1167</v>
      </c>
      <c r="J407" s="47">
        <v>2870</v>
      </c>
      <c r="K407" s="47">
        <v>3937</v>
      </c>
      <c r="L407">
        <v>1</v>
      </c>
      <c r="M407">
        <v>1</v>
      </c>
      <c r="N407" s="47">
        <v>0</v>
      </c>
      <c r="O407">
        <v>1</v>
      </c>
      <c r="P407" s="47">
        <v>0</v>
      </c>
    </row>
    <row r="408" spans="1:17" hidden="1" x14ac:dyDescent="0.25">
      <c r="A408" s="4" t="s">
        <v>414</v>
      </c>
      <c r="B408" s="5">
        <v>972</v>
      </c>
      <c r="C408" s="5" t="s">
        <v>415</v>
      </c>
      <c r="D408" s="5" t="s">
        <v>413</v>
      </c>
      <c r="E408" s="5" t="s">
        <v>19</v>
      </c>
      <c r="F408" s="47">
        <v>132</v>
      </c>
      <c r="G408" s="47">
        <v>2</v>
      </c>
      <c r="H408" s="47">
        <v>8349</v>
      </c>
      <c r="I408" s="47">
        <v>1937</v>
      </c>
      <c r="J408" s="47">
        <v>3291</v>
      </c>
      <c r="K408" s="47">
        <v>2829</v>
      </c>
      <c r="L408" s="47">
        <v>0</v>
      </c>
      <c r="M408" s="47">
        <v>0</v>
      </c>
      <c r="N408" s="47">
        <v>0</v>
      </c>
      <c r="O408">
        <v>1</v>
      </c>
      <c r="P408" s="47">
        <v>0</v>
      </c>
    </row>
    <row r="409" spans="1:17" hidden="1" x14ac:dyDescent="0.25">
      <c r="A409" s="4" t="s">
        <v>416</v>
      </c>
      <c r="B409" s="5">
        <v>973</v>
      </c>
      <c r="C409" s="5" t="s">
        <v>417</v>
      </c>
      <c r="D409" s="5" t="s">
        <v>413</v>
      </c>
      <c r="E409" s="5" t="s">
        <v>19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0</v>
      </c>
      <c r="L409" s="47">
        <v>0</v>
      </c>
      <c r="M409" s="47">
        <v>0</v>
      </c>
      <c r="N409" s="47">
        <v>0</v>
      </c>
      <c r="O409">
        <v>0</v>
      </c>
      <c r="P409" s="47">
        <v>0</v>
      </c>
    </row>
    <row r="410" spans="1:17" hidden="1" x14ac:dyDescent="0.25">
      <c r="A410" s="4" t="s">
        <v>418</v>
      </c>
      <c r="B410" s="5">
        <v>974</v>
      </c>
      <c r="C410" s="5" t="s">
        <v>419</v>
      </c>
      <c r="D410" s="5" t="s">
        <v>413</v>
      </c>
      <c r="E410" s="5" t="s">
        <v>19</v>
      </c>
      <c r="F410" s="47">
        <v>234</v>
      </c>
      <c r="G410" s="47">
        <v>35</v>
      </c>
      <c r="H410" s="47">
        <v>35663</v>
      </c>
      <c r="I410" s="47">
        <v>2326</v>
      </c>
      <c r="J410" s="47">
        <v>12190</v>
      </c>
      <c r="K410" s="47">
        <v>12436</v>
      </c>
      <c r="L410" s="47">
        <v>0</v>
      </c>
      <c r="M410" s="47">
        <v>0</v>
      </c>
      <c r="N410" s="47">
        <v>0</v>
      </c>
      <c r="O410">
        <v>1</v>
      </c>
      <c r="P410" s="47">
        <v>0</v>
      </c>
    </row>
    <row r="411" spans="1:17" hidden="1" x14ac:dyDescent="0.25">
      <c r="A411" s="4" t="s">
        <v>420</v>
      </c>
      <c r="B411" s="5">
        <v>976</v>
      </c>
      <c r="C411" s="5" t="s">
        <v>421</v>
      </c>
      <c r="D411" s="5" t="s">
        <v>413</v>
      </c>
      <c r="E411" s="5" t="s">
        <v>19</v>
      </c>
      <c r="F411" s="47">
        <v>1</v>
      </c>
      <c r="G411" s="47">
        <v>0</v>
      </c>
      <c r="H411" s="47">
        <v>140</v>
      </c>
      <c r="I411" s="47">
        <v>0</v>
      </c>
      <c r="J411" s="47">
        <v>80</v>
      </c>
      <c r="K411" s="47">
        <v>60</v>
      </c>
      <c r="L411" s="47">
        <v>0</v>
      </c>
      <c r="M411" s="47">
        <v>0</v>
      </c>
      <c r="N411" s="47">
        <v>0</v>
      </c>
      <c r="O411">
        <v>0</v>
      </c>
      <c r="P411" s="47">
        <v>0</v>
      </c>
    </row>
    <row r="412" spans="1:17" hidden="1" x14ac:dyDescent="0.25">
      <c r="A412" s="4" t="s">
        <v>422</v>
      </c>
      <c r="B412" s="5">
        <v>987</v>
      </c>
      <c r="C412" s="5" t="s">
        <v>423</v>
      </c>
      <c r="D412" s="5" t="s">
        <v>413</v>
      </c>
      <c r="E412" s="5" t="s">
        <v>19</v>
      </c>
      <c r="F412" s="47">
        <v>62</v>
      </c>
      <c r="G412" s="47">
        <v>0</v>
      </c>
      <c r="H412" s="47">
        <v>9978</v>
      </c>
      <c r="I412" s="47">
        <v>1554</v>
      </c>
      <c r="J412" s="47">
        <v>6100</v>
      </c>
      <c r="K412" s="47">
        <v>6549</v>
      </c>
      <c r="L412" s="47">
        <v>0</v>
      </c>
      <c r="M412" s="47">
        <v>0</v>
      </c>
      <c r="N412" s="47">
        <v>0</v>
      </c>
      <c r="O412">
        <v>0</v>
      </c>
      <c r="P412" s="47">
        <v>0</v>
      </c>
    </row>
    <row r="413" spans="1:17" hidden="1" x14ac:dyDescent="0.25">
      <c r="A413" s="4" t="s">
        <v>424</v>
      </c>
      <c r="B413" s="5">
        <v>988</v>
      </c>
      <c r="C413" s="5" t="s">
        <v>425</v>
      </c>
      <c r="D413" s="5" t="s">
        <v>413</v>
      </c>
      <c r="E413" s="5" t="s">
        <v>19</v>
      </c>
      <c r="F413" s="47">
        <v>6</v>
      </c>
      <c r="G413" s="47">
        <v>1</v>
      </c>
      <c r="H413" s="47">
        <v>750</v>
      </c>
      <c r="I413" s="47">
        <v>0</v>
      </c>
      <c r="J413" s="47">
        <v>628</v>
      </c>
      <c r="K413" s="47">
        <v>122</v>
      </c>
      <c r="L413" s="47">
        <v>0</v>
      </c>
      <c r="M413" s="47">
        <v>0</v>
      </c>
      <c r="N413" s="47">
        <v>0</v>
      </c>
      <c r="O413">
        <v>0</v>
      </c>
      <c r="P413" s="47">
        <v>0</v>
      </c>
    </row>
    <row r="414" spans="1:17" hidden="1" x14ac:dyDescent="0.25">
      <c r="A414" s="4" t="s">
        <v>194</v>
      </c>
      <c r="B414" s="5" t="s">
        <v>195</v>
      </c>
      <c r="C414" s="5" t="s">
        <v>196</v>
      </c>
      <c r="D414" s="5" t="s">
        <v>197</v>
      </c>
      <c r="E414" s="5" t="s">
        <v>5</v>
      </c>
      <c r="F414" s="47">
        <v>150</v>
      </c>
      <c r="G414" s="47">
        <v>5</v>
      </c>
      <c r="H414" s="47">
        <v>11795</v>
      </c>
      <c r="I414" s="47">
        <v>0</v>
      </c>
      <c r="J414" s="47">
        <v>0</v>
      </c>
      <c r="K414" s="47">
        <v>221</v>
      </c>
      <c r="O414">
        <v>1</v>
      </c>
      <c r="Q414">
        <v>1</v>
      </c>
    </row>
    <row r="415" spans="1:17" hidden="1" x14ac:dyDescent="0.25">
      <c r="A415" s="4" t="s">
        <v>198</v>
      </c>
      <c r="B415" s="5" t="s">
        <v>199</v>
      </c>
      <c r="C415" s="5" t="s">
        <v>200</v>
      </c>
      <c r="D415" s="5" t="s">
        <v>0</v>
      </c>
      <c r="E415" s="5" t="s">
        <v>5</v>
      </c>
      <c r="F415" s="47">
        <v>34</v>
      </c>
      <c r="G415" s="47">
        <v>0</v>
      </c>
      <c r="H415" s="47">
        <v>4327</v>
      </c>
      <c r="I415" s="47">
        <v>22</v>
      </c>
      <c r="J415" s="47">
        <v>82</v>
      </c>
      <c r="K415" s="47">
        <v>52</v>
      </c>
      <c r="L415">
        <v>1</v>
      </c>
      <c r="M415">
        <v>1</v>
      </c>
      <c r="N415">
        <v>1</v>
      </c>
      <c r="O415">
        <v>1</v>
      </c>
    </row>
    <row r="416" spans="1:17" hidden="1" x14ac:dyDescent="0.25">
      <c r="A416" s="4" t="s">
        <v>201</v>
      </c>
      <c r="B416" s="5" t="s">
        <v>195</v>
      </c>
      <c r="C416" s="5" t="s">
        <v>202</v>
      </c>
      <c r="D416" s="5" t="s">
        <v>197</v>
      </c>
      <c r="E416" s="5" t="s">
        <v>5</v>
      </c>
      <c r="F416" s="47">
        <v>76</v>
      </c>
      <c r="G416" s="47">
        <v>21</v>
      </c>
      <c r="H416" s="47">
        <v>6321</v>
      </c>
      <c r="I416" s="47">
        <v>1801</v>
      </c>
      <c r="J416" s="47">
        <v>908</v>
      </c>
      <c r="K416" s="47">
        <v>1706</v>
      </c>
      <c r="L416">
        <v>1</v>
      </c>
      <c r="M416">
        <v>1</v>
      </c>
      <c r="O416">
        <v>1</v>
      </c>
      <c r="Q416">
        <v>1</v>
      </c>
    </row>
    <row r="417" spans="1:17" hidden="1" x14ac:dyDescent="0.25">
      <c r="A417" s="4" t="s">
        <v>203</v>
      </c>
      <c r="B417" s="5" t="s">
        <v>204</v>
      </c>
      <c r="C417" s="5" t="s">
        <v>205</v>
      </c>
      <c r="D417" s="5" t="s">
        <v>206</v>
      </c>
      <c r="E417" s="5" t="s">
        <v>5</v>
      </c>
      <c r="F417" s="47">
        <v>0</v>
      </c>
      <c r="G417" s="47">
        <v>0</v>
      </c>
      <c r="H417" s="47">
        <v>0</v>
      </c>
      <c r="I417" s="47">
        <v>0</v>
      </c>
      <c r="J417" s="47">
        <v>0</v>
      </c>
      <c r="K417" s="47">
        <v>0</v>
      </c>
    </row>
    <row r="418" spans="1:17" hidden="1" x14ac:dyDescent="0.25">
      <c r="A418" s="4" t="s">
        <v>207</v>
      </c>
      <c r="B418" s="5" t="s">
        <v>204</v>
      </c>
      <c r="C418" s="5" t="s">
        <v>208</v>
      </c>
      <c r="D418" s="5" t="s">
        <v>206</v>
      </c>
      <c r="E418" s="5" t="s">
        <v>5</v>
      </c>
      <c r="F418" s="47">
        <v>39</v>
      </c>
      <c r="G418" s="47">
        <v>3</v>
      </c>
      <c r="H418" s="47">
        <v>6149</v>
      </c>
      <c r="I418" s="47">
        <v>701</v>
      </c>
      <c r="J418" s="47">
        <v>977</v>
      </c>
      <c r="K418" s="47">
        <v>1381</v>
      </c>
      <c r="L418">
        <v>1</v>
      </c>
      <c r="O418">
        <v>1</v>
      </c>
    </row>
    <row r="419" spans="1:17" hidden="1" x14ac:dyDescent="0.25">
      <c r="A419" s="4" t="s">
        <v>209</v>
      </c>
      <c r="B419" s="5" t="s">
        <v>204</v>
      </c>
      <c r="C419" s="5" t="s">
        <v>210</v>
      </c>
      <c r="D419" s="5" t="s">
        <v>206</v>
      </c>
      <c r="E419" s="5" t="s">
        <v>5</v>
      </c>
      <c r="F419" s="47">
        <v>1</v>
      </c>
      <c r="G419" s="47">
        <v>0</v>
      </c>
      <c r="H419" s="47">
        <v>314</v>
      </c>
      <c r="I419" s="47">
        <v>0</v>
      </c>
      <c r="J419" s="47">
        <v>65</v>
      </c>
      <c r="K419" s="47">
        <v>352</v>
      </c>
    </row>
    <row r="420" spans="1:17" hidden="1" x14ac:dyDescent="0.25">
      <c r="A420" s="4" t="s">
        <v>211</v>
      </c>
      <c r="B420" s="5" t="s">
        <v>195</v>
      </c>
      <c r="C420" s="5" t="s">
        <v>212</v>
      </c>
      <c r="D420" s="5" t="s">
        <v>197</v>
      </c>
      <c r="E420" s="5" t="s">
        <v>5</v>
      </c>
      <c r="F420" s="47">
        <v>98</v>
      </c>
      <c r="G420" s="47">
        <v>2</v>
      </c>
      <c r="H420" s="47">
        <v>11481</v>
      </c>
      <c r="I420" s="47">
        <v>2581</v>
      </c>
      <c r="J420" s="47">
        <v>4993</v>
      </c>
      <c r="K420" s="47">
        <v>3946</v>
      </c>
      <c r="O420">
        <v>1</v>
      </c>
      <c r="P420">
        <v>1</v>
      </c>
      <c r="Q420">
        <v>1</v>
      </c>
    </row>
    <row r="421" spans="1:17" hidden="1" x14ac:dyDescent="0.25">
      <c r="A421" s="4" t="s">
        <v>213</v>
      </c>
      <c r="B421" s="5" t="s">
        <v>214</v>
      </c>
      <c r="C421" s="5" t="s">
        <v>215</v>
      </c>
      <c r="D421" s="5" t="s">
        <v>216</v>
      </c>
      <c r="E421" s="5" t="s">
        <v>5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</row>
    <row r="422" spans="1:17" hidden="1" x14ac:dyDescent="0.25">
      <c r="A422" s="4" t="s">
        <v>217</v>
      </c>
      <c r="B422" s="5" t="s">
        <v>218</v>
      </c>
      <c r="C422" s="5" t="s">
        <v>219</v>
      </c>
      <c r="D422" s="5" t="s">
        <v>220</v>
      </c>
      <c r="E422" s="5" t="s">
        <v>5</v>
      </c>
      <c r="F422" s="47">
        <v>81</v>
      </c>
      <c r="G422" s="47">
        <v>3</v>
      </c>
      <c r="H422" s="47">
        <v>7371</v>
      </c>
      <c r="I422" s="47">
        <v>629</v>
      </c>
      <c r="J422" s="47">
        <v>1876</v>
      </c>
      <c r="K422" s="47">
        <v>2456</v>
      </c>
      <c r="Q422">
        <v>1</v>
      </c>
    </row>
    <row r="423" spans="1:17" hidden="1" x14ac:dyDescent="0.25">
      <c r="A423" s="4" t="s">
        <v>221</v>
      </c>
      <c r="B423" s="5" t="s">
        <v>214</v>
      </c>
      <c r="C423" s="5" t="s">
        <v>222</v>
      </c>
      <c r="D423" s="5" t="s">
        <v>216</v>
      </c>
      <c r="E423" s="5" t="s">
        <v>5</v>
      </c>
      <c r="F423" s="47">
        <v>45</v>
      </c>
      <c r="G423" s="47">
        <v>0</v>
      </c>
      <c r="H423" s="47">
        <v>12399</v>
      </c>
      <c r="I423" s="47">
        <v>163</v>
      </c>
      <c r="J423" s="47">
        <v>6220</v>
      </c>
      <c r="K423" s="47">
        <v>5559</v>
      </c>
      <c r="L423">
        <v>1</v>
      </c>
      <c r="M423">
        <v>1</v>
      </c>
      <c r="O423">
        <v>1</v>
      </c>
    </row>
    <row r="424" spans="1:17" hidden="1" x14ac:dyDescent="0.25">
      <c r="A424" s="4" t="s">
        <v>223</v>
      </c>
      <c r="B424" s="5" t="s">
        <v>218</v>
      </c>
      <c r="C424" s="5" t="s">
        <v>224</v>
      </c>
      <c r="D424" s="5" t="s">
        <v>220</v>
      </c>
      <c r="E424" s="5" t="s">
        <v>5</v>
      </c>
      <c r="F424" s="47">
        <v>136</v>
      </c>
      <c r="G424" s="47">
        <v>0</v>
      </c>
      <c r="H424" s="47">
        <v>19592</v>
      </c>
      <c r="I424" s="47">
        <v>0</v>
      </c>
      <c r="J424" s="47">
        <v>0</v>
      </c>
      <c r="K424" s="47">
        <v>0</v>
      </c>
      <c r="M424">
        <v>1</v>
      </c>
      <c r="O424">
        <v>1</v>
      </c>
    </row>
    <row r="425" spans="1:17" hidden="1" x14ac:dyDescent="0.25">
      <c r="A425" s="4" t="s">
        <v>225</v>
      </c>
      <c r="B425" s="5" t="s">
        <v>218</v>
      </c>
      <c r="C425" s="5" t="s">
        <v>226</v>
      </c>
      <c r="D425" s="5" t="s">
        <v>220</v>
      </c>
      <c r="E425" s="5" t="s">
        <v>5</v>
      </c>
      <c r="F425" s="47">
        <v>190</v>
      </c>
      <c r="G425" s="47">
        <v>34</v>
      </c>
      <c r="H425" s="47">
        <v>16423</v>
      </c>
      <c r="I425" s="47">
        <v>0</v>
      </c>
      <c r="J425" s="47">
        <v>0</v>
      </c>
      <c r="K425" s="47">
        <v>0</v>
      </c>
      <c r="O425">
        <v>1</v>
      </c>
    </row>
    <row r="426" spans="1:17" hidden="1" x14ac:dyDescent="0.25">
      <c r="A426" s="4" t="s">
        <v>227</v>
      </c>
      <c r="B426" s="5" t="s">
        <v>204</v>
      </c>
      <c r="C426" s="5" t="s">
        <v>228</v>
      </c>
      <c r="D426" s="5" t="s">
        <v>206</v>
      </c>
      <c r="E426" s="5" t="s">
        <v>5</v>
      </c>
      <c r="F426" s="47">
        <v>154</v>
      </c>
      <c r="G426" s="47">
        <v>7</v>
      </c>
      <c r="H426" s="47">
        <v>22529</v>
      </c>
      <c r="I426" s="47">
        <v>6641</v>
      </c>
      <c r="J426" s="47">
        <v>4802</v>
      </c>
      <c r="K426" s="47">
        <v>5258</v>
      </c>
      <c r="L426">
        <v>1</v>
      </c>
      <c r="M426">
        <v>1</v>
      </c>
      <c r="O426">
        <v>1</v>
      </c>
      <c r="Q426">
        <v>1</v>
      </c>
    </row>
    <row r="427" spans="1:17" hidden="1" x14ac:dyDescent="0.25">
      <c r="A427" s="4" t="s">
        <v>229</v>
      </c>
      <c r="B427" s="5" t="s">
        <v>230</v>
      </c>
      <c r="C427" s="5" t="s">
        <v>231</v>
      </c>
      <c r="D427" s="5" t="s">
        <v>232</v>
      </c>
      <c r="E427" s="5" t="s">
        <v>5</v>
      </c>
      <c r="F427" s="47">
        <v>262</v>
      </c>
      <c r="G427" s="47">
        <v>27</v>
      </c>
      <c r="H427" s="47">
        <v>24969</v>
      </c>
      <c r="I427" s="47">
        <v>591</v>
      </c>
      <c r="J427" s="47">
        <v>1029</v>
      </c>
      <c r="K427" s="47">
        <v>5562</v>
      </c>
      <c r="M427">
        <v>1</v>
      </c>
      <c r="Q427">
        <v>1</v>
      </c>
    </row>
    <row r="428" spans="1:17" hidden="1" x14ac:dyDescent="0.25">
      <c r="A428" s="4" t="s">
        <v>233</v>
      </c>
      <c r="B428" s="5" t="s">
        <v>195</v>
      </c>
      <c r="C428" s="5" t="s">
        <v>234</v>
      </c>
      <c r="D428" s="5" t="s">
        <v>197</v>
      </c>
      <c r="E428" s="5" t="s">
        <v>5</v>
      </c>
      <c r="F428" s="47">
        <v>85</v>
      </c>
      <c r="G428" s="47">
        <v>2</v>
      </c>
      <c r="H428" s="47">
        <v>17350</v>
      </c>
      <c r="I428" s="47">
        <v>0</v>
      </c>
      <c r="J428" s="47">
        <v>0</v>
      </c>
      <c r="K428" s="47">
        <v>0</v>
      </c>
    </row>
    <row r="429" spans="1:17" hidden="1" x14ac:dyDescent="0.25">
      <c r="A429" s="4" t="s">
        <v>235</v>
      </c>
      <c r="B429" s="5" t="s">
        <v>236</v>
      </c>
      <c r="C429" s="5" t="s">
        <v>237</v>
      </c>
      <c r="D429" s="5" t="s">
        <v>238</v>
      </c>
      <c r="E429" s="5" t="s">
        <v>5</v>
      </c>
      <c r="F429" s="47">
        <v>0</v>
      </c>
      <c r="G429" s="47">
        <v>0</v>
      </c>
      <c r="H429" s="47">
        <v>0</v>
      </c>
      <c r="I429" s="47">
        <v>0</v>
      </c>
      <c r="J429" s="47">
        <v>0</v>
      </c>
      <c r="K429" s="47">
        <v>0</v>
      </c>
    </row>
    <row r="430" spans="1:17" hidden="1" x14ac:dyDescent="0.25">
      <c r="A430" s="4" t="s">
        <v>239</v>
      </c>
      <c r="B430" s="5" t="s">
        <v>236</v>
      </c>
      <c r="C430" s="5" t="s">
        <v>240</v>
      </c>
      <c r="D430" s="5" t="s">
        <v>238</v>
      </c>
      <c r="E430" s="5" t="s">
        <v>5</v>
      </c>
      <c r="F430" s="47">
        <v>107</v>
      </c>
      <c r="G430" s="47">
        <v>0</v>
      </c>
      <c r="H430" s="47">
        <v>11113</v>
      </c>
      <c r="I430" s="47">
        <v>0</v>
      </c>
      <c r="J430" s="47">
        <v>0</v>
      </c>
      <c r="K430" s="47">
        <v>0</v>
      </c>
      <c r="Q430">
        <v>1</v>
      </c>
    </row>
    <row r="431" spans="1:17" hidden="1" x14ac:dyDescent="0.25">
      <c r="A431" s="4" t="s">
        <v>241</v>
      </c>
      <c r="B431" s="5" t="s">
        <v>242</v>
      </c>
      <c r="C431" s="5" t="s">
        <v>243</v>
      </c>
      <c r="D431" s="5" t="s">
        <v>244</v>
      </c>
      <c r="E431" s="5" t="s">
        <v>5</v>
      </c>
      <c r="F431" s="47">
        <v>35</v>
      </c>
      <c r="G431" s="47">
        <v>3</v>
      </c>
      <c r="H431" s="47">
        <v>6912</v>
      </c>
      <c r="I431" s="47">
        <v>1101</v>
      </c>
      <c r="J431" s="47">
        <v>1963</v>
      </c>
      <c r="K431" s="47">
        <v>1506</v>
      </c>
      <c r="Q431">
        <v>1</v>
      </c>
    </row>
    <row r="432" spans="1:17" hidden="1" x14ac:dyDescent="0.25">
      <c r="A432" s="4" t="s">
        <v>245</v>
      </c>
      <c r="B432" s="5" t="s">
        <v>236</v>
      </c>
      <c r="C432" s="5" t="s">
        <v>246</v>
      </c>
      <c r="D432" s="5" t="s">
        <v>238</v>
      </c>
      <c r="E432" s="5" t="s">
        <v>5</v>
      </c>
      <c r="F432" s="47">
        <v>313</v>
      </c>
      <c r="G432" s="47">
        <v>2</v>
      </c>
      <c r="H432" s="47">
        <v>41654</v>
      </c>
      <c r="I432" s="47">
        <v>10820</v>
      </c>
      <c r="J432" s="47">
        <v>11707</v>
      </c>
      <c r="K432" s="47">
        <v>15826</v>
      </c>
      <c r="L432">
        <v>1</v>
      </c>
      <c r="M432">
        <v>1</v>
      </c>
      <c r="O432">
        <v>1</v>
      </c>
      <c r="Q432">
        <v>1</v>
      </c>
    </row>
    <row r="433" spans="1:17" hidden="1" x14ac:dyDescent="0.25">
      <c r="A433" s="4" t="s">
        <v>247</v>
      </c>
      <c r="B433" s="49" t="s">
        <v>248</v>
      </c>
      <c r="C433" s="5" t="s">
        <v>249</v>
      </c>
      <c r="D433" s="5" t="s">
        <v>250</v>
      </c>
      <c r="E433" s="5" t="s">
        <v>5</v>
      </c>
      <c r="F433" s="47">
        <v>76</v>
      </c>
      <c r="G433" s="47">
        <v>1</v>
      </c>
      <c r="H433" s="47">
        <v>8148</v>
      </c>
      <c r="I433" s="47">
        <v>1674</v>
      </c>
      <c r="J433" s="47">
        <v>3951</v>
      </c>
      <c r="K433" s="47">
        <v>3194</v>
      </c>
      <c r="L433">
        <v>1</v>
      </c>
      <c r="M433">
        <v>1</v>
      </c>
      <c r="O433">
        <v>1</v>
      </c>
      <c r="Q433">
        <v>1</v>
      </c>
    </row>
    <row r="434" spans="1:17" hidden="1" x14ac:dyDescent="0.25">
      <c r="A434" s="4" t="s">
        <v>251</v>
      </c>
      <c r="B434" s="49" t="s">
        <v>252</v>
      </c>
      <c r="C434" s="5" t="s">
        <v>253</v>
      </c>
      <c r="D434" s="5" t="s">
        <v>254</v>
      </c>
      <c r="E434" s="5" t="s">
        <v>5</v>
      </c>
      <c r="F434" s="47">
        <v>93</v>
      </c>
      <c r="G434" s="47">
        <v>8</v>
      </c>
      <c r="H434" s="47">
        <v>10970</v>
      </c>
      <c r="I434" s="47">
        <v>3737</v>
      </c>
      <c r="J434" s="47">
        <v>3963</v>
      </c>
      <c r="K434" s="47">
        <v>3742</v>
      </c>
      <c r="L434">
        <v>1</v>
      </c>
      <c r="M434">
        <v>1</v>
      </c>
      <c r="O434">
        <v>1</v>
      </c>
    </row>
    <row r="435" spans="1:17" hidden="1" x14ac:dyDescent="0.25">
      <c r="A435" s="4" t="s">
        <v>255</v>
      </c>
      <c r="B435" s="5" t="s">
        <v>236</v>
      </c>
      <c r="C435" s="5" t="s">
        <v>256</v>
      </c>
      <c r="D435" s="5" t="s">
        <v>238</v>
      </c>
      <c r="E435" s="5" t="s">
        <v>5</v>
      </c>
      <c r="F435" s="47">
        <v>141</v>
      </c>
      <c r="G435" s="47">
        <v>4</v>
      </c>
      <c r="H435" s="47">
        <v>11802</v>
      </c>
      <c r="I435" s="47">
        <v>0</v>
      </c>
      <c r="J435" s="47">
        <v>0</v>
      </c>
      <c r="K435" s="47">
        <v>0</v>
      </c>
      <c r="M435">
        <v>1</v>
      </c>
      <c r="O435">
        <v>1</v>
      </c>
    </row>
    <row r="436" spans="1:17" hidden="1" x14ac:dyDescent="0.25">
      <c r="A436" s="4" t="s">
        <v>257</v>
      </c>
      <c r="B436" s="5" t="s">
        <v>236</v>
      </c>
      <c r="C436" s="5" t="s">
        <v>258</v>
      </c>
      <c r="D436" s="5" t="s">
        <v>238</v>
      </c>
      <c r="E436" s="5" t="s">
        <v>5</v>
      </c>
      <c r="F436" s="47">
        <v>153</v>
      </c>
      <c r="G436" s="47">
        <v>8</v>
      </c>
      <c r="H436" s="47">
        <v>16673</v>
      </c>
      <c r="I436" s="47">
        <v>66</v>
      </c>
      <c r="J436" s="47">
        <v>34</v>
      </c>
      <c r="K436" s="47">
        <v>0</v>
      </c>
      <c r="L436">
        <v>1</v>
      </c>
      <c r="M436">
        <v>1</v>
      </c>
      <c r="O436">
        <v>1</v>
      </c>
      <c r="Q436">
        <v>1</v>
      </c>
    </row>
    <row r="437" spans="1:17" hidden="1" x14ac:dyDescent="0.25">
      <c r="A437" s="4" t="s">
        <v>259</v>
      </c>
      <c r="B437" s="5" t="s">
        <v>248</v>
      </c>
      <c r="C437" s="5" t="s">
        <v>260</v>
      </c>
      <c r="D437" s="5" t="s">
        <v>250</v>
      </c>
      <c r="E437" s="5" t="s">
        <v>5</v>
      </c>
      <c r="F437" s="47">
        <v>87</v>
      </c>
      <c r="G437" s="47">
        <v>8</v>
      </c>
      <c r="H437" s="47">
        <v>21866</v>
      </c>
      <c r="I437" s="47">
        <v>0</v>
      </c>
      <c r="J437" s="47">
        <v>0</v>
      </c>
      <c r="K437" s="47">
        <v>0</v>
      </c>
      <c r="L437">
        <v>1</v>
      </c>
      <c r="O437">
        <v>1</v>
      </c>
    </row>
    <row r="438" spans="1:17" hidden="1" x14ac:dyDescent="0.25">
      <c r="A438" s="4" t="s">
        <v>261</v>
      </c>
      <c r="B438" s="5" t="s">
        <v>195</v>
      </c>
      <c r="C438" s="5" t="s">
        <v>262</v>
      </c>
      <c r="D438" s="5" t="s">
        <v>197</v>
      </c>
      <c r="E438" s="5" t="s">
        <v>5</v>
      </c>
      <c r="F438" s="47">
        <v>39</v>
      </c>
      <c r="G438" s="47">
        <v>2</v>
      </c>
      <c r="H438" s="47">
        <v>4985</v>
      </c>
      <c r="I438" s="47">
        <v>481</v>
      </c>
      <c r="J438" s="47">
        <v>737</v>
      </c>
      <c r="K438" s="47">
        <v>3071</v>
      </c>
      <c r="L438">
        <v>1</v>
      </c>
      <c r="O438">
        <v>1</v>
      </c>
      <c r="Q438">
        <v>1</v>
      </c>
    </row>
    <row r="439" spans="1:17" hidden="1" x14ac:dyDescent="0.25">
      <c r="A439" s="4" t="s">
        <v>263</v>
      </c>
      <c r="B439" s="5" t="s">
        <v>230</v>
      </c>
      <c r="C439" s="5" t="s">
        <v>264</v>
      </c>
      <c r="D439" s="5" t="s">
        <v>232</v>
      </c>
      <c r="E439" s="5" t="s">
        <v>5</v>
      </c>
      <c r="F439" s="47">
        <v>148</v>
      </c>
      <c r="G439" s="47">
        <v>31</v>
      </c>
      <c r="H439" s="47">
        <v>13225</v>
      </c>
      <c r="I439" s="47">
        <v>2159</v>
      </c>
      <c r="J439" s="47">
        <v>3649</v>
      </c>
      <c r="K439" s="47">
        <v>5337</v>
      </c>
    </row>
    <row r="440" spans="1:17" hidden="1" x14ac:dyDescent="0.25">
      <c r="A440" s="4" t="s">
        <v>265</v>
      </c>
      <c r="B440" s="5" t="s">
        <v>242</v>
      </c>
      <c r="C440" s="5" t="s">
        <v>266</v>
      </c>
      <c r="D440" s="5" t="s">
        <v>244</v>
      </c>
      <c r="E440" s="5" t="s">
        <v>5</v>
      </c>
      <c r="F440" s="47">
        <v>281</v>
      </c>
      <c r="G440" s="47">
        <v>1</v>
      </c>
      <c r="H440" s="47">
        <v>31093</v>
      </c>
      <c r="I440" s="47">
        <v>13598</v>
      </c>
      <c r="J440" s="47">
        <v>9675</v>
      </c>
      <c r="K440" s="47">
        <v>11043</v>
      </c>
      <c r="L440">
        <v>1</v>
      </c>
      <c r="M440">
        <v>1</v>
      </c>
      <c r="O440">
        <v>1</v>
      </c>
      <c r="P440">
        <v>1</v>
      </c>
      <c r="Q440">
        <v>1</v>
      </c>
    </row>
    <row r="441" spans="1:17" hidden="1" x14ac:dyDescent="0.25">
      <c r="A441" s="4" t="s">
        <v>267</v>
      </c>
      <c r="B441" s="5" t="s">
        <v>252</v>
      </c>
      <c r="C441" s="5" t="s">
        <v>268</v>
      </c>
      <c r="D441" s="5" t="s">
        <v>254</v>
      </c>
      <c r="E441" s="5" t="s">
        <v>5</v>
      </c>
      <c r="F441" s="47">
        <v>48</v>
      </c>
      <c r="G441" s="47">
        <v>1</v>
      </c>
      <c r="H441" s="47">
        <v>4159</v>
      </c>
      <c r="I441" s="47">
        <v>0</v>
      </c>
      <c r="J441" s="47">
        <v>0</v>
      </c>
      <c r="K441" s="47">
        <v>0</v>
      </c>
      <c r="M441">
        <v>1</v>
      </c>
      <c r="O441">
        <v>1</v>
      </c>
      <c r="P441">
        <v>1</v>
      </c>
      <c r="Q441">
        <v>1</v>
      </c>
    </row>
    <row r="442" spans="1:17" hidden="1" x14ac:dyDescent="0.25">
      <c r="A442" s="4" t="s">
        <v>269</v>
      </c>
      <c r="B442" s="49" t="s">
        <v>270</v>
      </c>
      <c r="C442" s="5" t="s">
        <v>271</v>
      </c>
      <c r="D442" s="5" t="s">
        <v>272</v>
      </c>
      <c r="E442" s="5" t="s">
        <v>5</v>
      </c>
      <c r="F442" s="47">
        <v>73</v>
      </c>
      <c r="G442" s="47">
        <v>0</v>
      </c>
      <c r="H442" s="47">
        <v>9828</v>
      </c>
      <c r="I442" s="47">
        <v>1021</v>
      </c>
      <c r="J442" s="47">
        <v>2547</v>
      </c>
      <c r="K442" s="47">
        <v>4158</v>
      </c>
      <c r="Q442">
        <v>1</v>
      </c>
    </row>
    <row r="443" spans="1:17" hidden="1" x14ac:dyDescent="0.25">
      <c r="A443" s="4" t="s">
        <v>273</v>
      </c>
      <c r="B443" s="49" t="s">
        <v>270</v>
      </c>
      <c r="C443" s="5" t="s">
        <v>274</v>
      </c>
      <c r="D443" s="5" t="s">
        <v>272</v>
      </c>
      <c r="E443" s="5" t="s">
        <v>5</v>
      </c>
      <c r="F443" s="47">
        <v>75</v>
      </c>
      <c r="G443" s="47">
        <v>24</v>
      </c>
      <c r="H443" s="47">
        <v>6729</v>
      </c>
      <c r="I443" s="47">
        <v>1847</v>
      </c>
      <c r="J443" s="47">
        <v>1879</v>
      </c>
      <c r="K443" s="47">
        <v>2644</v>
      </c>
    </row>
    <row r="444" spans="1:17" hidden="1" x14ac:dyDescent="0.25">
      <c r="A444" s="4" t="s">
        <v>275</v>
      </c>
      <c r="B444" s="5" t="s">
        <v>218</v>
      </c>
      <c r="C444" s="5" t="s">
        <v>276</v>
      </c>
      <c r="D444" s="5" t="s">
        <v>220</v>
      </c>
      <c r="E444" s="5" t="s">
        <v>5</v>
      </c>
      <c r="F444" s="47">
        <v>106</v>
      </c>
      <c r="G444" s="47">
        <v>15</v>
      </c>
      <c r="H444" s="47">
        <v>13929</v>
      </c>
      <c r="I444" s="47">
        <v>1209</v>
      </c>
      <c r="J444" s="47">
        <v>6219</v>
      </c>
      <c r="K444" s="47">
        <v>7555</v>
      </c>
      <c r="O444">
        <v>1</v>
      </c>
    </row>
    <row r="445" spans="1:17" hidden="1" x14ac:dyDescent="0.25">
      <c r="A445" s="4" t="s">
        <v>277</v>
      </c>
      <c r="B445" s="5" t="s">
        <v>218</v>
      </c>
      <c r="C445" s="5" t="s">
        <v>278</v>
      </c>
      <c r="D445" s="5" t="s">
        <v>220</v>
      </c>
      <c r="E445" s="5" t="s">
        <v>5</v>
      </c>
      <c r="F445" s="47">
        <v>163</v>
      </c>
      <c r="G445" s="47">
        <v>10</v>
      </c>
      <c r="H445" s="47">
        <v>13520</v>
      </c>
      <c r="I445" s="47">
        <v>1890</v>
      </c>
      <c r="J445" s="47">
        <v>3181</v>
      </c>
      <c r="K445" s="47">
        <v>3058</v>
      </c>
      <c r="L445">
        <v>1</v>
      </c>
      <c r="M445">
        <v>1</v>
      </c>
      <c r="N445">
        <v>1</v>
      </c>
      <c r="O445">
        <v>1</v>
      </c>
      <c r="P445">
        <v>1</v>
      </c>
      <c r="Q445">
        <v>1</v>
      </c>
    </row>
    <row r="446" spans="1:17" hidden="1" x14ac:dyDescent="0.25">
      <c r="A446" s="4" t="s">
        <v>279</v>
      </c>
      <c r="B446" s="5" t="s">
        <v>218</v>
      </c>
      <c r="C446" s="5" t="s">
        <v>280</v>
      </c>
      <c r="D446" s="5" t="s">
        <v>220</v>
      </c>
      <c r="E446" s="5" t="s">
        <v>5</v>
      </c>
      <c r="F446" s="47">
        <v>47</v>
      </c>
      <c r="G446" s="47">
        <v>0</v>
      </c>
      <c r="H446" s="47">
        <v>5049</v>
      </c>
      <c r="I446" s="47">
        <v>0</v>
      </c>
      <c r="J446" s="47">
        <v>0</v>
      </c>
      <c r="K446" s="47">
        <v>0</v>
      </c>
      <c r="L446">
        <v>1</v>
      </c>
      <c r="M446">
        <v>1</v>
      </c>
      <c r="O446">
        <v>1</v>
      </c>
      <c r="Q446">
        <v>1</v>
      </c>
    </row>
    <row r="447" spans="1:17" hidden="1" x14ac:dyDescent="0.25">
      <c r="A447" s="4" t="s">
        <v>281</v>
      </c>
      <c r="B447" s="5" t="s">
        <v>236</v>
      </c>
      <c r="C447" s="5" t="s">
        <v>282</v>
      </c>
      <c r="D447" s="5" t="s">
        <v>238</v>
      </c>
      <c r="E447" s="5" t="s">
        <v>5</v>
      </c>
      <c r="F447" s="47">
        <v>44</v>
      </c>
      <c r="G447" s="47">
        <v>15</v>
      </c>
      <c r="H447" s="47">
        <v>7985</v>
      </c>
      <c r="I447" s="47">
        <v>750</v>
      </c>
      <c r="J447" s="47">
        <v>1342</v>
      </c>
      <c r="K447" s="47">
        <v>837</v>
      </c>
      <c r="O447">
        <v>1</v>
      </c>
      <c r="Q447">
        <v>1</v>
      </c>
    </row>
    <row r="448" spans="1:17" hidden="1" x14ac:dyDescent="0.25">
      <c r="A448" s="4" t="s">
        <v>283</v>
      </c>
      <c r="B448" s="5" t="s">
        <v>218</v>
      </c>
      <c r="C448" s="5" t="s">
        <v>284</v>
      </c>
      <c r="D448" s="5" t="s">
        <v>220</v>
      </c>
      <c r="E448" s="5" t="s">
        <v>5</v>
      </c>
      <c r="F448" s="47">
        <v>131</v>
      </c>
      <c r="G448" s="47">
        <v>1</v>
      </c>
      <c r="H448" s="47">
        <v>12314</v>
      </c>
      <c r="I448" s="47">
        <v>3202</v>
      </c>
      <c r="J448" s="47">
        <v>4569</v>
      </c>
      <c r="K448" s="47">
        <v>4282</v>
      </c>
      <c r="L448">
        <v>1</v>
      </c>
    </row>
    <row r="449" spans="1:17" hidden="1" x14ac:dyDescent="0.25">
      <c r="A449" s="4" t="s">
        <v>285</v>
      </c>
      <c r="B449" s="5" t="s">
        <v>252</v>
      </c>
      <c r="C449" s="5" t="s">
        <v>286</v>
      </c>
      <c r="D449" s="5" t="s">
        <v>254</v>
      </c>
      <c r="E449" s="5" t="s">
        <v>5</v>
      </c>
      <c r="F449" s="47">
        <v>294</v>
      </c>
      <c r="G449" s="47">
        <v>0</v>
      </c>
      <c r="H449" s="47">
        <v>30179</v>
      </c>
      <c r="I449" s="47">
        <v>11764</v>
      </c>
      <c r="J449" s="47">
        <v>10046</v>
      </c>
      <c r="K449" s="47">
        <v>7408</v>
      </c>
      <c r="L449">
        <v>1</v>
      </c>
      <c r="M449">
        <v>1</v>
      </c>
      <c r="O449">
        <v>1</v>
      </c>
      <c r="Q449">
        <v>1</v>
      </c>
    </row>
    <row r="450" spans="1:17" hidden="1" x14ac:dyDescent="0.25">
      <c r="A450" s="4" t="s">
        <v>287</v>
      </c>
      <c r="B450" s="5" t="s">
        <v>242</v>
      </c>
      <c r="C450" s="5" t="s">
        <v>288</v>
      </c>
      <c r="D450" s="5" t="s">
        <v>244</v>
      </c>
      <c r="E450" s="5" t="s">
        <v>5</v>
      </c>
      <c r="F450" s="47">
        <v>156</v>
      </c>
      <c r="G450" s="47">
        <v>38</v>
      </c>
      <c r="H450" s="47">
        <v>7080</v>
      </c>
      <c r="I450" s="47">
        <v>2665</v>
      </c>
      <c r="J450" s="47">
        <v>2246</v>
      </c>
      <c r="K450" s="47">
        <v>4331</v>
      </c>
      <c r="M450">
        <v>1</v>
      </c>
      <c r="O450">
        <v>1</v>
      </c>
      <c r="Q450">
        <v>1</v>
      </c>
    </row>
    <row r="451" spans="1:17" hidden="1" x14ac:dyDescent="0.25">
      <c r="A451" s="4" t="s">
        <v>289</v>
      </c>
      <c r="B451" s="5" t="s">
        <v>242</v>
      </c>
      <c r="C451" s="5" t="s">
        <v>290</v>
      </c>
      <c r="D451" s="5" t="s">
        <v>244</v>
      </c>
      <c r="E451" s="5" t="s">
        <v>5</v>
      </c>
      <c r="F451" s="47">
        <v>104</v>
      </c>
      <c r="G451" s="47">
        <v>1</v>
      </c>
      <c r="H451" s="47">
        <v>21443</v>
      </c>
      <c r="I451" s="47">
        <v>4687</v>
      </c>
      <c r="J451" s="47">
        <v>10062</v>
      </c>
      <c r="K451" s="47">
        <v>6700</v>
      </c>
      <c r="L451">
        <v>1</v>
      </c>
      <c r="M451">
        <v>1</v>
      </c>
      <c r="O451">
        <v>1</v>
      </c>
      <c r="P451">
        <v>1</v>
      </c>
      <c r="Q451">
        <v>1</v>
      </c>
    </row>
    <row r="452" spans="1:17" hidden="1" x14ac:dyDescent="0.25">
      <c r="A452" s="4" t="s">
        <v>291</v>
      </c>
      <c r="B452" s="5" t="s">
        <v>195</v>
      </c>
      <c r="C452" s="5" t="s">
        <v>292</v>
      </c>
      <c r="D452" s="5" t="s">
        <v>197</v>
      </c>
      <c r="E452" s="5" t="s">
        <v>5</v>
      </c>
      <c r="F452" s="47">
        <v>288</v>
      </c>
      <c r="G452" s="47">
        <v>129</v>
      </c>
      <c r="H452" s="47">
        <v>12323</v>
      </c>
      <c r="I452" s="47">
        <v>5010</v>
      </c>
      <c r="J452" s="47">
        <v>6701</v>
      </c>
      <c r="K452" s="47">
        <v>8367</v>
      </c>
      <c r="M452">
        <v>1</v>
      </c>
      <c r="O452">
        <v>1</v>
      </c>
      <c r="P452">
        <v>1</v>
      </c>
      <c r="Q452">
        <v>1</v>
      </c>
    </row>
    <row r="453" spans="1:17" hidden="1" x14ac:dyDescent="0.25">
      <c r="A453" s="4" t="s">
        <v>293</v>
      </c>
      <c r="B453" s="5" t="s">
        <v>248</v>
      </c>
      <c r="C453" s="5" t="s">
        <v>294</v>
      </c>
      <c r="D453" s="5" t="s">
        <v>250</v>
      </c>
      <c r="E453" s="5" t="s">
        <v>5</v>
      </c>
      <c r="F453" s="47">
        <v>87</v>
      </c>
      <c r="G453" s="47">
        <v>5</v>
      </c>
      <c r="H453" s="47">
        <v>13386</v>
      </c>
      <c r="I453" s="47">
        <v>2370</v>
      </c>
      <c r="J453" s="47">
        <v>4044</v>
      </c>
      <c r="K453" s="47">
        <v>4158</v>
      </c>
      <c r="M453">
        <v>1</v>
      </c>
      <c r="O453">
        <v>1</v>
      </c>
      <c r="Q453">
        <v>1</v>
      </c>
    </row>
    <row r="454" spans="1:17" hidden="1" x14ac:dyDescent="0.25">
      <c r="A454" s="4" t="s">
        <v>295</v>
      </c>
      <c r="B454" s="5" t="s">
        <v>236</v>
      </c>
      <c r="C454" s="5" t="s">
        <v>296</v>
      </c>
      <c r="D454" s="5" t="s">
        <v>238</v>
      </c>
      <c r="E454" s="5" t="s">
        <v>5</v>
      </c>
      <c r="F454" s="47">
        <v>197</v>
      </c>
      <c r="G454" s="47">
        <v>1</v>
      </c>
      <c r="H454" s="47">
        <v>28167</v>
      </c>
      <c r="I454" s="47">
        <v>1443</v>
      </c>
      <c r="J454" s="47">
        <v>2085</v>
      </c>
      <c r="K454" s="47">
        <v>1110</v>
      </c>
      <c r="L454">
        <v>1</v>
      </c>
      <c r="M454">
        <v>1</v>
      </c>
      <c r="O454">
        <v>1</v>
      </c>
      <c r="Q454">
        <v>1</v>
      </c>
    </row>
    <row r="455" spans="1:17" hidden="1" x14ac:dyDescent="0.25">
      <c r="A455" s="4" t="s">
        <v>297</v>
      </c>
      <c r="B455" s="5" t="s">
        <v>242</v>
      </c>
      <c r="C455" s="5" t="s">
        <v>298</v>
      </c>
      <c r="D455" s="5" t="s">
        <v>244</v>
      </c>
      <c r="E455" s="5" t="s">
        <v>5</v>
      </c>
      <c r="F455" s="47">
        <v>185</v>
      </c>
      <c r="G455" s="47">
        <v>20</v>
      </c>
      <c r="H455" s="47">
        <v>17579</v>
      </c>
      <c r="I455" s="47">
        <v>6992</v>
      </c>
      <c r="J455" s="47">
        <v>6547</v>
      </c>
      <c r="K455" s="47">
        <v>3797</v>
      </c>
      <c r="L455">
        <v>1</v>
      </c>
      <c r="M455">
        <v>1</v>
      </c>
      <c r="O455">
        <v>1</v>
      </c>
      <c r="P455">
        <v>1</v>
      </c>
      <c r="Q455">
        <v>1</v>
      </c>
    </row>
    <row r="456" spans="1:17" hidden="1" x14ac:dyDescent="0.25">
      <c r="A456" s="4" t="s">
        <v>299</v>
      </c>
      <c r="B456" s="5" t="s">
        <v>195</v>
      </c>
      <c r="C456" s="5" t="s">
        <v>300</v>
      </c>
      <c r="D456" s="5" t="s">
        <v>197</v>
      </c>
      <c r="E456" s="5" t="s">
        <v>5</v>
      </c>
      <c r="F456" s="47">
        <v>276</v>
      </c>
      <c r="G456" s="47">
        <v>3</v>
      </c>
      <c r="H456" s="47">
        <v>22076</v>
      </c>
      <c r="I456" s="47">
        <v>2120</v>
      </c>
      <c r="J456" s="47">
        <v>3229</v>
      </c>
      <c r="K456" s="47">
        <v>4799</v>
      </c>
      <c r="L456">
        <v>1</v>
      </c>
      <c r="M456">
        <v>1</v>
      </c>
      <c r="P456">
        <v>1</v>
      </c>
      <c r="Q456">
        <v>1</v>
      </c>
    </row>
    <row r="457" spans="1:17" hidden="1" x14ac:dyDescent="0.25">
      <c r="A457" s="4" t="s">
        <v>301</v>
      </c>
      <c r="B457" s="5" t="s">
        <v>195</v>
      </c>
      <c r="C457" s="5" t="s">
        <v>302</v>
      </c>
      <c r="D457" s="5" t="s">
        <v>197</v>
      </c>
      <c r="E457" s="5" t="s">
        <v>5</v>
      </c>
      <c r="F457" s="47">
        <v>40</v>
      </c>
      <c r="G457" s="47">
        <v>0</v>
      </c>
      <c r="H457" s="47">
        <v>8645</v>
      </c>
      <c r="I457" s="47">
        <v>919</v>
      </c>
      <c r="J457" s="47">
        <v>2525</v>
      </c>
      <c r="K457" s="47">
        <v>3131</v>
      </c>
      <c r="M457">
        <v>1</v>
      </c>
      <c r="O457">
        <v>1</v>
      </c>
    </row>
    <row r="458" spans="1:17" hidden="1" x14ac:dyDescent="0.25">
      <c r="A458" s="4" t="s">
        <v>303</v>
      </c>
      <c r="B458" s="5" t="s">
        <v>304</v>
      </c>
      <c r="C458" s="5" t="s">
        <v>305</v>
      </c>
      <c r="D458" s="5" t="s">
        <v>306</v>
      </c>
      <c r="E458" s="5" t="s">
        <v>5</v>
      </c>
      <c r="F458" s="47">
        <v>397</v>
      </c>
      <c r="G458" s="47">
        <v>178</v>
      </c>
      <c r="H458" s="47">
        <v>28043</v>
      </c>
      <c r="I458" s="47">
        <v>7351</v>
      </c>
      <c r="J458" s="47">
        <v>7055</v>
      </c>
      <c r="K458" s="47">
        <v>6242</v>
      </c>
      <c r="L458">
        <v>1</v>
      </c>
      <c r="M458">
        <v>1</v>
      </c>
      <c r="O458">
        <v>1</v>
      </c>
      <c r="P458">
        <v>1</v>
      </c>
      <c r="Q458">
        <v>1</v>
      </c>
    </row>
    <row r="459" spans="1:17" hidden="1" x14ac:dyDescent="0.25">
      <c r="A459" s="4" t="s">
        <v>307</v>
      </c>
      <c r="B459" s="5" t="s">
        <v>242</v>
      </c>
      <c r="C459" s="5" t="s">
        <v>308</v>
      </c>
      <c r="D459" s="5" t="s">
        <v>244</v>
      </c>
      <c r="E459" s="5" t="s">
        <v>5</v>
      </c>
      <c r="F459" s="47">
        <v>114</v>
      </c>
      <c r="G459" s="47">
        <v>82</v>
      </c>
      <c r="H459" s="47">
        <v>16122</v>
      </c>
      <c r="I459" s="47">
        <v>0</v>
      </c>
      <c r="J459" s="47">
        <v>0</v>
      </c>
      <c r="K459" s="47">
        <v>0</v>
      </c>
      <c r="Q459">
        <v>1</v>
      </c>
    </row>
    <row r="460" spans="1:17" hidden="1" x14ac:dyDescent="0.25">
      <c r="A460" s="4" t="s">
        <v>309</v>
      </c>
      <c r="B460" s="5" t="s">
        <v>218</v>
      </c>
      <c r="C460" s="5" t="s">
        <v>310</v>
      </c>
      <c r="D460" s="5" t="s">
        <v>220</v>
      </c>
      <c r="E460" s="5" t="s">
        <v>5</v>
      </c>
      <c r="F460" s="47">
        <v>34</v>
      </c>
      <c r="G460" s="47">
        <v>5</v>
      </c>
      <c r="H460" s="47">
        <v>5421</v>
      </c>
      <c r="I460" s="47">
        <v>0</v>
      </c>
      <c r="J460" s="47">
        <v>0</v>
      </c>
      <c r="K460" s="47">
        <v>0</v>
      </c>
    </row>
    <row r="461" spans="1:17" hidden="1" x14ac:dyDescent="0.25">
      <c r="A461" s="4" t="s">
        <v>311</v>
      </c>
      <c r="B461" s="5" t="s">
        <v>236</v>
      </c>
      <c r="C461" s="5" t="s">
        <v>312</v>
      </c>
      <c r="D461" s="5" t="s">
        <v>238</v>
      </c>
      <c r="E461" s="5" t="s">
        <v>5</v>
      </c>
      <c r="F461" s="47">
        <v>47</v>
      </c>
      <c r="G461" s="47">
        <v>0</v>
      </c>
      <c r="H461" s="47">
        <v>4238</v>
      </c>
      <c r="I461" s="47">
        <v>1933</v>
      </c>
      <c r="J461" s="47">
        <v>4001</v>
      </c>
      <c r="K461" s="47">
        <v>3021</v>
      </c>
      <c r="L461">
        <v>1</v>
      </c>
      <c r="M461">
        <v>1</v>
      </c>
      <c r="O461">
        <v>1</v>
      </c>
      <c r="P461">
        <v>1</v>
      </c>
    </row>
    <row r="462" spans="1:17" hidden="1" x14ac:dyDescent="0.25">
      <c r="A462" s="4" t="s">
        <v>313</v>
      </c>
      <c r="B462" s="5" t="s">
        <v>218</v>
      </c>
      <c r="C462" s="5" t="s">
        <v>314</v>
      </c>
      <c r="D462" s="5" t="s">
        <v>220</v>
      </c>
      <c r="E462" s="5" t="s">
        <v>5</v>
      </c>
      <c r="F462" s="47">
        <v>74</v>
      </c>
      <c r="G462" s="47">
        <v>30</v>
      </c>
      <c r="H462" s="47">
        <v>8548</v>
      </c>
      <c r="I462" s="47">
        <v>1811</v>
      </c>
      <c r="J462" s="47">
        <v>1463</v>
      </c>
      <c r="K462" s="47">
        <v>1574</v>
      </c>
    </row>
    <row r="463" spans="1:17" hidden="1" x14ac:dyDescent="0.25">
      <c r="A463" s="4" t="s">
        <v>315</v>
      </c>
      <c r="B463" s="5" t="s">
        <v>304</v>
      </c>
      <c r="C463" s="5" t="s">
        <v>316</v>
      </c>
      <c r="D463" s="5" t="s">
        <v>306</v>
      </c>
      <c r="E463" s="5" t="s">
        <v>5</v>
      </c>
      <c r="F463" s="47">
        <v>70</v>
      </c>
      <c r="G463" s="47">
        <v>30</v>
      </c>
      <c r="H463" s="47">
        <v>3858</v>
      </c>
      <c r="I463" s="47">
        <v>820</v>
      </c>
      <c r="J463" s="47">
        <v>1829</v>
      </c>
      <c r="K463" s="47">
        <v>1293</v>
      </c>
      <c r="L463">
        <v>1</v>
      </c>
      <c r="M463">
        <v>1</v>
      </c>
    </row>
    <row r="464" spans="1:17" hidden="1" x14ac:dyDescent="0.25">
      <c r="A464" s="4" t="s">
        <v>317</v>
      </c>
      <c r="B464" s="5" t="s">
        <v>230</v>
      </c>
      <c r="C464" s="5" t="s">
        <v>318</v>
      </c>
      <c r="D464" s="5" t="s">
        <v>232</v>
      </c>
      <c r="E464" s="5" t="s">
        <v>5</v>
      </c>
      <c r="F464" s="47">
        <v>63</v>
      </c>
      <c r="G464" s="47">
        <v>55</v>
      </c>
      <c r="H464" s="47">
        <v>3708</v>
      </c>
      <c r="I464" s="47">
        <v>0</v>
      </c>
      <c r="J464" s="47">
        <v>1446</v>
      </c>
      <c r="K464" s="47">
        <v>2622</v>
      </c>
      <c r="O464">
        <v>1</v>
      </c>
      <c r="Q464">
        <v>1</v>
      </c>
    </row>
    <row r="465" spans="1:17" hidden="1" x14ac:dyDescent="0.25">
      <c r="A465" s="4" t="s">
        <v>319</v>
      </c>
      <c r="B465" s="5" t="s">
        <v>214</v>
      </c>
      <c r="C465" s="5" t="s">
        <v>320</v>
      </c>
      <c r="D465" s="5" t="s">
        <v>216</v>
      </c>
      <c r="E465" s="5" t="s">
        <v>5</v>
      </c>
      <c r="F465" s="47">
        <v>37</v>
      </c>
      <c r="G465" s="47">
        <v>8</v>
      </c>
      <c r="H465" s="47">
        <v>4272</v>
      </c>
      <c r="I465" s="47">
        <v>0</v>
      </c>
      <c r="J465" s="47">
        <v>1197</v>
      </c>
      <c r="K465" s="47">
        <v>3075</v>
      </c>
      <c r="O465">
        <v>1</v>
      </c>
      <c r="Q465">
        <v>1</v>
      </c>
    </row>
    <row r="466" spans="1:17" hidden="1" x14ac:dyDescent="0.25">
      <c r="A466" s="4" t="s">
        <v>321</v>
      </c>
      <c r="B466" s="5" t="s">
        <v>214</v>
      </c>
      <c r="C466" s="5" t="s">
        <v>322</v>
      </c>
      <c r="D466" s="5" t="s">
        <v>216</v>
      </c>
      <c r="E466" s="5" t="s">
        <v>5</v>
      </c>
      <c r="F466" s="47">
        <v>68</v>
      </c>
      <c r="G466" s="47">
        <v>11</v>
      </c>
      <c r="H466" s="47">
        <v>6435</v>
      </c>
      <c r="I466" s="47">
        <v>0</v>
      </c>
      <c r="J466" s="47">
        <v>0</v>
      </c>
      <c r="K466" s="47">
        <v>0</v>
      </c>
      <c r="Q466">
        <v>1</v>
      </c>
    </row>
    <row r="467" spans="1:17" hidden="1" x14ac:dyDescent="0.25">
      <c r="A467" s="4" t="s">
        <v>323</v>
      </c>
      <c r="B467" s="5" t="s">
        <v>304</v>
      </c>
      <c r="C467" s="5" t="s">
        <v>324</v>
      </c>
      <c r="D467" s="5" t="s">
        <v>306</v>
      </c>
      <c r="E467" s="5" t="s">
        <v>5</v>
      </c>
      <c r="F467" s="47">
        <v>59</v>
      </c>
      <c r="G467" s="47">
        <v>0</v>
      </c>
      <c r="H467" s="47">
        <v>7831</v>
      </c>
      <c r="I467" s="47">
        <v>0</v>
      </c>
      <c r="J467" s="47">
        <v>1481</v>
      </c>
      <c r="K467" s="47">
        <v>3740</v>
      </c>
      <c r="L467">
        <v>1</v>
      </c>
      <c r="M467">
        <v>1</v>
      </c>
      <c r="O467">
        <v>1</v>
      </c>
    </row>
    <row r="468" spans="1:17" hidden="1" x14ac:dyDescent="0.25">
      <c r="A468" s="4" t="s">
        <v>325</v>
      </c>
      <c r="B468" s="5" t="s">
        <v>214</v>
      </c>
      <c r="C468" s="5" t="s">
        <v>326</v>
      </c>
      <c r="D468" s="5" t="s">
        <v>216</v>
      </c>
      <c r="E468" s="5" t="s">
        <v>5</v>
      </c>
      <c r="F468" s="47">
        <v>292</v>
      </c>
      <c r="G468" s="47">
        <v>1</v>
      </c>
      <c r="H468" s="47">
        <v>27932</v>
      </c>
      <c r="I468" s="47">
        <v>4184</v>
      </c>
      <c r="J468" s="47">
        <v>8904</v>
      </c>
      <c r="K468" s="47">
        <v>8056</v>
      </c>
      <c r="L468">
        <v>1</v>
      </c>
      <c r="O468">
        <v>1</v>
      </c>
    </row>
    <row r="469" spans="1:17" hidden="1" x14ac:dyDescent="0.25">
      <c r="A469" s="4" t="s">
        <v>327</v>
      </c>
      <c r="B469" s="5" t="s">
        <v>214</v>
      </c>
      <c r="C469" s="5" t="s">
        <v>328</v>
      </c>
      <c r="D469" s="5" t="s">
        <v>216</v>
      </c>
      <c r="E469" s="5" t="s">
        <v>5</v>
      </c>
      <c r="F469" s="47">
        <v>95</v>
      </c>
      <c r="G469" s="47">
        <v>9</v>
      </c>
      <c r="H469" s="47">
        <v>11045</v>
      </c>
      <c r="I469" s="47">
        <v>3060</v>
      </c>
      <c r="J469" s="47">
        <v>4420</v>
      </c>
      <c r="K469" s="47">
        <v>3302</v>
      </c>
      <c r="L469">
        <v>1</v>
      </c>
      <c r="M469">
        <v>1</v>
      </c>
      <c r="O469">
        <v>1</v>
      </c>
    </row>
    <row r="470" spans="1:17" hidden="1" x14ac:dyDescent="0.25">
      <c r="A470" s="4" t="s">
        <v>329</v>
      </c>
      <c r="B470" s="5" t="s">
        <v>252</v>
      </c>
      <c r="C470" s="5" t="s">
        <v>330</v>
      </c>
      <c r="D470" s="5" t="s">
        <v>254</v>
      </c>
      <c r="E470" s="5" t="s">
        <v>5</v>
      </c>
      <c r="F470" s="47">
        <v>163</v>
      </c>
      <c r="G470" s="47">
        <v>0</v>
      </c>
      <c r="H470" s="47">
        <v>23204</v>
      </c>
      <c r="I470" s="47">
        <v>0</v>
      </c>
      <c r="J470" s="47">
        <v>0</v>
      </c>
      <c r="K470" s="47">
        <v>0</v>
      </c>
      <c r="L470">
        <v>1</v>
      </c>
      <c r="M470">
        <v>1</v>
      </c>
      <c r="O470">
        <v>1</v>
      </c>
    </row>
    <row r="471" spans="1:17" hidden="1" x14ac:dyDescent="0.25">
      <c r="A471" s="4" t="s">
        <v>331</v>
      </c>
      <c r="B471" s="5" t="s">
        <v>214</v>
      </c>
      <c r="C471" s="5" t="s">
        <v>332</v>
      </c>
      <c r="D471" s="5" t="s">
        <v>216</v>
      </c>
      <c r="E471" s="5" t="s">
        <v>5</v>
      </c>
      <c r="F471" s="47">
        <v>385</v>
      </c>
      <c r="G471" s="47">
        <v>68</v>
      </c>
      <c r="H471" s="47">
        <v>46967</v>
      </c>
      <c r="I471" s="47">
        <v>2319</v>
      </c>
      <c r="J471" s="47">
        <v>11372</v>
      </c>
      <c r="K471" s="47">
        <v>10173</v>
      </c>
      <c r="Q471">
        <v>1</v>
      </c>
    </row>
    <row r="472" spans="1:17" hidden="1" x14ac:dyDescent="0.25">
      <c r="A472" s="4" t="s">
        <v>333</v>
      </c>
      <c r="B472" s="5" t="s">
        <v>248</v>
      </c>
      <c r="C472" s="5" t="s">
        <v>334</v>
      </c>
      <c r="D472" s="5" t="s">
        <v>250</v>
      </c>
      <c r="E472" s="5" t="s">
        <v>5</v>
      </c>
      <c r="F472" s="47">
        <v>126</v>
      </c>
      <c r="G472" s="47">
        <v>43</v>
      </c>
      <c r="H472" s="47">
        <v>10875</v>
      </c>
      <c r="I472" s="47">
        <v>3033</v>
      </c>
      <c r="J472" s="47">
        <v>4081</v>
      </c>
      <c r="K472" s="47">
        <v>6338</v>
      </c>
      <c r="L472">
        <v>1</v>
      </c>
      <c r="M472">
        <v>1</v>
      </c>
      <c r="O472">
        <v>1</v>
      </c>
    </row>
    <row r="473" spans="1:17" hidden="1" x14ac:dyDescent="0.25">
      <c r="A473" s="4" t="s">
        <v>335</v>
      </c>
      <c r="B473" s="5" t="s">
        <v>199</v>
      </c>
      <c r="C473" s="5" t="s">
        <v>336</v>
      </c>
      <c r="D473" s="5" t="s">
        <v>0</v>
      </c>
      <c r="E473" s="5" t="s">
        <v>5</v>
      </c>
      <c r="F473" s="47">
        <v>283</v>
      </c>
      <c r="G473" s="47">
        <v>9</v>
      </c>
      <c r="H473" s="47">
        <v>38523</v>
      </c>
      <c r="I473" s="47">
        <v>8010</v>
      </c>
      <c r="J473" s="47">
        <v>10742</v>
      </c>
      <c r="K473" s="47">
        <v>15176</v>
      </c>
      <c r="L473">
        <v>1</v>
      </c>
      <c r="O473">
        <v>1</v>
      </c>
      <c r="Q473">
        <v>1</v>
      </c>
    </row>
    <row r="474" spans="1:17" hidden="1" x14ac:dyDescent="0.25">
      <c r="A474" s="4" t="s">
        <v>337</v>
      </c>
      <c r="B474" s="5" t="s">
        <v>199</v>
      </c>
      <c r="C474" s="5" t="s">
        <v>338</v>
      </c>
      <c r="D474" s="5" t="s">
        <v>0</v>
      </c>
      <c r="E474" s="5" t="s">
        <v>5</v>
      </c>
      <c r="F474" s="47">
        <v>150</v>
      </c>
      <c r="G474" s="47">
        <v>9</v>
      </c>
      <c r="H474" s="47">
        <v>16370</v>
      </c>
      <c r="I474" s="47">
        <v>3087</v>
      </c>
      <c r="J474" s="47">
        <v>6748</v>
      </c>
      <c r="K474" s="47">
        <v>7551</v>
      </c>
      <c r="L474">
        <v>1</v>
      </c>
      <c r="M474">
        <v>1</v>
      </c>
      <c r="O474">
        <v>1</v>
      </c>
    </row>
    <row r="475" spans="1:17" hidden="1" x14ac:dyDescent="0.25">
      <c r="A475" s="4" t="s">
        <v>339</v>
      </c>
      <c r="B475" s="5" t="s">
        <v>230</v>
      </c>
      <c r="C475" s="5" t="s">
        <v>340</v>
      </c>
      <c r="D475" s="5" t="s">
        <v>232</v>
      </c>
      <c r="E475" s="5" t="s">
        <v>5</v>
      </c>
      <c r="F475" s="47">
        <v>121</v>
      </c>
      <c r="G475" s="47">
        <v>24</v>
      </c>
      <c r="H475" s="47">
        <v>5649</v>
      </c>
      <c r="I475" s="47">
        <v>1894</v>
      </c>
      <c r="J475" s="47">
        <v>3485</v>
      </c>
      <c r="K475" s="47">
        <v>5048</v>
      </c>
      <c r="L475">
        <v>1</v>
      </c>
      <c r="M475">
        <v>1</v>
      </c>
      <c r="O475">
        <v>1</v>
      </c>
    </row>
    <row r="476" spans="1:17" hidden="1" x14ac:dyDescent="0.25">
      <c r="A476" s="4" t="s">
        <v>341</v>
      </c>
      <c r="B476" s="5" t="s">
        <v>199</v>
      </c>
      <c r="C476" s="5" t="s">
        <v>342</v>
      </c>
      <c r="D476" s="5" t="s">
        <v>0</v>
      </c>
      <c r="E476" s="5" t="s">
        <v>5</v>
      </c>
      <c r="F476" s="47">
        <v>309</v>
      </c>
      <c r="G476" s="47">
        <v>132</v>
      </c>
      <c r="H476" s="47">
        <v>23908</v>
      </c>
      <c r="I476" s="47">
        <v>3714</v>
      </c>
      <c r="J476" s="47">
        <v>6788</v>
      </c>
      <c r="K476" s="47">
        <v>8742</v>
      </c>
      <c r="L476">
        <v>1</v>
      </c>
      <c r="M476">
        <v>1</v>
      </c>
      <c r="O476">
        <v>1</v>
      </c>
      <c r="Q476">
        <v>1</v>
      </c>
    </row>
    <row r="477" spans="1:17" hidden="1" x14ac:dyDescent="0.25">
      <c r="A477" s="4" t="s">
        <v>343</v>
      </c>
      <c r="B477" s="5" t="s">
        <v>195</v>
      </c>
      <c r="C477" s="5" t="s">
        <v>344</v>
      </c>
      <c r="D477" s="5" t="s">
        <v>197</v>
      </c>
      <c r="E477" s="5" t="s">
        <v>5</v>
      </c>
      <c r="F477" s="47">
        <v>95</v>
      </c>
      <c r="G477" s="47">
        <v>5</v>
      </c>
      <c r="H477" s="47">
        <v>16223</v>
      </c>
      <c r="I477" s="47">
        <v>1007</v>
      </c>
      <c r="J477" s="47">
        <v>4351</v>
      </c>
      <c r="K477" s="47">
        <v>4916</v>
      </c>
      <c r="O477">
        <v>1</v>
      </c>
    </row>
    <row r="478" spans="1:17" hidden="1" x14ac:dyDescent="0.25">
      <c r="A478" s="4" t="s">
        <v>345</v>
      </c>
      <c r="B478" s="5" t="s">
        <v>236</v>
      </c>
      <c r="C478" s="5" t="s">
        <v>346</v>
      </c>
      <c r="D478" s="5" t="s">
        <v>238</v>
      </c>
      <c r="E478" s="5" t="s">
        <v>5</v>
      </c>
      <c r="F478" s="47">
        <v>411</v>
      </c>
      <c r="G478" s="47">
        <v>7</v>
      </c>
      <c r="H478" s="47">
        <v>37598</v>
      </c>
      <c r="I478" s="47">
        <v>0</v>
      </c>
      <c r="J478" s="47">
        <v>0</v>
      </c>
      <c r="K478" s="47">
        <v>0</v>
      </c>
      <c r="L478">
        <v>1</v>
      </c>
      <c r="M478">
        <v>1</v>
      </c>
      <c r="O478">
        <v>1</v>
      </c>
    </row>
    <row r="479" spans="1:17" hidden="1" x14ac:dyDescent="0.25">
      <c r="A479" s="4" t="s">
        <v>347</v>
      </c>
      <c r="B479" s="5" t="s">
        <v>218</v>
      </c>
      <c r="C479" s="5" t="s">
        <v>348</v>
      </c>
      <c r="D479" s="5" t="s">
        <v>220</v>
      </c>
      <c r="E479" s="5" t="s">
        <v>5</v>
      </c>
      <c r="F479" s="47">
        <v>73</v>
      </c>
      <c r="G479" s="47">
        <v>5</v>
      </c>
      <c r="H479" s="47">
        <v>5448</v>
      </c>
      <c r="I479" s="47">
        <v>1242</v>
      </c>
      <c r="J479" s="47">
        <v>2343</v>
      </c>
      <c r="K479" s="47">
        <v>2120</v>
      </c>
      <c r="L479">
        <v>1</v>
      </c>
      <c r="M479">
        <v>1</v>
      </c>
      <c r="N479">
        <v>1</v>
      </c>
      <c r="O479">
        <v>1</v>
      </c>
      <c r="P479">
        <v>1</v>
      </c>
    </row>
    <row r="480" spans="1:17" hidden="1" x14ac:dyDescent="0.25">
      <c r="A480" s="4" t="s">
        <v>349</v>
      </c>
      <c r="B480" s="5" t="s">
        <v>218</v>
      </c>
      <c r="C480" s="5" t="s">
        <v>350</v>
      </c>
      <c r="D480" s="5" t="s">
        <v>220</v>
      </c>
      <c r="E480" s="5" t="s">
        <v>5</v>
      </c>
      <c r="F480" s="47">
        <v>324</v>
      </c>
      <c r="G480" s="47">
        <v>29</v>
      </c>
      <c r="H480" s="47">
        <v>29975</v>
      </c>
      <c r="I480" s="47">
        <v>4546</v>
      </c>
      <c r="J480" s="47">
        <v>4423</v>
      </c>
      <c r="K480" s="47">
        <v>7753</v>
      </c>
      <c r="L480">
        <v>1</v>
      </c>
      <c r="M480">
        <v>1</v>
      </c>
    </row>
    <row r="481" spans="1:17" hidden="1" x14ac:dyDescent="0.25">
      <c r="A481" s="4" t="s">
        <v>351</v>
      </c>
      <c r="B481" s="5" t="s">
        <v>214</v>
      </c>
      <c r="C481" s="5" t="s">
        <v>352</v>
      </c>
      <c r="D481" s="5" t="s">
        <v>216</v>
      </c>
      <c r="E481" s="5" t="s">
        <v>5</v>
      </c>
      <c r="F481" s="47">
        <v>114</v>
      </c>
      <c r="G481" s="47">
        <v>13</v>
      </c>
      <c r="H481" s="47">
        <v>11506</v>
      </c>
      <c r="I481" s="47">
        <v>0</v>
      </c>
      <c r="J481" s="47">
        <v>0</v>
      </c>
      <c r="K481" s="47">
        <v>0</v>
      </c>
      <c r="O481">
        <v>1</v>
      </c>
    </row>
    <row r="482" spans="1:17" hidden="1" x14ac:dyDescent="0.25">
      <c r="A482" s="4" t="s">
        <v>353</v>
      </c>
      <c r="B482" s="5" t="s">
        <v>214</v>
      </c>
      <c r="C482" s="5" t="s">
        <v>354</v>
      </c>
      <c r="D482" s="5" t="s">
        <v>216</v>
      </c>
      <c r="E482" s="5" t="s">
        <v>5</v>
      </c>
      <c r="F482" s="47">
        <v>45</v>
      </c>
      <c r="G482" s="47">
        <v>0</v>
      </c>
      <c r="H482" s="47">
        <v>4766</v>
      </c>
      <c r="I482" s="47">
        <v>92</v>
      </c>
      <c r="J482" s="47">
        <v>2367</v>
      </c>
      <c r="K482" s="47">
        <v>2091</v>
      </c>
      <c r="O482">
        <v>1</v>
      </c>
    </row>
    <row r="483" spans="1:17" hidden="1" x14ac:dyDescent="0.25">
      <c r="A483" s="4" t="s">
        <v>355</v>
      </c>
      <c r="B483" s="5" t="s">
        <v>195</v>
      </c>
      <c r="C483" s="5" t="s">
        <v>356</v>
      </c>
      <c r="D483" s="5" t="s">
        <v>197</v>
      </c>
      <c r="E483" s="5" t="s">
        <v>5</v>
      </c>
      <c r="F483" s="47">
        <v>1264</v>
      </c>
      <c r="G483" s="47">
        <v>525</v>
      </c>
      <c r="H483" s="47">
        <v>145037</v>
      </c>
      <c r="I483" s="47">
        <v>12507</v>
      </c>
      <c r="J483" s="47">
        <v>64645</v>
      </c>
      <c r="K483" s="47">
        <v>46999</v>
      </c>
      <c r="M483">
        <v>1</v>
      </c>
      <c r="Q483">
        <v>1</v>
      </c>
    </row>
    <row r="484" spans="1:17" hidden="1" x14ac:dyDescent="0.25">
      <c r="A484" s="4" t="s">
        <v>357</v>
      </c>
      <c r="B484" s="5" t="s">
        <v>248</v>
      </c>
      <c r="C484" s="5" t="s">
        <v>358</v>
      </c>
      <c r="D484" s="5" t="s">
        <v>250</v>
      </c>
      <c r="E484" s="5" t="s">
        <v>5</v>
      </c>
      <c r="F484" s="47">
        <v>40</v>
      </c>
      <c r="G484" s="47">
        <v>0</v>
      </c>
      <c r="H484" s="47">
        <v>4351</v>
      </c>
      <c r="I484" s="47">
        <v>882</v>
      </c>
      <c r="J484" s="47">
        <v>1979</v>
      </c>
      <c r="K484" s="47">
        <v>2045</v>
      </c>
      <c r="M484">
        <v>1</v>
      </c>
      <c r="O484">
        <v>1</v>
      </c>
    </row>
    <row r="485" spans="1:17" hidden="1" x14ac:dyDescent="0.25">
      <c r="A485" s="4" t="s">
        <v>359</v>
      </c>
      <c r="B485" s="5" t="s">
        <v>248</v>
      </c>
      <c r="C485" s="5" t="s">
        <v>360</v>
      </c>
      <c r="D485" s="5" t="s">
        <v>250</v>
      </c>
      <c r="E485" s="5" t="s">
        <v>5</v>
      </c>
      <c r="F485" s="47">
        <v>135</v>
      </c>
      <c r="G485" s="47">
        <v>38</v>
      </c>
      <c r="H485" s="47">
        <v>13384</v>
      </c>
      <c r="I485" s="47">
        <v>152</v>
      </c>
      <c r="J485" s="47">
        <v>292</v>
      </c>
      <c r="K485" s="47">
        <v>204</v>
      </c>
      <c r="L485">
        <v>1</v>
      </c>
      <c r="O485">
        <v>1</v>
      </c>
    </row>
    <row r="486" spans="1:17" hidden="1" x14ac:dyDescent="0.25">
      <c r="A486" s="4" t="s">
        <v>361</v>
      </c>
      <c r="B486" s="5" t="s">
        <v>304</v>
      </c>
      <c r="C486" s="5" t="s">
        <v>362</v>
      </c>
      <c r="D486" s="5" t="s">
        <v>306</v>
      </c>
      <c r="E486" s="5" t="s">
        <v>5</v>
      </c>
      <c r="F486" s="47">
        <v>166</v>
      </c>
      <c r="G486" s="47">
        <v>1</v>
      </c>
      <c r="H486" s="47">
        <v>23322</v>
      </c>
      <c r="I486" s="47">
        <v>8320</v>
      </c>
      <c r="J486" s="47">
        <v>7636</v>
      </c>
      <c r="K486" s="47">
        <v>7030</v>
      </c>
      <c r="L486">
        <v>1</v>
      </c>
      <c r="M486">
        <v>1</v>
      </c>
      <c r="O486">
        <v>1</v>
      </c>
    </row>
    <row r="487" spans="1:17" hidden="1" x14ac:dyDescent="0.25">
      <c r="A487" s="4" t="s">
        <v>363</v>
      </c>
      <c r="B487" s="5" t="s">
        <v>195</v>
      </c>
      <c r="C487" s="5" t="s">
        <v>364</v>
      </c>
      <c r="D487" s="5" t="s">
        <v>197</v>
      </c>
      <c r="E487" s="5" t="s">
        <v>5</v>
      </c>
      <c r="F487" s="47">
        <v>24</v>
      </c>
      <c r="G487" s="47">
        <v>3</v>
      </c>
      <c r="H487" s="47">
        <v>7358</v>
      </c>
      <c r="I487" s="47">
        <v>2090</v>
      </c>
      <c r="J487" s="47">
        <v>2450</v>
      </c>
      <c r="K487" s="47">
        <v>1824</v>
      </c>
      <c r="O487">
        <v>1</v>
      </c>
      <c r="Q487">
        <v>1</v>
      </c>
    </row>
    <row r="488" spans="1:17" hidden="1" x14ac:dyDescent="0.25">
      <c r="A488" s="4" t="s">
        <v>365</v>
      </c>
      <c r="B488" s="5" t="s">
        <v>195</v>
      </c>
      <c r="C488" s="5" t="s">
        <v>366</v>
      </c>
      <c r="D488" s="5" t="s">
        <v>197</v>
      </c>
      <c r="E488" s="5" t="s">
        <v>5</v>
      </c>
      <c r="F488" s="47">
        <v>335</v>
      </c>
      <c r="G488" s="47">
        <v>80</v>
      </c>
      <c r="H488" s="47">
        <v>23561</v>
      </c>
      <c r="I488" s="47">
        <v>9781</v>
      </c>
      <c r="J488" s="47">
        <v>13707</v>
      </c>
      <c r="K488" s="47">
        <v>14762</v>
      </c>
      <c r="O488">
        <v>1</v>
      </c>
      <c r="P488">
        <v>1</v>
      </c>
      <c r="Q488">
        <v>1</v>
      </c>
    </row>
    <row r="489" spans="1:17" hidden="1" x14ac:dyDescent="0.25">
      <c r="A489" s="4" t="s">
        <v>367</v>
      </c>
      <c r="B489" s="5" t="s">
        <v>368</v>
      </c>
      <c r="C489" s="5" t="s">
        <v>369</v>
      </c>
      <c r="D489" s="5" t="s">
        <v>370</v>
      </c>
      <c r="E489" s="5" t="s">
        <v>5</v>
      </c>
      <c r="F489" s="47">
        <v>259</v>
      </c>
      <c r="G489" s="47">
        <v>31</v>
      </c>
      <c r="H489" s="47">
        <v>126774</v>
      </c>
      <c r="I489" s="47">
        <v>9444</v>
      </c>
      <c r="J489" s="47">
        <v>64890</v>
      </c>
      <c r="K489" s="47">
        <v>83424</v>
      </c>
    </row>
    <row r="490" spans="1:17" hidden="1" x14ac:dyDescent="0.25">
      <c r="A490" s="4" t="s">
        <v>371</v>
      </c>
      <c r="B490" s="5" t="s">
        <v>230</v>
      </c>
      <c r="C490" s="5" t="s">
        <v>372</v>
      </c>
      <c r="D490" s="5" t="s">
        <v>232</v>
      </c>
      <c r="E490" s="5" t="s">
        <v>5</v>
      </c>
      <c r="F490" s="47">
        <v>49</v>
      </c>
      <c r="G490" s="47">
        <v>19</v>
      </c>
      <c r="H490" s="47">
        <v>3365</v>
      </c>
      <c r="I490" s="47">
        <v>0</v>
      </c>
      <c r="J490" s="47">
        <v>0</v>
      </c>
      <c r="K490" s="47">
        <v>0</v>
      </c>
      <c r="O490">
        <v>1</v>
      </c>
      <c r="Q490">
        <v>1</v>
      </c>
    </row>
    <row r="491" spans="1:17" hidden="1" x14ac:dyDescent="0.25">
      <c r="A491" s="4" t="s">
        <v>373</v>
      </c>
      <c r="B491" s="5" t="s">
        <v>368</v>
      </c>
      <c r="C491" s="5" t="s">
        <v>374</v>
      </c>
      <c r="D491" s="5" t="s">
        <v>370</v>
      </c>
      <c r="E491" s="5" t="s">
        <v>5</v>
      </c>
      <c r="F491" s="47">
        <v>190</v>
      </c>
      <c r="G491" s="47">
        <v>10</v>
      </c>
      <c r="H491" s="47">
        <v>25192</v>
      </c>
      <c r="I491" s="47">
        <v>6387</v>
      </c>
      <c r="J491" s="47">
        <v>7666</v>
      </c>
      <c r="K491" s="47">
        <v>7856</v>
      </c>
      <c r="P491">
        <v>1</v>
      </c>
    </row>
    <row r="492" spans="1:17" hidden="1" x14ac:dyDescent="0.25">
      <c r="A492" s="4" t="s">
        <v>375</v>
      </c>
      <c r="B492" s="5" t="s">
        <v>368</v>
      </c>
      <c r="C492" s="5" t="s">
        <v>376</v>
      </c>
      <c r="D492" s="5" t="s">
        <v>370</v>
      </c>
      <c r="E492" s="5" t="s">
        <v>5</v>
      </c>
      <c r="F492" s="47">
        <v>274</v>
      </c>
      <c r="G492" s="47">
        <v>17</v>
      </c>
      <c r="H492" s="47">
        <v>42537</v>
      </c>
      <c r="I492" s="47">
        <v>6066</v>
      </c>
      <c r="J492" s="47">
        <v>16177</v>
      </c>
      <c r="K492" s="47">
        <v>12449</v>
      </c>
      <c r="L492">
        <v>1</v>
      </c>
      <c r="M492">
        <v>1</v>
      </c>
      <c r="O492">
        <v>1</v>
      </c>
      <c r="Q492">
        <v>1</v>
      </c>
    </row>
    <row r="493" spans="1:17" hidden="1" x14ac:dyDescent="0.25">
      <c r="A493" s="4" t="s">
        <v>377</v>
      </c>
      <c r="B493" s="5" t="s">
        <v>236</v>
      </c>
      <c r="C493" s="5" t="s">
        <v>378</v>
      </c>
      <c r="D493" s="5" t="s">
        <v>238</v>
      </c>
      <c r="E493" s="5" t="s">
        <v>5</v>
      </c>
      <c r="F493" s="47">
        <v>345</v>
      </c>
      <c r="G493" s="47">
        <v>30</v>
      </c>
      <c r="H493" s="47">
        <v>33305</v>
      </c>
      <c r="I493" s="47">
        <v>2733</v>
      </c>
      <c r="J493" s="47">
        <v>2716</v>
      </c>
      <c r="K493" s="47">
        <v>2376</v>
      </c>
      <c r="L493">
        <v>1</v>
      </c>
      <c r="M493">
        <v>1</v>
      </c>
      <c r="O493">
        <v>1</v>
      </c>
      <c r="P493">
        <v>1</v>
      </c>
      <c r="Q493">
        <v>1</v>
      </c>
    </row>
    <row r="494" spans="1:17" hidden="1" x14ac:dyDescent="0.25">
      <c r="A494" s="4" t="s">
        <v>379</v>
      </c>
      <c r="B494" s="5" t="s">
        <v>199</v>
      </c>
      <c r="C494" s="5" t="s">
        <v>380</v>
      </c>
      <c r="D494" s="5" t="s">
        <v>0</v>
      </c>
      <c r="E494" s="5" t="s">
        <v>5</v>
      </c>
      <c r="F494" s="47">
        <v>135</v>
      </c>
      <c r="G494" s="47">
        <v>65</v>
      </c>
      <c r="H494" s="47">
        <v>18606</v>
      </c>
      <c r="I494" s="47">
        <v>90</v>
      </c>
      <c r="J494" s="47">
        <v>0</v>
      </c>
      <c r="K494" s="47">
        <v>0</v>
      </c>
      <c r="M494">
        <v>1</v>
      </c>
      <c r="O494">
        <v>1</v>
      </c>
      <c r="P494">
        <v>1</v>
      </c>
    </row>
    <row r="495" spans="1:17" hidden="1" x14ac:dyDescent="0.25">
      <c r="A495" s="4" t="s">
        <v>381</v>
      </c>
      <c r="B495" s="5" t="s">
        <v>218</v>
      </c>
      <c r="C495" s="5" t="s">
        <v>382</v>
      </c>
      <c r="D495" s="5" t="s">
        <v>220</v>
      </c>
      <c r="E495" s="5" t="s">
        <v>5</v>
      </c>
      <c r="F495" s="47">
        <v>127</v>
      </c>
      <c r="G495" s="47">
        <v>4</v>
      </c>
      <c r="H495" s="47">
        <v>15177</v>
      </c>
      <c r="I495" s="47">
        <v>4093</v>
      </c>
      <c r="J495" s="47">
        <v>5932</v>
      </c>
      <c r="K495" s="47">
        <v>4445</v>
      </c>
      <c r="L495">
        <v>1</v>
      </c>
      <c r="M495">
        <v>1</v>
      </c>
      <c r="O495">
        <v>1</v>
      </c>
      <c r="Q495">
        <v>1</v>
      </c>
    </row>
    <row r="496" spans="1:17" hidden="1" x14ac:dyDescent="0.25">
      <c r="A496" s="4" t="s">
        <v>383</v>
      </c>
      <c r="B496" s="5" t="s">
        <v>218</v>
      </c>
      <c r="C496" s="5" t="s">
        <v>384</v>
      </c>
      <c r="D496" s="5" t="s">
        <v>220</v>
      </c>
      <c r="E496" s="5" t="s">
        <v>5</v>
      </c>
      <c r="F496" s="47">
        <v>271</v>
      </c>
      <c r="G496" s="47">
        <v>0</v>
      </c>
      <c r="H496" s="47">
        <v>26130</v>
      </c>
      <c r="I496" s="47">
        <v>0</v>
      </c>
      <c r="J496" s="47">
        <v>0</v>
      </c>
      <c r="K496" s="47">
        <v>0</v>
      </c>
      <c r="L496">
        <v>1</v>
      </c>
      <c r="M496">
        <v>1</v>
      </c>
      <c r="O496">
        <v>1</v>
      </c>
    </row>
    <row r="497" spans="1:17" hidden="1" x14ac:dyDescent="0.25">
      <c r="A497" s="4" t="s">
        <v>385</v>
      </c>
      <c r="B497" s="5" t="s">
        <v>204</v>
      </c>
      <c r="C497" s="5" t="s">
        <v>386</v>
      </c>
      <c r="D497" s="5" t="s">
        <v>206</v>
      </c>
      <c r="E497" s="5" t="s">
        <v>5</v>
      </c>
      <c r="F497" s="47">
        <v>46</v>
      </c>
      <c r="G497" s="47">
        <v>2</v>
      </c>
      <c r="H497" s="47">
        <v>2499</v>
      </c>
      <c r="I497" s="47">
        <v>1285</v>
      </c>
      <c r="J497" s="47">
        <v>1825</v>
      </c>
      <c r="K497" s="47">
        <v>2278</v>
      </c>
      <c r="Q497">
        <v>1</v>
      </c>
    </row>
    <row r="498" spans="1:17" hidden="1" x14ac:dyDescent="0.25">
      <c r="A498" s="4" t="s">
        <v>387</v>
      </c>
      <c r="B498" s="5" t="s">
        <v>204</v>
      </c>
      <c r="C498" s="5" t="s">
        <v>388</v>
      </c>
      <c r="D498" s="5" t="s">
        <v>206</v>
      </c>
      <c r="E498" s="5" t="s">
        <v>5</v>
      </c>
      <c r="F498" s="47">
        <v>122</v>
      </c>
      <c r="G498" s="47">
        <v>18</v>
      </c>
      <c r="H498" s="47">
        <v>14288</v>
      </c>
      <c r="I498" s="47">
        <v>3020</v>
      </c>
      <c r="J498" s="47">
        <v>5595</v>
      </c>
      <c r="K498" s="47">
        <v>5902</v>
      </c>
      <c r="L498">
        <v>1</v>
      </c>
      <c r="M498">
        <v>1</v>
      </c>
      <c r="O498">
        <v>1</v>
      </c>
    </row>
    <row r="499" spans="1:17" hidden="1" x14ac:dyDescent="0.25">
      <c r="A499" s="4" t="s">
        <v>389</v>
      </c>
      <c r="B499" s="5" t="s">
        <v>304</v>
      </c>
      <c r="C499" s="5" t="s">
        <v>390</v>
      </c>
      <c r="D499" s="5" t="s">
        <v>306</v>
      </c>
      <c r="E499" s="5" t="s">
        <v>5</v>
      </c>
      <c r="F499" s="47">
        <v>15</v>
      </c>
      <c r="G499" s="47">
        <v>5</v>
      </c>
      <c r="H499" s="47">
        <v>7942</v>
      </c>
      <c r="I499" s="47">
        <v>50</v>
      </c>
      <c r="J499" s="47">
        <v>185</v>
      </c>
      <c r="K499" s="47">
        <v>340</v>
      </c>
      <c r="L499">
        <v>1</v>
      </c>
      <c r="M499">
        <v>1</v>
      </c>
      <c r="O499">
        <v>1</v>
      </c>
      <c r="P499">
        <v>1</v>
      </c>
      <c r="Q499">
        <v>1</v>
      </c>
    </row>
    <row r="500" spans="1:17" hidden="1" x14ac:dyDescent="0.25">
      <c r="A500" s="4" t="s">
        <v>391</v>
      </c>
      <c r="B500" s="5" t="s">
        <v>236</v>
      </c>
      <c r="C500" s="5" t="s">
        <v>392</v>
      </c>
      <c r="D500" s="5" t="s">
        <v>238</v>
      </c>
      <c r="E500" s="5" t="s">
        <v>5</v>
      </c>
      <c r="F500" s="47">
        <v>173</v>
      </c>
      <c r="G500" s="47">
        <v>0</v>
      </c>
      <c r="H500" s="47">
        <v>13704</v>
      </c>
      <c r="I500" s="47">
        <v>0</v>
      </c>
      <c r="J500" s="47">
        <v>0</v>
      </c>
      <c r="K500" s="47">
        <v>325</v>
      </c>
      <c r="L500">
        <v>1</v>
      </c>
      <c r="M500">
        <v>1</v>
      </c>
      <c r="O500">
        <v>1</v>
      </c>
      <c r="P500">
        <v>1</v>
      </c>
      <c r="Q500">
        <v>1</v>
      </c>
    </row>
    <row r="501" spans="1:17" hidden="1" x14ac:dyDescent="0.25">
      <c r="A501" s="4" t="s">
        <v>393</v>
      </c>
      <c r="B501" s="5" t="s">
        <v>236</v>
      </c>
      <c r="C501" s="5" t="s">
        <v>394</v>
      </c>
      <c r="D501" s="5" t="s">
        <v>238</v>
      </c>
      <c r="E501" s="5" t="s">
        <v>5</v>
      </c>
      <c r="F501" s="47">
        <v>262</v>
      </c>
      <c r="G501" s="47">
        <v>58</v>
      </c>
      <c r="H501" s="47">
        <v>41066</v>
      </c>
      <c r="I501" s="47">
        <v>8504</v>
      </c>
      <c r="J501" s="47">
        <v>11521</v>
      </c>
      <c r="K501" s="47">
        <v>8021</v>
      </c>
      <c r="L501">
        <v>1</v>
      </c>
      <c r="M501">
        <v>1</v>
      </c>
      <c r="O501">
        <v>1</v>
      </c>
      <c r="Q501">
        <v>1</v>
      </c>
    </row>
    <row r="502" spans="1:17" hidden="1" x14ac:dyDescent="0.25">
      <c r="A502" s="4" t="s">
        <v>395</v>
      </c>
      <c r="B502" s="5" t="s">
        <v>214</v>
      </c>
      <c r="C502" s="5" t="s">
        <v>396</v>
      </c>
      <c r="D502" s="5" t="s">
        <v>216</v>
      </c>
      <c r="E502" s="5" t="s">
        <v>5</v>
      </c>
      <c r="F502" s="47">
        <v>172</v>
      </c>
      <c r="G502" s="47">
        <v>3</v>
      </c>
      <c r="H502" s="47">
        <v>17593</v>
      </c>
      <c r="I502" s="47">
        <v>6692</v>
      </c>
      <c r="J502" s="47">
        <v>6473</v>
      </c>
      <c r="K502" s="47">
        <v>5885</v>
      </c>
      <c r="M502">
        <v>1</v>
      </c>
    </row>
    <row r="503" spans="1:17" hidden="1" x14ac:dyDescent="0.25">
      <c r="A503" s="4" t="s">
        <v>397</v>
      </c>
      <c r="B503" s="5" t="s">
        <v>248</v>
      </c>
      <c r="C503" s="5" t="s">
        <v>398</v>
      </c>
      <c r="D503" s="5" t="s">
        <v>250</v>
      </c>
      <c r="E503" s="5" t="s">
        <v>5</v>
      </c>
      <c r="F503" s="47">
        <v>26</v>
      </c>
      <c r="G503" s="47">
        <v>0</v>
      </c>
      <c r="H503" s="47">
        <v>4944</v>
      </c>
      <c r="I503" s="47">
        <v>2381</v>
      </c>
      <c r="J503" s="47">
        <v>549</v>
      </c>
      <c r="K503" s="47">
        <v>299</v>
      </c>
      <c r="M503">
        <v>1</v>
      </c>
      <c r="O503">
        <v>1</v>
      </c>
    </row>
    <row r="504" spans="1:17" hidden="1" x14ac:dyDescent="0.25">
      <c r="A504" s="4" t="s">
        <v>399</v>
      </c>
      <c r="B504" s="5" t="s">
        <v>248</v>
      </c>
      <c r="C504" s="5" t="s">
        <v>400</v>
      </c>
      <c r="D504" s="5" t="s">
        <v>250</v>
      </c>
      <c r="E504" s="5" t="s">
        <v>5</v>
      </c>
      <c r="F504" s="47">
        <v>86</v>
      </c>
      <c r="G504" s="47">
        <v>0</v>
      </c>
      <c r="H504" s="47">
        <v>6973</v>
      </c>
      <c r="I504" s="47">
        <v>1072</v>
      </c>
      <c r="J504" s="47">
        <v>1783</v>
      </c>
      <c r="K504" s="47">
        <v>1157</v>
      </c>
    </row>
    <row r="505" spans="1:17" hidden="1" x14ac:dyDescent="0.25">
      <c r="A505" s="4" t="s">
        <v>401</v>
      </c>
      <c r="B505" s="5" t="s">
        <v>368</v>
      </c>
      <c r="C505" s="5" t="s">
        <v>402</v>
      </c>
      <c r="D505" s="5" t="s">
        <v>370</v>
      </c>
      <c r="E505" s="5" t="s">
        <v>5</v>
      </c>
      <c r="F505" s="47">
        <v>319</v>
      </c>
      <c r="G505" s="47">
        <v>13</v>
      </c>
      <c r="H505" s="47">
        <v>68815</v>
      </c>
      <c r="I505" s="47">
        <v>0</v>
      </c>
      <c r="J505" s="47">
        <v>0</v>
      </c>
      <c r="K505" s="47">
        <v>0</v>
      </c>
      <c r="M505">
        <v>1</v>
      </c>
      <c r="O505">
        <v>1</v>
      </c>
    </row>
    <row r="506" spans="1:17" hidden="1" x14ac:dyDescent="0.25">
      <c r="A506" s="4" t="s">
        <v>403</v>
      </c>
      <c r="B506" s="5" t="s">
        <v>368</v>
      </c>
      <c r="C506" s="5" t="s">
        <v>404</v>
      </c>
      <c r="D506" s="5" t="s">
        <v>370</v>
      </c>
      <c r="E506" s="5" t="s">
        <v>5</v>
      </c>
      <c r="F506" s="47">
        <v>19</v>
      </c>
      <c r="G506" s="47">
        <v>0</v>
      </c>
      <c r="H506" s="47">
        <v>2816</v>
      </c>
      <c r="I506" s="47">
        <v>399</v>
      </c>
      <c r="J506" s="47">
        <v>945</v>
      </c>
      <c r="K506" s="47">
        <v>1566</v>
      </c>
      <c r="O506">
        <v>1</v>
      </c>
    </row>
    <row r="507" spans="1:17" hidden="1" x14ac:dyDescent="0.25">
      <c r="A507" s="4" t="s">
        <v>405</v>
      </c>
      <c r="B507" s="5" t="s">
        <v>368</v>
      </c>
      <c r="C507" s="5" t="s">
        <v>406</v>
      </c>
      <c r="D507" s="5" t="s">
        <v>370</v>
      </c>
      <c r="E507" s="5" t="s">
        <v>5</v>
      </c>
      <c r="F507" s="47">
        <v>88</v>
      </c>
      <c r="G507" s="47">
        <v>0</v>
      </c>
      <c r="H507" s="47">
        <v>7311</v>
      </c>
      <c r="I507" s="47">
        <v>0</v>
      </c>
      <c r="J507" s="47">
        <v>0</v>
      </c>
      <c r="K507" s="47">
        <v>0</v>
      </c>
    </row>
    <row r="508" spans="1:17" hidden="1" x14ac:dyDescent="0.25">
      <c r="A508" s="4" t="s">
        <v>407</v>
      </c>
      <c r="B508" s="5" t="s">
        <v>368</v>
      </c>
      <c r="C508" s="5" t="s">
        <v>408</v>
      </c>
      <c r="D508" s="5" t="s">
        <v>370</v>
      </c>
      <c r="E508" s="5" t="s">
        <v>5</v>
      </c>
      <c r="F508" s="47">
        <v>125</v>
      </c>
      <c r="G508" s="47">
        <v>3</v>
      </c>
      <c r="H508" s="47">
        <v>19997</v>
      </c>
      <c r="I508" s="47">
        <v>4358</v>
      </c>
      <c r="J508" s="47">
        <v>12038</v>
      </c>
      <c r="K508" s="47">
        <v>10684</v>
      </c>
      <c r="O508">
        <v>1</v>
      </c>
    </row>
    <row r="509" spans="1:17" hidden="1" x14ac:dyDescent="0.25">
      <c r="A509" s="4" t="s">
        <v>409</v>
      </c>
      <c r="B509" s="5" t="s">
        <v>368</v>
      </c>
      <c r="C509" s="5" t="s">
        <v>410</v>
      </c>
      <c r="D509" s="5" t="s">
        <v>370</v>
      </c>
      <c r="E509" s="5" t="s">
        <v>5</v>
      </c>
      <c r="F509" s="47">
        <v>65</v>
      </c>
      <c r="G509" s="47">
        <v>15</v>
      </c>
      <c r="H509" s="47">
        <v>12775</v>
      </c>
      <c r="I509" s="47">
        <v>2876</v>
      </c>
      <c r="J509" s="47">
        <v>5479</v>
      </c>
      <c r="K509" s="47">
        <v>5260</v>
      </c>
      <c r="O509">
        <v>1</v>
      </c>
      <c r="Q509">
        <v>1</v>
      </c>
    </row>
    <row r="510" spans="1:17" hidden="1" x14ac:dyDescent="0.25">
      <c r="A510" s="4" t="s">
        <v>411</v>
      </c>
      <c r="B510" s="5">
        <v>971</v>
      </c>
      <c r="C510" s="5" t="s">
        <v>412</v>
      </c>
      <c r="D510" s="5" t="s">
        <v>413</v>
      </c>
      <c r="E510" s="5" t="s">
        <v>5</v>
      </c>
      <c r="F510" s="47">
        <v>122</v>
      </c>
      <c r="G510" s="47">
        <v>37</v>
      </c>
      <c r="H510" s="47">
        <v>10059</v>
      </c>
      <c r="I510" s="47">
        <v>2124</v>
      </c>
      <c r="J510" s="47">
        <v>3021</v>
      </c>
      <c r="K510" s="47">
        <v>4982</v>
      </c>
      <c r="M510">
        <v>1</v>
      </c>
      <c r="N510">
        <v>1</v>
      </c>
      <c r="O510">
        <v>1</v>
      </c>
      <c r="Q510">
        <v>1</v>
      </c>
    </row>
    <row r="511" spans="1:17" hidden="1" x14ac:dyDescent="0.25">
      <c r="A511" s="4" t="s">
        <v>414</v>
      </c>
      <c r="B511" s="5">
        <v>972</v>
      </c>
      <c r="C511" s="5" t="s">
        <v>415</v>
      </c>
      <c r="D511" s="5" t="s">
        <v>413</v>
      </c>
      <c r="E511" s="5" t="s">
        <v>5</v>
      </c>
      <c r="F511" s="47">
        <v>94</v>
      </c>
      <c r="G511" s="47">
        <v>0</v>
      </c>
      <c r="H511" s="47">
        <v>6456</v>
      </c>
      <c r="I511" s="47">
        <v>0</v>
      </c>
      <c r="J511" s="47">
        <v>0</v>
      </c>
      <c r="K511" s="47">
        <v>0</v>
      </c>
      <c r="O511">
        <v>1</v>
      </c>
    </row>
    <row r="512" spans="1:17" hidden="1" x14ac:dyDescent="0.25">
      <c r="A512" s="4" t="s">
        <v>416</v>
      </c>
      <c r="B512" s="5">
        <v>973</v>
      </c>
      <c r="C512" s="5" t="s">
        <v>417</v>
      </c>
      <c r="D512" s="5" t="s">
        <v>413</v>
      </c>
      <c r="E512" s="5" t="s">
        <v>5</v>
      </c>
      <c r="F512" s="47">
        <v>0</v>
      </c>
      <c r="G512" s="47">
        <v>0</v>
      </c>
      <c r="H512" s="47">
        <v>0</v>
      </c>
      <c r="I512" s="47">
        <v>0</v>
      </c>
      <c r="J512" s="47">
        <v>0</v>
      </c>
      <c r="K512" s="47">
        <v>0</v>
      </c>
      <c r="O512">
        <v>1</v>
      </c>
    </row>
    <row r="513" spans="1:17" hidden="1" x14ac:dyDescent="0.25">
      <c r="A513" s="4" t="s">
        <v>418</v>
      </c>
      <c r="B513" s="5">
        <v>974</v>
      </c>
      <c r="C513" s="5" t="s">
        <v>419</v>
      </c>
      <c r="D513" s="5" t="s">
        <v>413</v>
      </c>
      <c r="E513" s="5" t="s">
        <v>5</v>
      </c>
      <c r="F513" s="47">
        <v>365</v>
      </c>
      <c r="G513" s="47">
        <v>59</v>
      </c>
      <c r="H513" s="47">
        <v>56461</v>
      </c>
      <c r="I513" s="47">
        <v>6346</v>
      </c>
      <c r="J513" s="47">
        <v>20349</v>
      </c>
      <c r="K513" s="47">
        <v>20868</v>
      </c>
      <c r="O513">
        <v>1</v>
      </c>
    </row>
    <row r="514" spans="1:17" hidden="1" x14ac:dyDescent="0.25">
      <c r="A514" s="4" t="s">
        <v>420</v>
      </c>
      <c r="B514" s="5">
        <v>976</v>
      </c>
      <c r="C514" s="5" t="s">
        <v>421</v>
      </c>
      <c r="D514" s="5" t="s">
        <v>413</v>
      </c>
      <c r="E514" s="5" t="s">
        <v>5</v>
      </c>
      <c r="F514" s="47">
        <v>25</v>
      </c>
      <c r="G514" s="47">
        <v>20</v>
      </c>
      <c r="H514" s="47">
        <v>4680</v>
      </c>
      <c r="I514" s="47">
        <v>158</v>
      </c>
      <c r="J514" s="47">
        <v>1263</v>
      </c>
      <c r="K514" s="47">
        <v>2624</v>
      </c>
      <c r="Q514">
        <v>1</v>
      </c>
    </row>
    <row r="515" spans="1:17" hidden="1" x14ac:dyDescent="0.25">
      <c r="A515" s="4" t="s">
        <v>422</v>
      </c>
      <c r="B515" s="5">
        <v>987</v>
      </c>
      <c r="C515" s="5" t="s">
        <v>423</v>
      </c>
      <c r="D515" s="5" t="s">
        <v>413</v>
      </c>
      <c r="E515" s="5" t="s">
        <v>5</v>
      </c>
      <c r="F515" s="47">
        <v>126</v>
      </c>
      <c r="G515" s="47">
        <v>127</v>
      </c>
      <c r="H515" s="47">
        <v>0</v>
      </c>
      <c r="I515" s="47">
        <v>0</v>
      </c>
      <c r="J515" s="47">
        <v>0</v>
      </c>
      <c r="K515" s="47">
        <v>0</v>
      </c>
      <c r="Q515">
        <v>1</v>
      </c>
    </row>
    <row r="516" spans="1:17" hidden="1" x14ac:dyDescent="0.25">
      <c r="A516" s="4" t="s">
        <v>424</v>
      </c>
      <c r="B516" s="5">
        <v>988</v>
      </c>
      <c r="C516" s="5" t="s">
        <v>425</v>
      </c>
      <c r="D516" s="5" t="s">
        <v>413</v>
      </c>
      <c r="E516" s="5" t="s">
        <v>5</v>
      </c>
      <c r="F516" s="47">
        <v>11</v>
      </c>
      <c r="G516" s="47">
        <v>3</v>
      </c>
      <c r="H516" s="47">
        <v>1192</v>
      </c>
      <c r="I516" s="47">
        <v>26</v>
      </c>
      <c r="J516" s="47">
        <v>896</v>
      </c>
      <c r="K516" s="47">
        <v>150</v>
      </c>
    </row>
    <row r="517" spans="1:17" x14ac:dyDescent="0.25">
      <c r="A517" s="4" t="s">
        <v>194</v>
      </c>
      <c r="B517" s="54" t="s">
        <v>195</v>
      </c>
      <c r="C517" s="5" t="s">
        <v>196</v>
      </c>
      <c r="D517" s="5" t="s">
        <v>197</v>
      </c>
      <c r="E517" s="5" t="s">
        <v>118</v>
      </c>
      <c r="F517" s="47">
        <v>173</v>
      </c>
      <c r="G517" s="47">
        <v>43</v>
      </c>
      <c r="H517" s="47">
        <v>14256</v>
      </c>
      <c r="I517" s="47">
        <v>1980</v>
      </c>
      <c r="J517" s="47">
        <v>1405</v>
      </c>
      <c r="K517" s="47">
        <v>658</v>
      </c>
      <c r="O517">
        <v>1</v>
      </c>
      <c r="P517">
        <v>1</v>
      </c>
    </row>
    <row r="518" spans="1:17" x14ac:dyDescent="0.25">
      <c r="A518" s="4" t="s">
        <v>198</v>
      </c>
      <c r="B518" s="54" t="s">
        <v>199</v>
      </c>
      <c r="C518" s="5" t="s">
        <v>200</v>
      </c>
      <c r="D518" s="5" t="s">
        <v>0</v>
      </c>
      <c r="E518" s="5" t="s">
        <v>118</v>
      </c>
      <c r="F518" s="47">
        <v>53</v>
      </c>
      <c r="G518" s="47">
        <v>0</v>
      </c>
      <c r="H518" s="47">
        <v>6423</v>
      </c>
      <c r="I518" s="47">
        <v>0</v>
      </c>
      <c r="J518" s="47">
        <v>0</v>
      </c>
      <c r="K518" s="47">
        <v>0</v>
      </c>
    </row>
    <row r="519" spans="1:17" x14ac:dyDescent="0.25">
      <c r="A519" s="4" t="s">
        <v>201</v>
      </c>
      <c r="B519" s="54" t="s">
        <v>195</v>
      </c>
      <c r="C519" s="5" t="s">
        <v>202</v>
      </c>
      <c r="D519" s="5" t="s">
        <v>197</v>
      </c>
      <c r="E519" s="5" t="s">
        <v>118</v>
      </c>
      <c r="F519" s="47">
        <v>66</v>
      </c>
      <c r="G519" s="47">
        <v>16</v>
      </c>
      <c r="H519" s="47">
        <v>6078</v>
      </c>
      <c r="I519" s="47">
        <v>1688</v>
      </c>
      <c r="J519" s="47">
        <v>996</v>
      </c>
      <c r="K519" s="47">
        <v>1686</v>
      </c>
      <c r="L519">
        <v>1</v>
      </c>
      <c r="M519">
        <v>1</v>
      </c>
      <c r="O519">
        <v>1</v>
      </c>
      <c r="P519">
        <v>1</v>
      </c>
      <c r="Q519">
        <v>1</v>
      </c>
    </row>
    <row r="520" spans="1:17" x14ac:dyDescent="0.25">
      <c r="A520" s="4" t="s">
        <v>203</v>
      </c>
      <c r="B520" s="54" t="s">
        <v>204</v>
      </c>
      <c r="C520" s="5" t="s">
        <v>205</v>
      </c>
      <c r="D520" s="5" t="s">
        <v>206</v>
      </c>
      <c r="E520" s="5" t="s">
        <v>118</v>
      </c>
      <c r="F520" s="47">
        <v>8</v>
      </c>
      <c r="G520" s="47">
        <v>6</v>
      </c>
      <c r="H520" s="47">
        <v>1137</v>
      </c>
      <c r="I520" s="47">
        <v>0</v>
      </c>
      <c r="J520" s="47">
        <v>140</v>
      </c>
      <c r="K520" s="47">
        <v>405</v>
      </c>
    </row>
    <row r="521" spans="1:17" x14ac:dyDescent="0.25">
      <c r="A521" s="4" t="s">
        <v>207</v>
      </c>
      <c r="B521" s="54" t="s">
        <v>204</v>
      </c>
      <c r="C521" s="5" t="s">
        <v>208</v>
      </c>
      <c r="D521" s="5" t="s">
        <v>206</v>
      </c>
      <c r="E521" s="5" t="s">
        <v>118</v>
      </c>
      <c r="F521" s="47">
        <v>50</v>
      </c>
      <c r="G521" s="47">
        <v>4</v>
      </c>
      <c r="H521" s="47">
        <v>11243</v>
      </c>
      <c r="I521" s="47">
        <v>692</v>
      </c>
      <c r="J521" s="47">
        <v>20</v>
      </c>
      <c r="K521" s="47">
        <v>187</v>
      </c>
      <c r="L521">
        <v>1</v>
      </c>
      <c r="M521">
        <v>1</v>
      </c>
      <c r="O521">
        <v>1</v>
      </c>
    </row>
    <row r="522" spans="1:17" x14ac:dyDescent="0.25">
      <c r="A522" s="4" t="s">
        <v>209</v>
      </c>
      <c r="B522" s="54" t="s">
        <v>204</v>
      </c>
      <c r="C522" s="5" t="s">
        <v>210</v>
      </c>
      <c r="D522" s="5" t="s">
        <v>206</v>
      </c>
      <c r="E522" s="5" t="s">
        <v>118</v>
      </c>
      <c r="F522" s="47">
        <v>0</v>
      </c>
      <c r="G522" s="47">
        <v>0</v>
      </c>
      <c r="H522" s="47">
        <v>0</v>
      </c>
      <c r="I522" s="47">
        <v>0</v>
      </c>
      <c r="J522" s="47">
        <v>0</v>
      </c>
      <c r="K522" s="47">
        <v>0</v>
      </c>
    </row>
    <row r="523" spans="1:17" x14ac:dyDescent="0.25">
      <c r="A523" s="4" t="s">
        <v>211</v>
      </c>
      <c r="B523" s="54" t="s">
        <v>195</v>
      </c>
      <c r="C523" s="5" t="s">
        <v>212</v>
      </c>
      <c r="D523" s="5" t="s">
        <v>197</v>
      </c>
      <c r="E523" s="5" t="s">
        <v>118</v>
      </c>
      <c r="F523" s="47">
        <v>91</v>
      </c>
      <c r="G523" s="47">
        <v>4</v>
      </c>
      <c r="H523" s="47">
        <v>12308</v>
      </c>
      <c r="I523" s="47">
        <v>2414</v>
      </c>
      <c r="J523" s="47">
        <v>4488</v>
      </c>
      <c r="K523" s="47">
        <v>5061</v>
      </c>
      <c r="M523">
        <v>1</v>
      </c>
      <c r="O523">
        <v>1</v>
      </c>
      <c r="Q523">
        <v>1</v>
      </c>
    </row>
    <row r="524" spans="1:17" x14ac:dyDescent="0.25">
      <c r="A524" s="4" t="s">
        <v>213</v>
      </c>
      <c r="B524" s="54" t="s">
        <v>214</v>
      </c>
      <c r="C524" s="5" t="s">
        <v>215</v>
      </c>
      <c r="D524" s="5" t="s">
        <v>216</v>
      </c>
      <c r="E524" s="5" t="s">
        <v>118</v>
      </c>
      <c r="F524" s="47">
        <v>0</v>
      </c>
      <c r="G524" s="47">
        <v>0</v>
      </c>
      <c r="H524" s="47">
        <v>0</v>
      </c>
      <c r="I524" s="47">
        <v>0</v>
      </c>
      <c r="J524" s="47">
        <v>0</v>
      </c>
      <c r="K524" s="47">
        <v>0</v>
      </c>
    </row>
    <row r="525" spans="1:17" x14ac:dyDescent="0.25">
      <c r="A525" s="4" t="s">
        <v>217</v>
      </c>
      <c r="B525" s="54" t="s">
        <v>218</v>
      </c>
      <c r="C525" s="5" t="s">
        <v>219</v>
      </c>
      <c r="D525" s="5" t="s">
        <v>220</v>
      </c>
      <c r="E525" s="5" t="s">
        <v>118</v>
      </c>
      <c r="F525" s="47">
        <v>10</v>
      </c>
      <c r="G525" s="47">
        <v>0</v>
      </c>
      <c r="H525" s="47">
        <v>2326</v>
      </c>
      <c r="I525" s="47">
        <v>0</v>
      </c>
      <c r="J525" s="47">
        <v>1011</v>
      </c>
      <c r="K525" s="47">
        <v>1101</v>
      </c>
    </row>
    <row r="526" spans="1:17" x14ac:dyDescent="0.25">
      <c r="A526" s="4" t="s">
        <v>221</v>
      </c>
      <c r="B526" s="54" t="s">
        <v>214</v>
      </c>
      <c r="C526" s="5" t="s">
        <v>222</v>
      </c>
      <c r="D526" s="5" t="s">
        <v>216</v>
      </c>
      <c r="E526" s="5" t="s">
        <v>118</v>
      </c>
      <c r="F526" s="47">
        <v>77</v>
      </c>
      <c r="G526" s="47">
        <v>0</v>
      </c>
      <c r="H526" s="47">
        <v>15685</v>
      </c>
      <c r="I526" s="47">
        <v>518</v>
      </c>
      <c r="J526" s="47">
        <v>6965</v>
      </c>
      <c r="K526" s="47">
        <v>6694</v>
      </c>
      <c r="L526">
        <v>1</v>
      </c>
      <c r="M526">
        <v>1</v>
      </c>
      <c r="O526">
        <v>1</v>
      </c>
      <c r="P526">
        <v>1</v>
      </c>
      <c r="Q526">
        <v>1</v>
      </c>
    </row>
    <row r="527" spans="1:17" x14ac:dyDescent="0.25">
      <c r="A527" s="4" t="s">
        <v>223</v>
      </c>
      <c r="B527" s="54" t="s">
        <v>218</v>
      </c>
      <c r="C527" s="5" t="s">
        <v>224</v>
      </c>
      <c r="D527" s="5" t="s">
        <v>220</v>
      </c>
      <c r="E527" s="5" t="s">
        <v>118</v>
      </c>
      <c r="F527" s="47">
        <v>214</v>
      </c>
      <c r="G527" s="47">
        <v>0</v>
      </c>
      <c r="H527" s="47">
        <v>26570</v>
      </c>
      <c r="I527" s="47">
        <v>0</v>
      </c>
      <c r="J527" s="47">
        <v>0</v>
      </c>
      <c r="K527" s="47">
        <v>0</v>
      </c>
      <c r="M527">
        <v>1</v>
      </c>
      <c r="N527">
        <v>1</v>
      </c>
    </row>
    <row r="528" spans="1:17" x14ac:dyDescent="0.25">
      <c r="A528" s="4" t="s">
        <v>225</v>
      </c>
      <c r="B528" s="54" t="s">
        <v>218</v>
      </c>
      <c r="C528" s="5" t="s">
        <v>226</v>
      </c>
      <c r="D528" s="5" t="s">
        <v>220</v>
      </c>
      <c r="E528" s="5" t="s">
        <v>118</v>
      </c>
      <c r="F528" s="47">
        <v>134</v>
      </c>
      <c r="G528" s="47">
        <v>5</v>
      </c>
      <c r="H528" s="47">
        <v>12925</v>
      </c>
      <c r="I528" s="47">
        <v>40</v>
      </c>
      <c r="J528" s="47">
        <v>0</v>
      </c>
      <c r="K528" s="47">
        <v>0</v>
      </c>
    </row>
    <row r="529" spans="1:17" x14ac:dyDescent="0.25">
      <c r="A529" s="4" t="s">
        <v>227</v>
      </c>
      <c r="B529" s="54" t="s">
        <v>204</v>
      </c>
      <c r="C529" s="5" t="s">
        <v>228</v>
      </c>
      <c r="D529" s="5" t="s">
        <v>206</v>
      </c>
      <c r="E529" s="5" t="s">
        <v>118</v>
      </c>
      <c r="F529" s="47">
        <v>297</v>
      </c>
      <c r="G529" s="47">
        <v>29</v>
      </c>
      <c r="H529" s="47">
        <v>53389</v>
      </c>
      <c r="I529" s="47">
        <v>14786</v>
      </c>
      <c r="J529" s="47">
        <v>15675</v>
      </c>
      <c r="K529" s="47">
        <v>13736</v>
      </c>
      <c r="L529">
        <v>1</v>
      </c>
      <c r="M529">
        <v>1</v>
      </c>
      <c r="O529">
        <v>1</v>
      </c>
    </row>
    <row r="530" spans="1:17" x14ac:dyDescent="0.25">
      <c r="A530" s="4" t="s">
        <v>229</v>
      </c>
      <c r="B530" s="54" t="s">
        <v>230</v>
      </c>
      <c r="C530" s="5" t="s">
        <v>231</v>
      </c>
      <c r="D530" s="5" t="s">
        <v>232</v>
      </c>
      <c r="E530" s="5" t="s">
        <v>118</v>
      </c>
      <c r="F530" s="47">
        <v>350</v>
      </c>
      <c r="G530" s="47">
        <v>29</v>
      </c>
      <c r="H530" s="47">
        <v>35932</v>
      </c>
      <c r="I530" s="47">
        <v>0</v>
      </c>
      <c r="J530" s="47">
        <v>0</v>
      </c>
      <c r="K530" s="47">
        <v>0</v>
      </c>
      <c r="L530">
        <v>1</v>
      </c>
      <c r="M530">
        <v>1</v>
      </c>
      <c r="O530">
        <v>1</v>
      </c>
      <c r="P530">
        <v>1</v>
      </c>
      <c r="Q530">
        <v>1</v>
      </c>
    </row>
    <row r="531" spans="1:17" x14ac:dyDescent="0.25">
      <c r="A531" s="4" t="s">
        <v>233</v>
      </c>
      <c r="B531" s="54" t="s">
        <v>195</v>
      </c>
      <c r="C531" s="5" t="s">
        <v>234</v>
      </c>
      <c r="D531" s="5" t="s">
        <v>197</v>
      </c>
      <c r="E531" s="5" t="s">
        <v>118</v>
      </c>
      <c r="F531" s="47">
        <v>89</v>
      </c>
      <c r="G531" s="47">
        <v>0</v>
      </c>
      <c r="H531" s="47">
        <v>16450</v>
      </c>
      <c r="I531" s="47">
        <v>2300</v>
      </c>
      <c r="J531" s="47">
        <v>7190</v>
      </c>
      <c r="K531" s="47">
        <v>9900</v>
      </c>
    </row>
    <row r="532" spans="1:17" x14ac:dyDescent="0.25">
      <c r="A532" s="4" t="s">
        <v>235</v>
      </c>
      <c r="B532" s="54" t="s">
        <v>236</v>
      </c>
      <c r="C532" s="5" t="s">
        <v>237</v>
      </c>
      <c r="D532" s="5" t="s">
        <v>238</v>
      </c>
      <c r="E532" s="5" t="s">
        <v>118</v>
      </c>
      <c r="F532" s="47">
        <v>75</v>
      </c>
      <c r="G532" s="47">
        <v>3</v>
      </c>
      <c r="H532" s="47">
        <v>12360</v>
      </c>
      <c r="I532" s="47">
        <v>0</v>
      </c>
      <c r="J532" s="47">
        <v>0</v>
      </c>
      <c r="K532" s="47">
        <v>0</v>
      </c>
      <c r="Q532">
        <v>1</v>
      </c>
    </row>
    <row r="533" spans="1:17" x14ac:dyDescent="0.25">
      <c r="A533" s="4" t="s">
        <v>239</v>
      </c>
      <c r="B533" s="54" t="s">
        <v>236</v>
      </c>
      <c r="C533" s="5" t="s">
        <v>240</v>
      </c>
      <c r="D533" s="5" t="s">
        <v>238</v>
      </c>
      <c r="E533" s="5" t="s">
        <v>118</v>
      </c>
      <c r="F533" s="47">
        <v>87</v>
      </c>
      <c r="G533" s="47">
        <v>0</v>
      </c>
      <c r="H533" s="47">
        <v>8108</v>
      </c>
      <c r="I533" s="47">
        <v>0</v>
      </c>
      <c r="J533" s="47">
        <v>0</v>
      </c>
      <c r="K533" s="47">
        <v>0</v>
      </c>
    </row>
    <row r="534" spans="1:17" x14ac:dyDescent="0.25">
      <c r="A534" s="4" t="s">
        <v>241</v>
      </c>
      <c r="B534" s="54" t="s">
        <v>242</v>
      </c>
      <c r="C534" s="5" t="s">
        <v>243</v>
      </c>
      <c r="D534" s="5" t="s">
        <v>244</v>
      </c>
      <c r="E534" s="5" t="s">
        <v>118</v>
      </c>
      <c r="F534" s="47">
        <v>46</v>
      </c>
      <c r="G534" s="47">
        <v>0</v>
      </c>
      <c r="H534" s="47">
        <v>4510</v>
      </c>
      <c r="I534" s="47">
        <v>0</v>
      </c>
      <c r="J534" s="47">
        <v>0</v>
      </c>
      <c r="K534" s="47">
        <v>0</v>
      </c>
    </row>
    <row r="535" spans="1:17" x14ac:dyDescent="0.25">
      <c r="A535" s="4" t="s">
        <v>245</v>
      </c>
      <c r="B535" s="54" t="s">
        <v>236</v>
      </c>
      <c r="C535" s="5" t="s">
        <v>246</v>
      </c>
      <c r="D535" s="5" t="s">
        <v>238</v>
      </c>
      <c r="E535" s="5" t="s">
        <v>118</v>
      </c>
      <c r="F535" s="47">
        <v>352</v>
      </c>
      <c r="G535" s="47">
        <v>22</v>
      </c>
      <c r="H535" s="47">
        <v>41988</v>
      </c>
      <c r="I535" s="47">
        <v>9436</v>
      </c>
      <c r="J535" s="47">
        <v>13182</v>
      </c>
      <c r="K535" s="47">
        <v>16279</v>
      </c>
      <c r="L535">
        <v>1</v>
      </c>
      <c r="M535">
        <v>1</v>
      </c>
      <c r="O535">
        <v>1</v>
      </c>
    </row>
    <row r="536" spans="1:17" x14ac:dyDescent="0.25">
      <c r="A536" s="4" t="s">
        <v>247</v>
      </c>
      <c r="B536" s="54" t="s">
        <v>248</v>
      </c>
      <c r="C536" s="5" t="s">
        <v>249</v>
      </c>
      <c r="D536" s="5" t="s">
        <v>250</v>
      </c>
      <c r="E536" s="5" t="s">
        <v>118</v>
      </c>
      <c r="F536" s="47">
        <v>102</v>
      </c>
      <c r="G536" s="47">
        <v>0</v>
      </c>
      <c r="H536" s="47">
        <v>11378</v>
      </c>
      <c r="I536" s="47">
        <v>2741</v>
      </c>
      <c r="J536" s="47">
        <v>4612</v>
      </c>
      <c r="K536" s="47">
        <v>4395</v>
      </c>
      <c r="M536">
        <v>1</v>
      </c>
      <c r="Q536">
        <v>1</v>
      </c>
    </row>
    <row r="537" spans="1:17" x14ac:dyDescent="0.25">
      <c r="A537" s="4" t="s">
        <v>251</v>
      </c>
      <c r="B537" s="54" t="s">
        <v>252</v>
      </c>
      <c r="C537" s="5" t="s">
        <v>253</v>
      </c>
      <c r="D537" s="5" t="s">
        <v>254</v>
      </c>
      <c r="E537" s="5" t="s">
        <v>118</v>
      </c>
      <c r="F537" s="47">
        <v>101</v>
      </c>
      <c r="G537" s="47">
        <v>4</v>
      </c>
      <c r="H537" s="47">
        <v>11380</v>
      </c>
      <c r="I537" s="47">
        <v>3730</v>
      </c>
      <c r="J537" s="47">
        <v>4541</v>
      </c>
      <c r="K537" s="47">
        <v>5071</v>
      </c>
    </row>
    <row r="538" spans="1:17" x14ac:dyDescent="0.25">
      <c r="A538" s="4" t="s">
        <v>255</v>
      </c>
      <c r="B538" s="54" t="s">
        <v>236</v>
      </c>
      <c r="C538" s="5" t="s">
        <v>256</v>
      </c>
      <c r="D538" s="5" t="s">
        <v>238</v>
      </c>
      <c r="E538" s="5" t="s">
        <v>118</v>
      </c>
      <c r="F538" s="47">
        <v>144</v>
      </c>
      <c r="G538" s="47">
        <v>0</v>
      </c>
      <c r="H538" s="47">
        <v>12185</v>
      </c>
      <c r="I538" s="47">
        <v>0</v>
      </c>
      <c r="J538" s="47">
        <v>0</v>
      </c>
      <c r="K538" s="47">
        <v>0</v>
      </c>
      <c r="M538">
        <v>1</v>
      </c>
      <c r="O538">
        <v>1</v>
      </c>
    </row>
    <row r="539" spans="1:17" x14ac:dyDescent="0.25">
      <c r="A539" s="4" t="s">
        <v>257</v>
      </c>
      <c r="B539" s="54" t="s">
        <v>236</v>
      </c>
      <c r="C539" s="5" t="s">
        <v>258</v>
      </c>
      <c r="D539" s="5" t="s">
        <v>238</v>
      </c>
      <c r="E539" s="5" t="s">
        <v>118</v>
      </c>
      <c r="F539" s="47">
        <v>163</v>
      </c>
      <c r="G539" s="47">
        <v>5</v>
      </c>
      <c r="H539" s="47">
        <v>22924</v>
      </c>
      <c r="I539" s="47">
        <v>0</v>
      </c>
      <c r="J539" s="47">
        <v>0</v>
      </c>
      <c r="K539" s="47">
        <v>0</v>
      </c>
      <c r="L539">
        <v>1</v>
      </c>
      <c r="M539">
        <v>1</v>
      </c>
      <c r="O539">
        <v>1</v>
      </c>
      <c r="P539">
        <v>1</v>
      </c>
    </row>
    <row r="540" spans="1:17" x14ac:dyDescent="0.25">
      <c r="A540" s="4" t="s">
        <v>259</v>
      </c>
      <c r="B540" s="54" t="s">
        <v>248</v>
      </c>
      <c r="C540" s="5" t="s">
        <v>260</v>
      </c>
      <c r="D540" s="5" t="s">
        <v>250</v>
      </c>
      <c r="E540" s="5" t="s">
        <v>118</v>
      </c>
      <c r="F540" s="47">
        <v>195</v>
      </c>
      <c r="G540" s="47">
        <v>9</v>
      </c>
      <c r="H540" s="47">
        <v>46095</v>
      </c>
      <c r="I540" s="47">
        <v>0</v>
      </c>
      <c r="J540" s="47">
        <v>0</v>
      </c>
      <c r="K540" s="47">
        <v>0</v>
      </c>
      <c r="M540">
        <v>1</v>
      </c>
      <c r="O540">
        <v>1</v>
      </c>
      <c r="P540">
        <v>1</v>
      </c>
    </row>
    <row r="541" spans="1:17" x14ac:dyDescent="0.25">
      <c r="A541" s="4" t="s">
        <v>261</v>
      </c>
      <c r="B541" s="54" t="s">
        <v>195</v>
      </c>
      <c r="C541" s="5" t="s">
        <v>262</v>
      </c>
      <c r="D541" s="5" t="s">
        <v>197</v>
      </c>
      <c r="E541" s="5" t="s">
        <v>118</v>
      </c>
      <c r="F541" s="47">
        <v>20</v>
      </c>
      <c r="G541" s="47">
        <v>3</v>
      </c>
      <c r="H541" s="47">
        <v>3697</v>
      </c>
      <c r="I541" s="47">
        <v>260</v>
      </c>
      <c r="J541" s="47">
        <v>95</v>
      </c>
      <c r="K541" s="47">
        <v>3342</v>
      </c>
    </row>
    <row r="542" spans="1:17" x14ac:dyDescent="0.25">
      <c r="A542" s="4" t="s">
        <v>263</v>
      </c>
      <c r="B542" s="54" t="s">
        <v>230</v>
      </c>
      <c r="C542" s="5" t="s">
        <v>264</v>
      </c>
      <c r="D542" s="5" t="s">
        <v>232</v>
      </c>
      <c r="E542" s="5" t="s">
        <v>118</v>
      </c>
      <c r="F542" s="47">
        <v>133</v>
      </c>
      <c r="G542" s="47">
        <v>13</v>
      </c>
      <c r="H542" s="47">
        <v>9322</v>
      </c>
      <c r="I542" s="47">
        <v>1882</v>
      </c>
      <c r="J542" s="47">
        <v>2494</v>
      </c>
      <c r="K542" s="47">
        <v>2846</v>
      </c>
      <c r="L542">
        <v>1</v>
      </c>
    </row>
    <row r="543" spans="1:17" x14ac:dyDescent="0.25">
      <c r="A543" s="4" t="s">
        <v>265</v>
      </c>
      <c r="B543" s="54" t="s">
        <v>242</v>
      </c>
      <c r="C543" s="5" t="s">
        <v>266</v>
      </c>
      <c r="D543" s="5" t="s">
        <v>244</v>
      </c>
      <c r="E543" s="5" t="s">
        <v>118</v>
      </c>
      <c r="F543" s="47">
        <v>272</v>
      </c>
      <c r="G543" s="47">
        <v>0</v>
      </c>
      <c r="H543" s="47">
        <v>21027</v>
      </c>
      <c r="I543" s="47">
        <v>5586</v>
      </c>
      <c r="J543" s="47">
        <v>7518</v>
      </c>
      <c r="K543" s="47">
        <v>7832</v>
      </c>
      <c r="L543">
        <v>1</v>
      </c>
      <c r="M543">
        <v>1</v>
      </c>
      <c r="O543">
        <v>1</v>
      </c>
      <c r="P543">
        <v>1</v>
      </c>
      <c r="Q543">
        <v>1</v>
      </c>
    </row>
    <row r="544" spans="1:17" x14ac:dyDescent="0.25">
      <c r="A544" s="4" t="s">
        <v>267</v>
      </c>
      <c r="B544" s="54" t="s">
        <v>252</v>
      </c>
      <c r="C544" s="5" t="s">
        <v>268</v>
      </c>
      <c r="D544" s="5" t="s">
        <v>254</v>
      </c>
      <c r="E544" s="5" t="s">
        <v>118</v>
      </c>
      <c r="F544" s="47">
        <v>54</v>
      </c>
      <c r="G544" s="47">
        <v>2</v>
      </c>
      <c r="H544" s="47">
        <v>4187</v>
      </c>
      <c r="I544" s="47">
        <v>0</v>
      </c>
      <c r="J544" s="47">
        <v>0</v>
      </c>
      <c r="K544" s="47">
        <v>0</v>
      </c>
      <c r="M544">
        <v>1</v>
      </c>
    </row>
    <row r="545" spans="1:17" x14ac:dyDescent="0.25">
      <c r="A545" s="4" t="s">
        <v>269</v>
      </c>
      <c r="B545" s="54" t="s">
        <v>270</v>
      </c>
      <c r="C545" s="5" t="s">
        <v>271</v>
      </c>
      <c r="D545" s="5" t="s">
        <v>272</v>
      </c>
      <c r="E545" s="5" t="s">
        <v>118</v>
      </c>
      <c r="F545" s="47">
        <v>90</v>
      </c>
      <c r="G545" s="47">
        <v>0</v>
      </c>
      <c r="H545" s="47">
        <v>11442</v>
      </c>
      <c r="I545" s="47">
        <v>1561</v>
      </c>
      <c r="J545" s="47">
        <v>3606</v>
      </c>
      <c r="K545" s="47">
        <v>4717</v>
      </c>
    </row>
    <row r="546" spans="1:17" x14ac:dyDescent="0.25">
      <c r="A546" s="4" t="s">
        <v>273</v>
      </c>
      <c r="B546" s="54" t="s">
        <v>270</v>
      </c>
      <c r="C546" s="5" t="s">
        <v>274</v>
      </c>
      <c r="D546" s="5" t="s">
        <v>272</v>
      </c>
      <c r="E546" s="5" t="s">
        <v>118</v>
      </c>
      <c r="F546" s="47">
        <v>87</v>
      </c>
      <c r="G546" s="47">
        <v>39</v>
      </c>
      <c r="H546" s="47">
        <v>5991</v>
      </c>
      <c r="I546" s="47">
        <v>2253</v>
      </c>
      <c r="J546" s="47">
        <v>921</v>
      </c>
      <c r="K546" s="47">
        <v>2701</v>
      </c>
    </row>
    <row r="547" spans="1:17" x14ac:dyDescent="0.25">
      <c r="A547" s="4" t="s">
        <v>275</v>
      </c>
      <c r="B547" s="54" t="s">
        <v>218</v>
      </c>
      <c r="C547" s="5" t="s">
        <v>276</v>
      </c>
      <c r="D547" s="5" t="s">
        <v>220</v>
      </c>
      <c r="E547" s="5" t="s">
        <v>118</v>
      </c>
      <c r="F547" s="47">
        <v>128</v>
      </c>
      <c r="G547" s="47">
        <v>16</v>
      </c>
      <c r="H547" s="47">
        <v>14943</v>
      </c>
      <c r="I547" s="47">
        <v>2390</v>
      </c>
      <c r="J547" s="47">
        <v>4051</v>
      </c>
      <c r="K547" s="47">
        <v>9805</v>
      </c>
      <c r="O547">
        <v>1</v>
      </c>
    </row>
    <row r="548" spans="1:17" x14ac:dyDescent="0.25">
      <c r="A548" s="4" t="s">
        <v>277</v>
      </c>
      <c r="B548" s="54" t="s">
        <v>218</v>
      </c>
      <c r="C548" s="5" t="s">
        <v>278</v>
      </c>
      <c r="D548" s="5" t="s">
        <v>220</v>
      </c>
      <c r="E548" s="5" t="s">
        <v>118</v>
      </c>
      <c r="F548" s="47">
        <v>148</v>
      </c>
      <c r="G548" s="47">
        <v>5</v>
      </c>
      <c r="H548" s="47">
        <v>14436</v>
      </c>
      <c r="I548" s="47">
        <v>712</v>
      </c>
      <c r="J548" s="47">
        <v>0</v>
      </c>
      <c r="K548" s="47">
        <v>0</v>
      </c>
      <c r="L548">
        <v>1</v>
      </c>
      <c r="M548">
        <v>1</v>
      </c>
      <c r="N548">
        <v>1</v>
      </c>
      <c r="O548">
        <v>1</v>
      </c>
      <c r="Q548">
        <v>1</v>
      </c>
    </row>
    <row r="549" spans="1:17" x14ac:dyDescent="0.25">
      <c r="A549" s="4" t="s">
        <v>279</v>
      </c>
      <c r="B549" s="54" t="s">
        <v>218</v>
      </c>
      <c r="C549" s="5" t="s">
        <v>280</v>
      </c>
      <c r="D549" s="5" t="s">
        <v>220</v>
      </c>
      <c r="E549" s="5" t="s">
        <v>118</v>
      </c>
      <c r="F549" s="47">
        <v>57</v>
      </c>
      <c r="G549" s="47">
        <v>0</v>
      </c>
      <c r="H549" s="47">
        <v>5814</v>
      </c>
      <c r="I549" s="47">
        <v>0</v>
      </c>
      <c r="J549" s="47">
        <v>0</v>
      </c>
      <c r="K549" s="47">
        <v>0</v>
      </c>
      <c r="L549">
        <v>1</v>
      </c>
      <c r="M549">
        <v>1</v>
      </c>
      <c r="O549">
        <v>1</v>
      </c>
    </row>
    <row r="550" spans="1:17" x14ac:dyDescent="0.25">
      <c r="A550" s="4" t="s">
        <v>281</v>
      </c>
      <c r="B550" s="54" t="s">
        <v>236</v>
      </c>
      <c r="C550" s="5" t="s">
        <v>282</v>
      </c>
      <c r="D550" s="5" t="s">
        <v>238</v>
      </c>
      <c r="E550" s="5" t="s">
        <v>118</v>
      </c>
      <c r="F550" s="47">
        <v>64</v>
      </c>
      <c r="G550" s="47">
        <v>13</v>
      </c>
      <c r="H550" s="47">
        <v>13779</v>
      </c>
      <c r="I550" s="47">
        <v>645</v>
      </c>
      <c r="J550" s="47">
        <v>713</v>
      </c>
      <c r="K550" s="47">
        <v>1483</v>
      </c>
      <c r="L550">
        <v>1</v>
      </c>
      <c r="O550">
        <v>1</v>
      </c>
    </row>
    <row r="551" spans="1:17" x14ac:dyDescent="0.25">
      <c r="A551" s="4" t="s">
        <v>283</v>
      </c>
      <c r="B551" s="54" t="s">
        <v>218</v>
      </c>
      <c r="C551" s="5" t="s">
        <v>284</v>
      </c>
      <c r="D551" s="5" t="s">
        <v>220</v>
      </c>
      <c r="E551" s="5" t="s">
        <v>118</v>
      </c>
      <c r="F551" s="47">
        <v>113</v>
      </c>
      <c r="G551" s="47">
        <v>0</v>
      </c>
      <c r="H551" s="47">
        <v>9463</v>
      </c>
      <c r="I551" s="47">
        <v>2859</v>
      </c>
      <c r="J551" s="47">
        <v>2724</v>
      </c>
      <c r="K551" s="47">
        <v>3485</v>
      </c>
    </row>
    <row r="552" spans="1:17" x14ac:dyDescent="0.25">
      <c r="A552" s="4" t="s">
        <v>285</v>
      </c>
      <c r="B552" s="54" t="s">
        <v>252</v>
      </c>
      <c r="C552" s="5" t="s">
        <v>286</v>
      </c>
      <c r="D552" s="5" t="s">
        <v>254</v>
      </c>
      <c r="E552" s="5" t="s">
        <v>118</v>
      </c>
      <c r="F552" s="47">
        <v>314</v>
      </c>
      <c r="G552" s="47">
        <v>6</v>
      </c>
      <c r="H552" s="47">
        <v>32330</v>
      </c>
      <c r="I552" s="47">
        <v>12569</v>
      </c>
      <c r="J552" s="47">
        <v>12099</v>
      </c>
      <c r="K552" s="47">
        <v>9636</v>
      </c>
      <c r="M552">
        <v>1</v>
      </c>
      <c r="Q552">
        <v>1</v>
      </c>
    </row>
    <row r="553" spans="1:17" x14ac:dyDescent="0.25">
      <c r="A553" s="4" t="s">
        <v>287</v>
      </c>
      <c r="B553" s="54" t="s">
        <v>242</v>
      </c>
      <c r="C553" s="5" t="s">
        <v>288</v>
      </c>
      <c r="D553" s="5" t="s">
        <v>244</v>
      </c>
      <c r="E553" s="5" t="s">
        <v>118</v>
      </c>
      <c r="F553" s="47">
        <v>135</v>
      </c>
      <c r="G553" s="47">
        <v>25</v>
      </c>
      <c r="H553" s="47">
        <v>12691</v>
      </c>
      <c r="I553" s="47">
        <v>3768</v>
      </c>
      <c r="J553" s="47">
        <v>3473</v>
      </c>
      <c r="K553" s="47">
        <v>5166</v>
      </c>
      <c r="M553">
        <v>1</v>
      </c>
      <c r="O553">
        <v>1</v>
      </c>
    </row>
    <row r="554" spans="1:17" x14ac:dyDescent="0.25">
      <c r="A554" s="4" t="s">
        <v>289</v>
      </c>
      <c r="B554" s="54" t="s">
        <v>242</v>
      </c>
      <c r="C554" s="5" t="s">
        <v>290</v>
      </c>
      <c r="D554" s="5" t="s">
        <v>244</v>
      </c>
      <c r="E554" s="5" t="s">
        <v>118</v>
      </c>
      <c r="F554" s="47">
        <v>114</v>
      </c>
      <c r="G554" s="47">
        <v>3</v>
      </c>
      <c r="H554" s="47">
        <v>21595</v>
      </c>
      <c r="I554" s="47">
        <v>4504</v>
      </c>
      <c r="J554" s="47">
        <v>10022</v>
      </c>
      <c r="K554" s="47">
        <v>6848</v>
      </c>
      <c r="L554">
        <v>1</v>
      </c>
      <c r="M554">
        <v>1</v>
      </c>
      <c r="O554">
        <v>1</v>
      </c>
      <c r="Q554">
        <v>1</v>
      </c>
    </row>
    <row r="555" spans="1:17" x14ac:dyDescent="0.25">
      <c r="A555" s="4" t="s">
        <v>291</v>
      </c>
      <c r="B555" s="54" t="s">
        <v>195</v>
      </c>
      <c r="C555" s="5" t="s">
        <v>292</v>
      </c>
      <c r="D555" s="5" t="s">
        <v>197</v>
      </c>
      <c r="E555" s="5" t="s">
        <v>118</v>
      </c>
      <c r="F555" s="47">
        <v>594</v>
      </c>
      <c r="G555" s="47">
        <v>284</v>
      </c>
      <c r="H555" s="47">
        <v>25798</v>
      </c>
      <c r="I555" s="47">
        <v>9231</v>
      </c>
      <c r="J555" s="47">
        <v>16069</v>
      </c>
      <c r="K555" s="47">
        <v>14877</v>
      </c>
      <c r="L555">
        <v>1</v>
      </c>
      <c r="M555">
        <v>1</v>
      </c>
      <c r="O555">
        <v>1</v>
      </c>
      <c r="P555">
        <v>1</v>
      </c>
      <c r="Q555">
        <v>1</v>
      </c>
    </row>
    <row r="556" spans="1:17" x14ac:dyDescent="0.25">
      <c r="A556" s="4" t="s">
        <v>293</v>
      </c>
      <c r="B556" s="54" t="s">
        <v>248</v>
      </c>
      <c r="C556" s="5" t="s">
        <v>294</v>
      </c>
      <c r="D556" s="5" t="s">
        <v>250</v>
      </c>
      <c r="E556" s="5" t="s">
        <v>118</v>
      </c>
      <c r="F556" s="47">
        <v>94</v>
      </c>
      <c r="G556" s="47">
        <v>3</v>
      </c>
      <c r="H556" s="47">
        <v>15206</v>
      </c>
      <c r="I556" s="47">
        <v>2843</v>
      </c>
      <c r="J556" s="47">
        <v>5881</v>
      </c>
      <c r="K556" s="47">
        <v>4243</v>
      </c>
      <c r="M556">
        <v>1</v>
      </c>
    </row>
    <row r="557" spans="1:17" x14ac:dyDescent="0.25">
      <c r="A557" s="4" t="s">
        <v>295</v>
      </c>
      <c r="B557" s="54" t="s">
        <v>236</v>
      </c>
      <c r="C557" s="5" t="s">
        <v>296</v>
      </c>
      <c r="D557" s="5" t="s">
        <v>238</v>
      </c>
      <c r="E557" s="5" t="s">
        <v>118</v>
      </c>
      <c r="F557" s="47">
        <v>231</v>
      </c>
      <c r="G557" s="47">
        <v>0</v>
      </c>
      <c r="H557" s="47">
        <v>30871</v>
      </c>
      <c r="I557" s="47">
        <v>1960</v>
      </c>
      <c r="J557" s="47">
        <v>431</v>
      </c>
      <c r="K557" s="47">
        <v>1677</v>
      </c>
      <c r="L557">
        <v>1</v>
      </c>
      <c r="M557">
        <v>1</v>
      </c>
      <c r="O557">
        <v>1</v>
      </c>
    </row>
    <row r="558" spans="1:17" x14ac:dyDescent="0.25">
      <c r="A558" s="4" t="s">
        <v>297</v>
      </c>
      <c r="B558" s="54" t="s">
        <v>242</v>
      </c>
      <c r="C558" s="5" t="s">
        <v>298</v>
      </c>
      <c r="D558" s="5" t="s">
        <v>244</v>
      </c>
      <c r="E558" s="5" t="s">
        <v>118</v>
      </c>
      <c r="F558" s="47">
        <v>213</v>
      </c>
      <c r="G558" s="47">
        <v>33</v>
      </c>
      <c r="H558" s="47">
        <v>21822</v>
      </c>
      <c r="I558" s="47">
        <v>7475</v>
      </c>
      <c r="J558" s="47">
        <v>6289</v>
      </c>
      <c r="K558" s="47">
        <v>6840</v>
      </c>
      <c r="L558">
        <v>1</v>
      </c>
      <c r="M558">
        <v>1</v>
      </c>
      <c r="O558">
        <v>1</v>
      </c>
      <c r="P558">
        <v>1</v>
      </c>
    </row>
    <row r="559" spans="1:17" x14ac:dyDescent="0.25">
      <c r="A559" s="4" t="s">
        <v>299</v>
      </c>
      <c r="B559" s="54" t="s">
        <v>195</v>
      </c>
      <c r="C559" s="5" t="s">
        <v>300</v>
      </c>
      <c r="D559" s="5" t="s">
        <v>197</v>
      </c>
      <c r="E559" s="5" t="s">
        <v>118</v>
      </c>
      <c r="F559" s="47">
        <v>341</v>
      </c>
      <c r="G559" s="47">
        <v>11</v>
      </c>
      <c r="H559" s="47">
        <v>30052</v>
      </c>
      <c r="I559" s="47">
        <v>2873</v>
      </c>
      <c r="J559" s="47">
        <v>4738</v>
      </c>
      <c r="K559" s="47">
        <v>4177</v>
      </c>
      <c r="L559">
        <v>1</v>
      </c>
      <c r="M559">
        <v>1</v>
      </c>
      <c r="P559">
        <v>1</v>
      </c>
      <c r="Q559">
        <v>1</v>
      </c>
    </row>
    <row r="560" spans="1:17" x14ac:dyDescent="0.25">
      <c r="A560" s="4" t="s">
        <v>301</v>
      </c>
      <c r="B560" s="54" t="s">
        <v>195</v>
      </c>
      <c r="C560" s="5" t="s">
        <v>302</v>
      </c>
      <c r="D560" s="5" t="s">
        <v>197</v>
      </c>
      <c r="E560" s="5" t="s">
        <v>118</v>
      </c>
      <c r="F560" s="47">
        <v>47</v>
      </c>
      <c r="G560" s="47">
        <v>0</v>
      </c>
      <c r="H560" s="47">
        <v>11894</v>
      </c>
      <c r="I560" s="47">
        <v>1901</v>
      </c>
      <c r="J560" s="47">
        <v>4340</v>
      </c>
      <c r="K560" s="47">
        <v>4811</v>
      </c>
      <c r="M560">
        <v>1</v>
      </c>
      <c r="O560">
        <v>1</v>
      </c>
    </row>
    <row r="561" spans="1:17" x14ac:dyDescent="0.25">
      <c r="A561" s="4" t="s">
        <v>303</v>
      </c>
      <c r="B561" s="54" t="s">
        <v>304</v>
      </c>
      <c r="C561" s="5" t="s">
        <v>305</v>
      </c>
      <c r="D561" s="5" t="s">
        <v>306</v>
      </c>
      <c r="E561" s="5" t="s">
        <v>118</v>
      </c>
      <c r="F561" s="47">
        <v>441</v>
      </c>
      <c r="G561" s="47">
        <v>101</v>
      </c>
      <c r="H561" s="47">
        <v>33217</v>
      </c>
      <c r="I561" s="47">
        <v>5402</v>
      </c>
      <c r="J561" s="47">
        <v>7105</v>
      </c>
      <c r="K561" s="47">
        <v>5354</v>
      </c>
      <c r="L561">
        <v>1</v>
      </c>
      <c r="M561">
        <v>1</v>
      </c>
      <c r="O561">
        <v>1</v>
      </c>
    </row>
    <row r="562" spans="1:17" x14ac:dyDescent="0.25">
      <c r="A562" s="4" t="s">
        <v>307</v>
      </c>
      <c r="B562" s="54" t="s">
        <v>242</v>
      </c>
      <c r="C562" s="5" t="s">
        <v>308</v>
      </c>
      <c r="D562" s="5" t="s">
        <v>244</v>
      </c>
      <c r="E562" s="5" t="s">
        <v>118</v>
      </c>
      <c r="F562" s="47">
        <v>147</v>
      </c>
      <c r="G562" s="47">
        <v>72</v>
      </c>
      <c r="H562" s="47">
        <v>16466</v>
      </c>
      <c r="I562" s="47">
        <v>0</v>
      </c>
      <c r="J562" s="47">
        <v>0</v>
      </c>
      <c r="K562" s="47">
        <v>0</v>
      </c>
      <c r="L562">
        <v>1</v>
      </c>
      <c r="M562">
        <v>1</v>
      </c>
      <c r="Q562">
        <v>1</v>
      </c>
    </row>
    <row r="563" spans="1:17" x14ac:dyDescent="0.25">
      <c r="A563" s="4" t="s">
        <v>309</v>
      </c>
      <c r="B563" s="54" t="s">
        <v>218</v>
      </c>
      <c r="C563" s="5" t="s">
        <v>310</v>
      </c>
      <c r="D563" s="5" t="s">
        <v>220</v>
      </c>
      <c r="E563" s="5" t="s">
        <v>118</v>
      </c>
      <c r="F563" s="47">
        <v>44</v>
      </c>
      <c r="G563" s="47">
        <v>3</v>
      </c>
      <c r="H563" s="47">
        <v>7043</v>
      </c>
      <c r="I563" s="47">
        <v>1870</v>
      </c>
      <c r="J563" s="47">
        <v>1892</v>
      </c>
      <c r="K563" s="47">
        <v>2381</v>
      </c>
    </row>
    <row r="564" spans="1:17" x14ac:dyDescent="0.25">
      <c r="A564" s="4" t="s">
        <v>311</v>
      </c>
      <c r="B564" s="54" t="s">
        <v>236</v>
      </c>
      <c r="C564" s="5" t="s">
        <v>312</v>
      </c>
      <c r="D564" s="5" t="s">
        <v>238</v>
      </c>
      <c r="E564" s="5" t="s">
        <v>118</v>
      </c>
      <c r="F564" s="47">
        <v>12</v>
      </c>
      <c r="G564" s="47">
        <v>0</v>
      </c>
      <c r="H564" s="47">
        <v>1704</v>
      </c>
      <c r="I564" s="47">
        <v>0</v>
      </c>
      <c r="J564" s="47">
        <v>219</v>
      </c>
      <c r="K564" s="47">
        <v>217</v>
      </c>
    </row>
    <row r="565" spans="1:17" x14ac:dyDescent="0.25">
      <c r="A565" s="4" t="s">
        <v>313</v>
      </c>
      <c r="B565" s="54" t="s">
        <v>218</v>
      </c>
      <c r="C565" s="5" t="s">
        <v>314</v>
      </c>
      <c r="D565" s="5" t="s">
        <v>220</v>
      </c>
      <c r="E565" s="5" t="s">
        <v>118</v>
      </c>
      <c r="F565" s="47">
        <v>50</v>
      </c>
      <c r="G565" s="47">
        <v>18</v>
      </c>
      <c r="H565" s="47">
        <v>7597</v>
      </c>
      <c r="I565" s="47">
        <v>1784</v>
      </c>
      <c r="J565" s="47">
        <v>2337</v>
      </c>
      <c r="K565" s="47">
        <v>2443</v>
      </c>
    </row>
    <row r="566" spans="1:17" x14ac:dyDescent="0.25">
      <c r="A566" s="4" t="s">
        <v>315</v>
      </c>
      <c r="B566" s="54" t="s">
        <v>304</v>
      </c>
      <c r="C566" s="5" t="s">
        <v>316</v>
      </c>
      <c r="D566" s="5" t="s">
        <v>306</v>
      </c>
      <c r="E566" s="5" t="s">
        <v>118</v>
      </c>
      <c r="F566" s="47">
        <v>75</v>
      </c>
      <c r="G566" s="47">
        <v>33</v>
      </c>
      <c r="H566" s="47">
        <v>4486</v>
      </c>
      <c r="I566" s="47">
        <v>1271</v>
      </c>
      <c r="J566" s="47">
        <v>1454</v>
      </c>
      <c r="K566" s="47">
        <v>930</v>
      </c>
    </row>
    <row r="567" spans="1:17" x14ac:dyDescent="0.25">
      <c r="A567" s="4" t="s">
        <v>317</v>
      </c>
      <c r="B567" s="54" t="s">
        <v>230</v>
      </c>
      <c r="C567" s="5" t="s">
        <v>318</v>
      </c>
      <c r="D567" s="5" t="s">
        <v>232</v>
      </c>
      <c r="E567" s="5" t="s">
        <v>118</v>
      </c>
      <c r="F567" s="47">
        <v>173</v>
      </c>
      <c r="G567" s="47">
        <v>62</v>
      </c>
      <c r="H567" s="47">
        <v>3419</v>
      </c>
      <c r="I567" s="47">
        <v>0</v>
      </c>
      <c r="J567" s="47">
        <v>895</v>
      </c>
      <c r="K567" s="47">
        <v>2667</v>
      </c>
      <c r="O567">
        <v>1</v>
      </c>
    </row>
    <row r="568" spans="1:17" x14ac:dyDescent="0.25">
      <c r="A568" s="4" t="s">
        <v>319</v>
      </c>
      <c r="B568" s="54" t="s">
        <v>214</v>
      </c>
      <c r="C568" s="5" t="s">
        <v>320</v>
      </c>
      <c r="D568" s="5" t="s">
        <v>216</v>
      </c>
      <c r="E568" s="5" t="s">
        <v>118</v>
      </c>
      <c r="F568" s="47">
        <v>45</v>
      </c>
      <c r="G568" s="47">
        <v>14</v>
      </c>
      <c r="H568" s="47">
        <v>8335</v>
      </c>
      <c r="I568" s="47">
        <v>318</v>
      </c>
      <c r="J568" s="47">
        <v>1385</v>
      </c>
      <c r="K568" s="47">
        <v>6590</v>
      </c>
      <c r="O568">
        <v>1</v>
      </c>
    </row>
    <row r="569" spans="1:17" x14ac:dyDescent="0.25">
      <c r="A569" s="4" t="s">
        <v>321</v>
      </c>
      <c r="B569" s="54" t="s">
        <v>214</v>
      </c>
      <c r="C569" s="5" t="s">
        <v>322</v>
      </c>
      <c r="D569" s="5" t="s">
        <v>216</v>
      </c>
      <c r="E569" s="5" t="s">
        <v>118</v>
      </c>
      <c r="F569" s="47">
        <v>122</v>
      </c>
      <c r="G569" s="47">
        <v>10</v>
      </c>
      <c r="H569" s="47">
        <v>8597</v>
      </c>
      <c r="I569" s="47">
        <v>577</v>
      </c>
      <c r="J569" s="47">
        <v>20</v>
      </c>
      <c r="K569" s="47">
        <v>0</v>
      </c>
      <c r="Q569">
        <v>1</v>
      </c>
    </row>
    <row r="570" spans="1:17" x14ac:dyDescent="0.25">
      <c r="A570" s="4" t="s">
        <v>323</v>
      </c>
      <c r="B570" s="54" t="s">
        <v>304</v>
      </c>
      <c r="C570" s="5" t="s">
        <v>324</v>
      </c>
      <c r="D570" s="5" t="s">
        <v>306</v>
      </c>
      <c r="E570" s="5" t="s">
        <v>118</v>
      </c>
      <c r="F570" s="47">
        <v>87</v>
      </c>
      <c r="G570" s="47">
        <v>6</v>
      </c>
      <c r="H570" s="47">
        <v>8041</v>
      </c>
      <c r="I570" s="47">
        <v>0</v>
      </c>
      <c r="J570" s="47">
        <v>483</v>
      </c>
      <c r="K570" s="47">
        <v>344</v>
      </c>
      <c r="O570">
        <v>1</v>
      </c>
      <c r="P570">
        <v>1</v>
      </c>
    </row>
    <row r="571" spans="1:17" x14ac:dyDescent="0.25">
      <c r="A571" s="4" t="s">
        <v>325</v>
      </c>
      <c r="B571" s="54" t="s">
        <v>214</v>
      </c>
      <c r="C571" s="5" t="s">
        <v>326</v>
      </c>
      <c r="D571" s="5" t="s">
        <v>216</v>
      </c>
      <c r="E571" s="5" t="s">
        <v>118</v>
      </c>
      <c r="F571" s="47">
        <v>267</v>
      </c>
      <c r="G571" s="47">
        <v>2</v>
      </c>
      <c r="H571" s="47">
        <v>27880</v>
      </c>
      <c r="I571" s="47">
        <v>4927</v>
      </c>
      <c r="J571" s="47">
        <v>9549</v>
      </c>
      <c r="K571" s="47">
        <v>7056</v>
      </c>
      <c r="O571">
        <v>1</v>
      </c>
    </row>
    <row r="572" spans="1:17" x14ac:dyDescent="0.25">
      <c r="A572" s="4" t="s">
        <v>327</v>
      </c>
      <c r="B572" s="54" t="s">
        <v>214</v>
      </c>
      <c r="C572" s="5" t="s">
        <v>328</v>
      </c>
      <c r="D572" s="5" t="s">
        <v>216</v>
      </c>
      <c r="E572" s="5" t="s">
        <v>118</v>
      </c>
      <c r="F572" s="47">
        <v>133</v>
      </c>
      <c r="G572" s="47">
        <v>4</v>
      </c>
      <c r="H572" s="47">
        <v>10980</v>
      </c>
      <c r="I572" s="47">
        <v>2873</v>
      </c>
      <c r="J572" s="47">
        <v>3692</v>
      </c>
      <c r="K572" s="47">
        <v>4826</v>
      </c>
      <c r="O572">
        <v>1</v>
      </c>
    </row>
    <row r="573" spans="1:17" x14ac:dyDescent="0.25">
      <c r="A573" s="4" t="s">
        <v>329</v>
      </c>
      <c r="B573" s="54" t="s">
        <v>252</v>
      </c>
      <c r="C573" s="5" t="s">
        <v>330</v>
      </c>
      <c r="D573" s="5" t="s">
        <v>254</v>
      </c>
      <c r="E573" s="5" t="s">
        <v>118</v>
      </c>
      <c r="F573" s="47">
        <v>191</v>
      </c>
      <c r="G573" s="47">
        <v>0</v>
      </c>
      <c r="H573" s="47">
        <v>26480</v>
      </c>
      <c r="I573" s="47">
        <v>1448</v>
      </c>
      <c r="J573" s="47">
        <v>597</v>
      </c>
      <c r="K573" s="47">
        <v>637</v>
      </c>
    </row>
    <row r="574" spans="1:17" x14ac:dyDescent="0.25">
      <c r="A574" s="4" t="s">
        <v>331</v>
      </c>
      <c r="B574" s="54" t="s">
        <v>214</v>
      </c>
      <c r="C574" s="5" t="s">
        <v>332</v>
      </c>
      <c r="D574" s="5" t="s">
        <v>216</v>
      </c>
      <c r="E574" s="5" t="s">
        <v>118</v>
      </c>
      <c r="F574" s="47">
        <v>281</v>
      </c>
      <c r="G574" s="47">
        <v>39</v>
      </c>
      <c r="H574" s="47">
        <v>33208</v>
      </c>
      <c r="I574" s="47">
        <v>1641</v>
      </c>
      <c r="J574" s="47">
        <v>5438</v>
      </c>
      <c r="K574" s="47">
        <v>5694</v>
      </c>
    </row>
    <row r="575" spans="1:17" x14ac:dyDescent="0.25">
      <c r="A575" s="4" t="s">
        <v>333</v>
      </c>
      <c r="B575" s="54" t="s">
        <v>248</v>
      </c>
      <c r="C575" s="5" t="s">
        <v>334</v>
      </c>
      <c r="D575" s="5" t="s">
        <v>250</v>
      </c>
      <c r="E575" s="5" t="s">
        <v>118</v>
      </c>
      <c r="F575" s="47">
        <v>138</v>
      </c>
      <c r="G575" s="47">
        <v>41</v>
      </c>
      <c r="H575" s="47">
        <v>12192</v>
      </c>
      <c r="I575" s="47">
        <v>2988</v>
      </c>
      <c r="J575" s="47">
        <v>4956</v>
      </c>
      <c r="K575" s="47">
        <v>7088</v>
      </c>
    </row>
    <row r="576" spans="1:17" x14ac:dyDescent="0.25">
      <c r="A576" s="4" t="s">
        <v>335</v>
      </c>
      <c r="B576" s="54" t="s">
        <v>199</v>
      </c>
      <c r="C576" s="5" t="s">
        <v>336</v>
      </c>
      <c r="D576" s="5" t="s">
        <v>0</v>
      </c>
      <c r="E576" s="5" t="s">
        <v>118</v>
      </c>
      <c r="F576" s="47">
        <v>395</v>
      </c>
      <c r="G576" s="47">
        <v>2</v>
      </c>
      <c r="H576" s="47">
        <v>53800</v>
      </c>
      <c r="I576" s="47">
        <v>11908</v>
      </c>
      <c r="J576" s="47">
        <v>13096</v>
      </c>
      <c r="K576" s="47">
        <v>15203</v>
      </c>
      <c r="L576">
        <v>1</v>
      </c>
      <c r="M576">
        <v>1</v>
      </c>
      <c r="P576">
        <v>1</v>
      </c>
    </row>
    <row r="577" spans="1:17" x14ac:dyDescent="0.25">
      <c r="A577" s="4" t="s">
        <v>337</v>
      </c>
      <c r="B577" s="54" t="s">
        <v>199</v>
      </c>
      <c r="C577" s="5" t="s">
        <v>338</v>
      </c>
      <c r="D577" s="5" t="s">
        <v>0</v>
      </c>
      <c r="E577" s="5" t="s">
        <v>118</v>
      </c>
      <c r="F577" s="47">
        <v>154</v>
      </c>
      <c r="G577" s="47">
        <v>5</v>
      </c>
      <c r="H577" s="47">
        <v>18340</v>
      </c>
      <c r="I577" s="47">
        <v>4277</v>
      </c>
      <c r="J577" s="47">
        <v>4684</v>
      </c>
      <c r="K577" s="47">
        <v>8554</v>
      </c>
      <c r="L577">
        <v>1</v>
      </c>
      <c r="M577">
        <v>1</v>
      </c>
    </row>
    <row r="578" spans="1:17" x14ac:dyDescent="0.25">
      <c r="A578" s="4" t="s">
        <v>339</v>
      </c>
      <c r="B578" s="54" t="s">
        <v>230</v>
      </c>
      <c r="C578" s="5" t="s">
        <v>340</v>
      </c>
      <c r="D578" s="5" t="s">
        <v>232</v>
      </c>
      <c r="E578" s="5" t="s">
        <v>118</v>
      </c>
      <c r="F578" s="47">
        <v>130</v>
      </c>
      <c r="G578" s="47">
        <v>26</v>
      </c>
      <c r="H578" s="47">
        <v>7560</v>
      </c>
      <c r="I578" s="47">
        <v>0</v>
      </c>
      <c r="J578" s="47">
        <v>0</v>
      </c>
      <c r="K578" s="47">
        <v>0</v>
      </c>
      <c r="L578">
        <v>1</v>
      </c>
      <c r="M578">
        <v>1</v>
      </c>
      <c r="O578">
        <v>1</v>
      </c>
      <c r="Q578">
        <v>1</v>
      </c>
    </row>
    <row r="579" spans="1:17" x14ac:dyDescent="0.25">
      <c r="A579" s="4" t="s">
        <v>341</v>
      </c>
      <c r="B579" s="54" t="s">
        <v>199</v>
      </c>
      <c r="C579" s="5" t="s">
        <v>342</v>
      </c>
      <c r="D579" s="5" t="s">
        <v>0</v>
      </c>
      <c r="E579" s="5" t="s">
        <v>118</v>
      </c>
      <c r="F579" s="47">
        <v>329</v>
      </c>
      <c r="G579" s="47">
        <v>136</v>
      </c>
      <c r="H579" s="47">
        <v>27434</v>
      </c>
      <c r="I579" s="47">
        <v>1779</v>
      </c>
      <c r="J579" s="47">
        <v>3774</v>
      </c>
      <c r="K579" s="47">
        <v>5517</v>
      </c>
      <c r="P579">
        <v>1</v>
      </c>
      <c r="Q579">
        <v>1</v>
      </c>
    </row>
    <row r="580" spans="1:17" x14ac:dyDescent="0.25">
      <c r="A580" s="4" t="s">
        <v>343</v>
      </c>
      <c r="B580" s="54" t="s">
        <v>195</v>
      </c>
      <c r="C580" s="5" t="s">
        <v>344</v>
      </c>
      <c r="D580" s="5" t="s">
        <v>197</v>
      </c>
      <c r="E580" s="5" t="s">
        <v>118</v>
      </c>
      <c r="F580" s="47">
        <v>103</v>
      </c>
      <c r="G580" s="47">
        <v>3</v>
      </c>
      <c r="H580" s="47">
        <v>15694</v>
      </c>
      <c r="I580" s="47">
        <v>2718</v>
      </c>
      <c r="J580" s="47">
        <v>3816</v>
      </c>
      <c r="K580" s="47">
        <v>4364</v>
      </c>
    </row>
    <row r="581" spans="1:17" x14ac:dyDescent="0.25">
      <c r="A581" s="4" t="s">
        <v>345</v>
      </c>
      <c r="B581" s="54" t="s">
        <v>236</v>
      </c>
      <c r="C581" s="5" t="s">
        <v>346</v>
      </c>
      <c r="D581" s="5" t="s">
        <v>238</v>
      </c>
      <c r="E581" s="5" t="s">
        <v>118</v>
      </c>
      <c r="F581" s="47">
        <v>349</v>
      </c>
      <c r="G581" s="47">
        <v>6</v>
      </c>
      <c r="H581" s="47">
        <v>36445</v>
      </c>
      <c r="I581" s="47">
        <v>7862</v>
      </c>
      <c r="J581" s="47">
        <v>15430</v>
      </c>
      <c r="K581" s="47">
        <v>17056</v>
      </c>
      <c r="L581">
        <v>1</v>
      </c>
      <c r="O581">
        <v>1</v>
      </c>
    </row>
    <row r="582" spans="1:17" x14ac:dyDescent="0.25">
      <c r="A582" s="4" t="s">
        <v>347</v>
      </c>
      <c r="B582" s="54" t="s">
        <v>218</v>
      </c>
      <c r="C582" s="5" t="s">
        <v>348</v>
      </c>
      <c r="D582" s="5" t="s">
        <v>220</v>
      </c>
      <c r="E582" s="5" t="s">
        <v>118</v>
      </c>
      <c r="F582" s="47">
        <v>96</v>
      </c>
      <c r="G582" s="47">
        <v>0</v>
      </c>
      <c r="H582" s="47">
        <v>6508</v>
      </c>
      <c r="I582" s="47">
        <v>1307</v>
      </c>
      <c r="J582" s="47">
        <v>3035</v>
      </c>
      <c r="K582" s="47">
        <v>2477</v>
      </c>
      <c r="L582">
        <v>1</v>
      </c>
      <c r="M582">
        <v>1</v>
      </c>
      <c r="O582">
        <v>1</v>
      </c>
      <c r="P582">
        <v>1</v>
      </c>
    </row>
    <row r="583" spans="1:17" x14ac:dyDescent="0.25">
      <c r="A583" s="4" t="s">
        <v>349</v>
      </c>
      <c r="B583" s="54" t="s">
        <v>218</v>
      </c>
      <c r="C583" s="5" t="s">
        <v>350</v>
      </c>
      <c r="D583" s="5" t="s">
        <v>220</v>
      </c>
      <c r="E583" s="5" t="s">
        <v>118</v>
      </c>
      <c r="F583" s="47">
        <v>311</v>
      </c>
      <c r="G583" s="47">
        <v>31</v>
      </c>
      <c r="H583" s="47">
        <v>35779</v>
      </c>
      <c r="I583" s="47">
        <v>3508</v>
      </c>
      <c r="J583" s="47">
        <v>8367</v>
      </c>
      <c r="K583" s="47">
        <v>8755</v>
      </c>
      <c r="M583">
        <v>1</v>
      </c>
    </row>
    <row r="584" spans="1:17" x14ac:dyDescent="0.25">
      <c r="A584" s="4" t="s">
        <v>351</v>
      </c>
      <c r="B584" s="54" t="s">
        <v>214</v>
      </c>
      <c r="C584" s="5" t="s">
        <v>352</v>
      </c>
      <c r="D584" s="5" t="s">
        <v>216</v>
      </c>
      <c r="E584" s="5" t="s">
        <v>118</v>
      </c>
      <c r="F584" s="47">
        <v>102</v>
      </c>
      <c r="G584" s="47">
        <v>14</v>
      </c>
      <c r="H584" s="47">
        <v>9559</v>
      </c>
      <c r="I584" s="47">
        <v>0</v>
      </c>
      <c r="J584" s="47">
        <v>0</v>
      </c>
      <c r="K584" s="47">
        <v>0</v>
      </c>
      <c r="M584">
        <v>1</v>
      </c>
      <c r="O584">
        <v>1</v>
      </c>
    </row>
    <row r="585" spans="1:17" x14ac:dyDescent="0.25">
      <c r="A585" s="4" t="s">
        <v>353</v>
      </c>
      <c r="B585" s="54" t="s">
        <v>214</v>
      </c>
      <c r="C585" s="5" t="s">
        <v>354</v>
      </c>
      <c r="D585" s="5" t="s">
        <v>216</v>
      </c>
      <c r="E585" s="5" t="s">
        <v>118</v>
      </c>
      <c r="F585" s="47">
        <v>86</v>
      </c>
      <c r="G585" s="47">
        <v>8</v>
      </c>
      <c r="H585" s="47">
        <v>9446</v>
      </c>
      <c r="I585" s="47">
        <v>249</v>
      </c>
      <c r="J585" s="47">
        <v>3811</v>
      </c>
      <c r="K585" s="47">
        <v>5389</v>
      </c>
      <c r="O585">
        <v>1</v>
      </c>
    </row>
    <row r="586" spans="1:17" x14ac:dyDescent="0.25">
      <c r="A586" s="4" t="s">
        <v>355</v>
      </c>
      <c r="B586" s="54" t="s">
        <v>195</v>
      </c>
      <c r="C586" s="5" t="s">
        <v>356</v>
      </c>
      <c r="D586" s="5" t="s">
        <v>197</v>
      </c>
      <c r="E586" s="5" t="s">
        <v>118</v>
      </c>
      <c r="F586" s="47">
        <v>1148</v>
      </c>
      <c r="G586" s="47">
        <v>354</v>
      </c>
      <c r="H586" s="47">
        <v>139830</v>
      </c>
      <c r="I586" s="47">
        <v>13846</v>
      </c>
      <c r="J586" s="47">
        <v>59066</v>
      </c>
      <c r="K586" s="47">
        <v>50292</v>
      </c>
      <c r="M586">
        <v>1</v>
      </c>
      <c r="O586">
        <v>1</v>
      </c>
    </row>
    <row r="587" spans="1:17" x14ac:dyDescent="0.25">
      <c r="A587" s="4" t="s">
        <v>357</v>
      </c>
      <c r="B587" s="54" t="s">
        <v>248</v>
      </c>
      <c r="C587" s="5" t="s">
        <v>358</v>
      </c>
      <c r="D587" s="5" t="s">
        <v>250</v>
      </c>
      <c r="E587" s="5" t="s">
        <v>118</v>
      </c>
      <c r="F587" s="47">
        <v>41</v>
      </c>
      <c r="G587" s="47">
        <v>0</v>
      </c>
      <c r="H587" s="47">
        <v>4819</v>
      </c>
      <c r="I587" s="47">
        <v>1959</v>
      </c>
      <c r="J587" s="47">
        <v>1730</v>
      </c>
      <c r="K587" s="47">
        <v>2184</v>
      </c>
      <c r="M587">
        <v>1</v>
      </c>
      <c r="O587">
        <v>1</v>
      </c>
    </row>
    <row r="588" spans="1:17" x14ac:dyDescent="0.25">
      <c r="A588" s="4" t="s">
        <v>359</v>
      </c>
      <c r="B588" s="54" t="s">
        <v>248</v>
      </c>
      <c r="C588" s="5" t="s">
        <v>360</v>
      </c>
      <c r="D588" s="5" t="s">
        <v>250</v>
      </c>
      <c r="E588" s="5" t="s">
        <v>118</v>
      </c>
      <c r="F588" s="47">
        <v>180</v>
      </c>
      <c r="G588" s="47">
        <v>44</v>
      </c>
      <c r="H588" s="47">
        <v>20413</v>
      </c>
      <c r="I588" s="47">
        <v>207</v>
      </c>
      <c r="J588" s="47">
        <v>402</v>
      </c>
      <c r="K588" s="47">
        <v>325</v>
      </c>
      <c r="M588">
        <v>1</v>
      </c>
      <c r="Q588">
        <v>1</v>
      </c>
    </row>
    <row r="589" spans="1:17" x14ac:dyDescent="0.25">
      <c r="A589" s="4" t="s">
        <v>361</v>
      </c>
      <c r="B589" s="54" t="s">
        <v>304</v>
      </c>
      <c r="C589" s="5" t="s">
        <v>362</v>
      </c>
      <c r="D589" s="5" t="s">
        <v>306</v>
      </c>
      <c r="E589" s="5" t="s">
        <v>118</v>
      </c>
      <c r="F589" s="47">
        <v>171</v>
      </c>
      <c r="G589" s="47">
        <v>0</v>
      </c>
      <c r="H589" s="47">
        <v>15442</v>
      </c>
      <c r="I589" s="47">
        <v>6257</v>
      </c>
      <c r="J589" s="47">
        <v>6556</v>
      </c>
      <c r="K589" s="47">
        <v>2545</v>
      </c>
      <c r="L589">
        <v>1</v>
      </c>
      <c r="M589">
        <v>1</v>
      </c>
      <c r="O589">
        <v>1</v>
      </c>
      <c r="P589">
        <v>1</v>
      </c>
    </row>
    <row r="590" spans="1:17" x14ac:dyDescent="0.25">
      <c r="A590" s="4" t="s">
        <v>363</v>
      </c>
      <c r="B590" s="54" t="s">
        <v>195</v>
      </c>
      <c r="C590" s="5" t="s">
        <v>364</v>
      </c>
      <c r="D590" s="5" t="s">
        <v>197</v>
      </c>
      <c r="E590" s="5" t="s">
        <v>118</v>
      </c>
      <c r="F590" s="47">
        <v>23</v>
      </c>
      <c r="G590" s="47">
        <v>4</v>
      </c>
      <c r="H590" s="47">
        <v>5765</v>
      </c>
      <c r="I590" s="47">
        <v>2023</v>
      </c>
      <c r="J590" s="47">
        <v>758</v>
      </c>
      <c r="K590" s="47">
        <v>1235</v>
      </c>
    </row>
    <row r="591" spans="1:17" x14ac:dyDescent="0.25">
      <c r="A591" s="4" t="s">
        <v>365</v>
      </c>
      <c r="B591" s="54" t="s">
        <v>195</v>
      </c>
      <c r="C591" s="5" t="s">
        <v>366</v>
      </c>
      <c r="D591" s="5" t="s">
        <v>197</v>
      </c>
      <c r="E591" s="5" t="s">
        <v>118</v>
      </c>
      <c r="F591" s="47">
        <v>220</v>
      </c>
      <c r="G591" s="47">
        <v>71</v>
      </c>
      <c r="H591" s="47">
        <v>15898</v>
      </c>
      <c r="I591" s="47">
        <v>5963</v>
      </c>
      <c r="J591" s="47">
        <v>10076</v>
      </c>
      <c r="K591" s="47">
        <v>8502</v>
      </c>
    </row>
    <row r="592" spans="1:17" x14ac:dyDescent="0.25">
      <c r="A592" s="4" t="s">
        <v>367</v>
      </c>
      <c r="B592" s="54" t="s">
        <v>368</v>
      </c>
      <c r="C592" s="5" t="s">
        <v>369</v>
      </c>
      <c r="D592" s="5" t="s">
        <v>370</v>
      </c>
      <c r="E592" s="5" t="s">
        <v>118</v>
      </c>
      <c r="F592" s="47">
        <v>364</v>
      </c>
      <c r="G592" s="47">
        <v>33</v>
      </c>
      <c r="H592" s="47">
        <v>169086</v>
      </c>
      <c r="I592" s="47">
        <v>16235</v>
      </c>
      <c r="J592" s="47">
        <v>20887</v>
      </c>
      <c r="K592" s="47">
        <v>26036</v>
      </c>
      <c r="P592">
        <v>1</v>
      </c>
    </row>
    <row r="593" spans="1:17" x14ac:dyDescent="0.25">
      <c r="A593" s="4" t="s">
        <v>371</v>
      </c>
      <c r="B593" s="54" t="s">
        <v>230</v>
      </c>
      <c r="C593" s="5" t="s">
        <v>372</v>
      </c>
      <c r="D593" s="5" t="s">
        <v>232</v>
      </c>
      <c r="E593" s="5" t="s">
        <v>118</v>
      </c>
      <c r="F593" s="47">
        <v>20</v>
      </c>
      <c r="G593" s="47">
        <v>4</v>
      </c>
      <c r="H593" s="47">
        <v>2999</v>
      </c>
      <c r="I593" s="47">
        <v>84</v>
      </c>
      <c r="J593" s="47">
        <v>253</v>
      </c>
      <c r="K593" s="47">
        <v>0</v>
      </c>
      <c r="O593">
        <v>1</v>
      </c>
    </row>
    <row r="594" spans="1:17" x14ac:dyDescent="0.25">
      <c r="A594" s="4" t="s">
        <v>373</v>
      </c>
      <c r="B594" s="54" t="s">
        <v>368</v>
      </c>
      <c r="C594" s="5" t="s">
        <v>374</v>
      </c>
      <c r="D594" s="5" t="s">
        <v>370</v>
      </c>
      <c r="E594" s="5" t="s">
        <v>118</v>
      </c>
      <c r="F594" s="47">
        <v>219</v>
      </c>
      <c r="G594" s="47">
        <v>11</v>
      </c>
      <c r="H594" s="47">
        <v>29933</v>
      </c>
      <c r="I594" s="47">
        <v>8341</v>
      </c>
      <c r="J594" s="47">
        <v>8344</v>
      </c>
      <c r="K594" s="47">
        <v>6773</v>
      </c>
    </row>
    <row r="595" spans="1:17" x14ac:dyDescent="0.25">
      <c r="A595" s="4" t="s">
        <v>375</v>
      </c>
      <c r="B595" s="54" t="s">
        <v>368</v>
      </c>
      <c r="C595" s="5" t="s">
        <v>376</v>
      </c>
      <c r="D595" s="5" t="s">
        <v>370</v>
      </c>
      <c r="E595" s="5" t="s">
        <v>118</v>
      </c>
      <c r="F595" s="47">
        <v>284</v>
      </c>
      <c r="G595" s="47">
        <v>25</v>
      </c>
      <c r="H595" s="47">
        <v>45465</v>
      </c>
      <c r="I595" s="47">
        <v>7507</v>
      </c>
      <c r="J595" s="47">
        <v>16369</v>
      </c>
      <c r="K595" s="47">
        <v>14778</v>
      </c>
      <c r="O595">
        <v>1</v>
      </c>
    </row>
    <row r="596" spans="1:17" x14ac:dyDescent="0.25">
      <c r="A596" s="4" t="s">
        <v>377</v>
      </c>
      <c r="B596" s="54" t="s">
        <v>236</v>
      </c>
      <c r="C596" s="5" t="s">
        <v>474</v>
      </c>
      <c r="D596" s="5" t="s">
        <v>238</v>
      </c>
      <c r="E596" s="5" t="s">
        <v>118</v>
      </c>
      <c r="F596" s="47">
        <v>352</v>
      </c>
      <c r="G596" s="47">
        <v>13</v>
      </c>
      <c r="H596" s="47">
        <v>28915</v>
      </c>
      <c r="I596" s="47">
        <v>974</v>
      </c>
      <c r="J596" s="47">
        <v>1735</v>
      </c>
      <c r="K596" s="47">
        <v>1151</v>
      </c>
      <c r="L596">
        <v>1</v>
      </c>
      <c r="M596">
        <v>1</v>
      </c>
      <c r="O596">
        <v>1</v>
      </c>
      <c r="P596">
        <v>1</v>
      </c>
      <c r="Q596">
        <v>1</v>
      </c>
    </row>
    <row r="597" spans="1:17" x14ac:dyDescent="0.25">
      <c r="A597" s="4" t="s">
        <v>379</v>
      </c>
      <c r="B597" s="54" t="s">
        <v>199</v>
      </c>
      <c r="C597" s="5" t="s">
        <v>380</v>
      </c>
      <c r="D597" s="5" t="s">
        <v>0</v>
      </c>
      <c r="E597" s="5" t="s">
        <v>118</v>
      </c>
      <c r="F597" s="47">
        <v>65</v>
      </c>
      <c r="G597" s="47">
        <v>5</v>
      </c>
      <c r="H597" s="47">
        <v>10295</v>
      </c>
      <c r="I597" s="47">
        <v>0</v>
      </c>
      <c r="J597" s="47">
        <v>466</v>
      </c>
      <c r="K597" s="47">
        <v>592</v>
      </c>
      <c r="M597">
        <v>1</v>
      </c>
      <c r="O597">
        <v>1</v>
      </c>
    </row>
    <row r="598" spans="1:17" x14ac:dyDescent="0.25">
      <c r="A598" s="4" t="s">
        <v>381</v>
      </c>
      <c r="B598" s="54" t="s">
        <v>218</v>
      </c>
      <c r="C598" s="5" t="s">
        <v>382</v>
      </c>
      <c r="D598" s="5" t="s">
        <v>220</v>
      </c>
      <c r="E598" s="5" t="s">
        <v>118</v>
      </c>
      <c r="F598" s="47">
        <v>168</v>
      </c>
      <c r="G598" s="47">
        <v>2</v>
      </c>
      <c r="H598" s="47">
        <v>17135</v>
      </c>
      <c r="I598" s="47">
        <v>4298</v>
      </c>
      <c r="J598" s="47">
        <v>4887</v>
      </c>
      <c r="K598" s="47">
        <v>6484</v>
      </c>
      <c r="M598">
        <v>1</v>
      </c>
      <c r="O598">
        <v>1</v>
      </c>
    </row>
    <row r="599" spans="1:17" x14ac:dyDescent="0.25">
      <c r="A599" s="4" t="s">
        <v>383</v>
      </c>
      <c r="B599" s="54" t="s">
        <v>218</v>
      </c>
      <c r="C599" s="5" t="s">
        <v>384</v>
      </c>
      <c r="D599" s="5" t="s">
        <v>220</v>
      </c>
      <c r="E599" s="5" t="s">
        <v>118</v>
      </c>
      <c r="F599" s="47">
        <v>235</v>
      </c>
      <c r="G599" s="47">
        <v>0</v>
      </c>
      <c r="H599" s="47">
        <v>22433</v>
      </c>
      <c r="I599" s="47">
        <v>0</v>
      </c>
      <c r="J599" s="47">
        <v>0</v>
      </c>
      <c r="K599" s="47">
        <v>0</v>
      </c>
      <c r="L599">
        <v>1</v>
      </c>
      <c r="M599">
        <v>1</v>
      </c>
      <c r="O599">
        <v>1</v>
      </c>
    </row>
    <row r="600" spans="1:17" x14ac:dyDescent="0.25">
      <c r="A600" s="4" t="s">
        <v>385</v>
      </c>
      <c r="B600" s="54" t="s">
        <v>204</v>
      </c>
      <c r="C600" s="5" t="s">
        <v>386</v>
      </c>
      <c r="D600" s="5" t="s">
        <v>206</v>
      </c>
      <c r="E600" s="5" t="s">
        <v>118</v>
      </c>
      <c r="F600" s="47">
        <v>93</v>
      </c>
      <c r="G600" s="47">
        <v>1</v>
      </c>
      <c r="H600" s="47">
        <v>4892</v>
      </c>
      <c r="I600" s="47">
        <v>2021</v>
      </c>
      <c r="J600" s="47">
        <v>3705</v>
      </c>
      <c r="K600" s="47">
        <v>4375</v>
      </c>
      <c r="M600">
        <v>1</v>
      </c>
      <c r="O600">
        <v>1</v>
      </c>
    </row>
    <row r="601" spans="1:17" x14ac:dyDescent="0.25">
      <c r="A601" s="4" t="s">
        <v>387</v>
      </c>
      <c r="B601" s="54" t="s">
        <v>204</v>
      </c>
      <c r="C601" s="5" t="s">
        <v>388</v>
      </c>
      <c r="D601" s="5" t="s">
        <v>206</v>
      </c>
      <c r="E601" s="5" t="s">
        <v>118</v>
      </c>
      <c r="F601" s="47">
        <v>112</v>
      </c>
      <c r="G601" s="47">
        <v>46</v>
      </c>
      <c r="H601" s="47">
        <v>14524</v>
      </c>
      <c r="I601" s="47">
        <v>2314</v>
      </c>
      <c r="J601" s="47">
        <v>4692</v>
      </c>
      <c r="K601" s="47">
        <v>5911</v>
      </c>
      <c r="L601">
        <v>1</v>
      </c>
      <c r="M601">
        <v>1</v>
      </c>
      <c r="O601">
        <v>1</v>
      </c>
    </row>
    <row r="602" spans="1:17" x14ac:dyDescent="0.25">
      <c r="A602" s="4" t="s">
        <v>389</v>
      </c>
      <c r="B602" s="54" t="s">
        <v>304</v>
      </c>
      <c r="C602" s="5" t="s">
        <v>390</v>
      </c>
      <c r="D602" s="5" t="s">
        <v>306</v>
      </c>
      <c r="E602" s="5" t="s">
        <v>118</v>
      </c>
      <c r="F602" s="47">
        <v>90</v>
      </c>
      <c r="G602" s="47">
        <v>17</v>
      </c>
      <c r="H602" s="47">
        <v>6727</v>
      </c>
      <c r="I602" s="47">
        <v>3449</v>
      </c>
      <c r="J602" s="47">
        <v>2628</v>
      </c>
      <c r="K602" s="47">
        <v>5466</v>
      </c>
      <c r="M602">
        <v>1</v>
      </c>
      <c r="O602">
        <v>1</v>
      </c>
      <c r="P602">
        <v>1</v>
      </c>
      <c r="Q602">
        <v>1</v>
      </c>
    </row>
    <row r="603" spans="1:17" x14ac:dyDescent="0.25">
      <c r="A603" s="4" t="s">
        <v>391</v>
      </c>
      <c r="B603" s="54" t="s">
        <v>236</v>
      </c>
      <c r="C603" s="5" t="s">
        <v>392</v>
      </c>
      <c r="D603" s="5" t="s">
        <v>238</v>
      </c>
      <c r="E603" s="5" t="s">
        <v>118</v>
      </c>
      <c r="F603" s="47">
        <v>243</v>
      </c>
      <c r="G603" s="47">
        <v>1</v>
      </c>
      <c r="H603" s="47">
        <v>18207</v>
      </c>
      <c r="I603" s="47">
        <v>0</v>
      </c>
      <c r="J603" s="47">
        <v>0</v>
      </c>
      <c r="K603" s="47">
        <v>0</v>
      </c>
      <c r="M603">
        <v>1</v>
      </c>
      <c r="O603">
        <v>1</v>
      </c>
      <c r="Q603">
        <v>1</v>
      </c>
    </row>
    <row r="604" spans="1:17" x14ac:dyDescent="0.25">
      <c r="A604" s="4" t="s">
        <v>393</v>
      </c>
      <c r="B604" s="54" t="s">
        <v>236</v>
      </c>
      <c r="C604" s="5" t="s">
        <v>394</v>
      </c>
      <c r="D604" s="5" t="s">
        <v>238</v>
      </c>
      <c r="E604" s="5" t="s">
        <v>118</v>
      </c>
      <c r="F604" s="47">
        <v>242</v>
      </c>
      <c r="G604" s="47">
        <v>19</v>
      </c>
      <c r="H604" s="47">
        <v>37564</v>
      </c>
      <c r="I604" s="47">
        <v>10493</v>
      </c>
      <c r="J604" s="47">
        <v>12650</v>
      </c>
      <c r="K604" s="47">
        <v>8316</v>
      </c>
      <c r="L604">
        <v>1</v>
      </c>
      <c r="M604">
        <v>1</v>
      </c>
      <c r="O604">
        <v>1</v>
      </c>
      <c r="P604">
        <v>1</v>
      </c>
      <c r="Q604">
        <v>1</v>
      </c>
    </row>
    <row r="605" spans="1:17" x14ac:dyDescent="0.25">
      <c r="A605" s="4" t="s">
        <v>395</v>
      </c>
      <c r="B605" s="54" t="s">
        <v>214</v>
      </c>
      <c r="C605" s="5" t="s">
        <v>396</v>
      </c>
      <c r="D605" s="5" t="s">
        <v>216</v>
      </c>
      <c r="E605" s="5" t="s">
        <v>118</v>
      </c>
      <c r="F605" s="47">
        <v>225</v>
      </c>
      <c r="G605" s="47">
        <v>1</v>
      </c>
      <c r="H605" s="47">
        <v>22337</v>
      </c>
      <c r="I605" s="47">
        <v>6584</v>
      </c>
      <c r="J605" s="47">
        <v>8490</v>
      </c>
      <c r="K605" s="47">
        <v>7064</v>
      </c>
      <c r="L605">
        <v>1</v>
      </c>
    </row>
    <row r="606" spans="1:17" x14ac:dyDescent="0.25">
      <c r="A606" s="4" t="s">
        <v>397</v>
      </c>
      <c r="B606" s="54" t="s">
        <v>248</v>
      </c>
      <c r="C606" s="5" t="s">
        <v>398</v>
      </c>
      <c r="D606" s="5" t="s">
        <v>250</v>
      </c>
      <c r="E606" s="5" t="s">
        <v>118</v>
      </c>
      <c r="F606" s="47">
        <v>74</v>
      </c>
      <c r="G606" s="47">
        <v>0</v>
      </c>
      <c r="H606" s="47">
        <v>16829</v>
      </c>
      <c r="I606" s="47">
        <v>2840</v>
      </c>
      <c r="J606" s="47">
        <v>1182</v>
      </c>
      <c r="K606" s="47">
        <v>1060</v>
      </c>
      <c r="M606">
        <v>1</v>
      </c>
      <c r="O606">
        <v>1</v>
      </c>
    </row>
    <row r="607" spans="1:17" x14ac:dyDescent="0.25">
      <c r="A607" s="4" t="s">
        <v>399</v>
      </c>
      <c r="B607" s="54" t="s">
        <v>248</v>
      </c>
      <c r="C607" s="5" t="s">
        <v>400</v>
      </c>
      <c r="D607" s="5" t="s">
        <v>250</v>
      </c>
      <c r="E607" s="5" t="s">
        <v>118</v>
      </c>
      <c r="F607" s="47">
        <v>92</v>
      </c>
      <c r="G607" s="47">
        <v>0</v>
      </c>
      <c r="H607" s="47">
        <v>6540</v>
      </c>
      <c r="I607" s="47">
        <v>1481</v>
      </c>
      <c r="J607" s="47">
        <v>2306</v>
      </c>
      <c r="K607" s="47">
        <v>2012</v>
      </c>
    </row>
    <row r="608" spans="1:17" x14ac:dyDescent="0.25">
      <c r="A608" s="4" t="s">
        <v>401</v>
      </c>
      <c r="B608" s="54" t="s">
        <v>368</v>
      </c>
      <c r="C608" s="5" t="s">
        <v>402</v>
      </c>
      <c r="D608" s="5" t="s">
        <v>370</v>
      </c>
      <c r="E608" s="5" t="s">
        <v>118</v>
      </c>
      <c r="F608" s="47">
        <v>325</v>
      </c>
      <c r="G608" s="47">
        <v>15</v>
      </c>
      <c r="H608" s="47">
        <v>70852</v>
      </c>
      <c r="I608" s="47">
        <v>5251</v>
      </c>
      <c r="J608" s="47">
        <v>655</v>
      </c>
      <c r="K608" s="47">
        <v>4191</v>
      </c>
      <c r="M608">
        <v>1</v>
      </c>
      <c r="O608">
        <v>1</v>
      </c>
    </row>
    <row r="609" spans="1:17" x14ac:dyDescent="0.25">
      <c r="A609" s="4" t="s">
        <v>403</v>
      </c>
      <c r="B609" s="54" t="s">
        <v>368</v>
      </c>
      <c r="C609" s="5" t="s">
        <v>404</v>
      </c>
      <c r="D609" s="5" t="s">
        <v>370</v>
      </c>
      <c r="E609" s="5" t="s">
        <v>118</v>
      </c>
      <c r="F609" s="47">
        <v>35</v>
      </c>
      <c r="G609" s="47">
        <v>8</v>
      </c>
      <c r="H609" s="47">
        <v>4620</v>
      </c>
      <c r="I609" s="47">
        <v>1486</v>
      </c>
      <c r="J609" s="47">
        <v>1711</v>
      </c>
      <c r="K609" s="47">
        <v>2208</v>
      </c>
      <c r="M609">
        <v>1</v>
      </c>
    </row>
    <row r="610" spans="1:17" x14ac:dyDescent="0.25">
      <c r="A610" s="4" t="s">
        <v>405</v>
      </c>
      <c r="B610" s="54" t="s">
        <v>368</v>
      </c>
      <c r="C610" s="5" t="s">
        <v>406</v>
      </c>
      <c r="D610" s="5" t="s">
        <v>370</v>
      </c>
      <c r="E610" s="5" t="s">
        <v>118</v>
      </c>
      <c r="F610" s="47">
        <v>152</v>
      </c>
      <c r="G610" s="47">
        <v>0</v>
      </c>
      <c r="H610" s="47">
        <v>15973</v>
      </c>
      <c r="I610" s="47">
        <v>109</v>
      </c>
      <c r="J610" s="47">
        <v>186</v>
      </c>
      <c r="K610" s="47">
        <v>587</v>
      </c>
      <c r="Q610">
        <v>1</v>
      </c>
    </row>
    <row r="611" spans="1:17" x14ac:dyDescent="0.25">
      <c r="A611" s="4" t="s">
        <v>407</v>
      </c>
      <c r="B611" s="54" t="s">
        <v>368</v>
      </c>
      <c r="C611" s="5" t="s">
        <v>408</v>
      </c>
      <c r="D611" s="5" t="s">
        <v>370</v>
      </c>
      <c r="E611" s="5" t="s">
        <v>118</v>
      </c>
      <c r="F611" s="47">
        <v>112</v>
      </c>
      <c r="G611" s="47">
        <v>2</v>
      </c>
      <c r="H611" s="47">
        <v>20053</v>
      </c>
      <c r="I611" s="47">
        <v>4392</v>
      </c>
      <c r="J611" s="47">
        <v>13828</v>
      </c>
      <c r="K611" s="47">
        <v>11113</v>
      </c>
      <c r="O611">
        <v>1</v>
      </c>
    </row>
    <row r="612" spans="1:17" x14ac:dyDescent="0.25">
      <c r="A612" s="4" t="s">
        <v>409</v>
      </c>
      <c r="B612" s="54" t="s">
        <v>368</v>
      </c>
      <c r="C612" s="5" t="s">
        <v>410</v>
      </c>
      <c r="D612" s="5" t="s">
        <v>370</v>
      </c>
      <c r="E612" s="5" t="s">
        <v>118</v>
      </c>
      <c r="F612" s="47">
        <v>46</v>
      </c>
      <c r="G612" s="47">
        <v>11</v>
      </c>
      <c r="H612" s="47">
        <v>9994</v>
      </c>
      <c r="I612" s="47">
        <v>2338</v>
      </c>
      <c r="J612" s="47">
        <v>2142</v>
      </c>
      <c r="K612" s="47">
        <v>4227</v>
      </c>
      <c r="O612">
        <v>1</v>
      </c>
      <c r="Q612">
        <v>1</v>
      </c>
    </row>
    <row r="613" spans="1:17" x14ac:dyDescent="0.25">
      <c r="A613" s="4" t="s">
        <v>411</v>
      </c>
      <c r="B613" s="54">
        <v>971</v>
      </c>
      <c r="C613" s="5" t="s">
        <v>412</v>
      </c>
      <c r="D613" s="5" t="s">
        <v>413</v>
      </c>
      <c r="E613" s="5" t="s">
        <v>118</v>
      </c>
      <c r="F613" s="47">
        <v>94</v>
      </c>
      <c r="G613" s="47">
        <v>21</v>
      </c>
      <c r="H613" s="47">
        <v>8523</v>
      </c>
      <c r="I613" s="47">
        <v>2847</v>
      </c>
      <c r="J613" s="47">
        <v>3461</v>
      </c>
      <c r="K613" s="47">
        <v>4651</v>
      </c>
      <c r="N613">
        <v>1</v>
      </c>
    </row>
    <row r="614" spans="1:17" x14ac:dyDescent="0.25">
      <c r="A614" s="4" t="s">
        <v>414</v>
      </c>
      <c r="B614" s="54">
        <v>972</v>
      </c>
      <c r="C614" s="5" t="s">
        <v>415</v>
      </c>
      <c r="D614" s="5" t="s">
        <v>413</v>
      </c>
      <c r="E614" s="5" t="s">
        <v>118</v>
      </c>
      <c r="F614" s="47">
        <v>92</v>
      </c>
      <c r="G614" s="47">
        <v>0</v>
      </c>
      <c r="H614" s="47">
        <v>5088</v>
      </c>
      <c r="I614" s="47">
        <v>0</v>
      </c>
      <c r="J614" s="47">
        <v>0</v>
      </c>
      <c r="K614" s="47">
        <v>0</v>
      </c>
      <c r="O614">
        <v>1</v>
      </c>
    </row>
    <row r="615" spans="1:17" x14ac:dyDescent="0.25">
      <c r="A615" s="4" t="s">
        <v>416</v>
      </c>
      <c r="B615" s="54">
        <v>973</v>
      </c>
      <c r="C615" s="5" t="s">
        <v>417</v>
      </c>
      <c r="D615" s="5" t="s">
        <v>413</v>
      </c>
      <c r="E615" s="5" t="s">
        <v>118</v>
      </c>
      <c r="F615" s="47">
        <v>0</v>
      </c>
      <c r="G615" s="47">
        <v>0</v>
      </c>
      <c r="H615" s="47">
        <v>0</v>
      </c>
      <c r="I615" s="47">
        <v>0</v>
      </c>
      <c r="J615" s="47">
        <v>0</v>
      </c>
      <c r="K615" s="47">
        <v>0</v>
      </c>
    </row>
    <row r="616" spans="1:17" x14ac:dyDescent="0.25">
      <c r="A616" s="4" t="s">
        <v>418</v>
      </c>
      <c r="B616" s="54">
        <v>974</v>
      </c>
      <c r="C616" s="5" t="s">
        <v>419</v>
      </c>
      <c r="D616" s="5" t="s">
        <v>413</v>
      </c>
      <c r="E616" s="5" t="s">
        <v>118</v>
      </c>
      <c r="F616" s="47">
        <v>448</v>
      </c>
      <c r="G616" s="47">
        <v>44</v>
      </c>
      <c r="H616" s="47">
        <v>53321</v>
      </c>
      <c r="I616" s="47">
        <v>6666</v>
      </c>
      <c r="J616" s="47">
        <v>20892</v>
      </c>
      <c r="K616" s="47">
        <v>19957</v>
      </c>
      <c r="N616">
        <v>1</v>
      </c>
      <c r="O616">
        <v>1</v>
      </c>
    </row>
    <row r="617" spans="1:17" x14ac:dyDescent="0.25">
      <c r="A617" s="4" t="s">
        <v>420</v>
      </c>
      <c r="B617" s="54">
        <v>976</v>
      </c>
      <c r="C617" s="5" t="s">
        <v>421</v>
      </c>
      <c r="D617" s="5" t="s">
        <v>413</v>
      </c>
      <c r="E617" s="5" t="s">
        <v>118</v>
      </c>
      <c r="F617" s="47">
        <v>25</v>
      </c>
      <c r="G617" s="47">
        <v>20</v>
      </c>
      <c r="H617" s="47">
        <v>5076</v>
      </c>
      <c r="I617" s="47">
        <v>1512</v>
      </c>
      <c r="J617" s="47">
        <v>1227</v>
      </c>
      <c r="K617" s="47">
        <v>1849</v>
      </c>
    </row>
    <row r="618" spans="1:17" x14ac:dyDescent="0.25">
      <c r="A618" s="4" t="s">
        <v>422</v>
      </c>
      <c r="B618" s="54">
        <v>987</v>
      </c>
      <c r="C618" s="5" t="s">
        <v>423</v>
      </c>
      <c r="D618" s="5" t="s">
        <v>413</v>
      </c>
      <c r="E618" s="5" t="s">
        <v>118</v>
      </c>
      <c r="F618" s="47">
        <v>172</v>
      </c>
      <c r="G618" s="47">
        <v>10</v>
      </c>
      <c r="H618" s="47">
        <v>40837</v>
      </c>
      <c r="I618" s="47">
        <v>4952</v>
      </c>
      <c r="J618" s="47">
        <v>13477</v>
      </c>
      <c r="K618" s="47">
        <v>12604</v>
      </c>
    </row>
    <row r="619" spans="1:17" x14ac:dyDescent="0.25">
      <c r="A619" s="4" t="s">
        <v>424</v>
      </c>
      <c r="B619" s="54">
        <v>988</v>
      </c>
      <c r="C619" s="5" t="s">
        <v>425</v>
      </c>
      <c r="D619" s="5" t="s">
        <v>413</v>
      </c>
      <c r="E619" s="5" t="s">
        <v>118</v>
      </c>
      <c r="F619" s="47">
        <v>7</v>
      </c>
      <c r="G619" s="47">
        <v>0</v>
      </c>
      <c r="H619" s="47">
        <v>601</v>
      </c>
      <c r="I619" s="47">
        <v>65</v>
      </c>
      <c r="J619" s="47">
        <v>274</v>
      </c>
      <c r="K619" s="47">
        <v>262</v>
      </c>
    </row>
    <row r="623" spans="1:17" x14ac:dyDescent="0.25">
      <c r="A623" t="s">
        <v>195</v>
      </c>
      <c r="D623" t="s">
        <v>197</v>
      </c>
      <c r="E623" t="s">
        <v>118</v>
      </c>
      <c r="F623" s="47">
        <f>SUMIFS(F$2:F$619,$B$2:$B$619,$A623,$E$2:$E$619,$E623)</f>
        <v>2915</v>
      </c>
      <c r="G623" s="47">
        <f t="shared" ref="G623:Q638" si="0">SUMIFS(G$2:G$619,$B$2:$B$619,$A623,$E$2:$E$619,$E623)</f>
        <v>793</v>
      </c>
      <c r="H623" s="47">
        <f t="shared" si="0"/>
        <v>297720</v>
      </c>
      <c r="I623" s="47">
        <f t="shared" si="0"/>
        <v>47197</v>
      </c>
      <c r="J623" s="47">
        <f t="shared" si="0"/>
        <v>113037</v>
      </c>
      <c r="K623" s="47">
        <f t="shared" si="0"/>
        <v>108905</v>
      </c>
      <c r="L623" s="47">
        <f t="shared" si="0"/>
        <v>3</v>
      </c>
      <c r="M623" s="47">
        <f t="shared" si="0"/>
        <v>6</v>
      </c>
      <c r="N623" s="47">
        <f t="shared" si="0"/>
        <v>0</v>
      </c>
      <c r="O623" s="47">
        <f t="shared" si="0"/>
        <v>6</v>
      </c>
      <c r="P623" s="47">
        <f t="shared" si="0"/>
        <v>4</v>
      </c>
      <c r="Q623" s="47">
        <f t="shared" si="0"/>
        <v>4</v>
      </c>
    </row>
    <row r="624" spans="1:17" x14ac:dyDescent="0.25">
      <c r="A624" t="s">
        <v>195</v>
      </c>
      <c r="D624" t="s">
        <v>197</v>
      </c>
      <c r="E624" t="s">
        <v>5</v>
      </c>
      <c r="F624" s="47">
        <f>SUMIFS(F$2:F$619,$B$2:$B$619,$A624,$E$2:$E$619,$E624)</f>
        <v>2770</v>
      </c>
      <c r="G624" s="47">
        <f t="shared" si="0"/>
        <v>777</v>
      </c>
      <c r="H624" s="47">
        <f t="shared" si="0"/>
        <v>287155</v>
      </c>
      <c r="I624" s="47">
        <f t="shared" si="0"/>
        <v>38297</v>
      </c>
      <c r="J624" s="47">
        <f t="shared" si="0"/>
        <v>104246</v>
      </c>
      <c r="K624" s="47">
        <f t="shared" si="0"/>
        <v>93742</v>
      </c>
      <c r="L624" s="47">
        <f t="shared" si="0"/>
        <v>3</v>
      </c>
      <c r="M624" s="47">
        <f t="shared" si="0"/>
        <v>5</v>
      </c>
      <c r="N624" s="47">
        <f t="shared" si="0"/>
        <v>0</v>
      </c>
      <c r="O624" s="47">
        <f t="shared" si="0"/>
        <v>9</v>
      </c>
      <c r="P624" s="47">
        <f t="shared" si="0"/>
        <v>4</v>
      </c>
      <c r="Q624" s="47">
        <f t="shared" si="0"/>
        <v>9</v>
      </c>
    </row>
    <row r="625" spans="1:17" x14ac:dyDescent="0.25">
      <c r="A625" t="s">
        <v>195</v>
      </c>
      <c r="D625" t="s">
        <v>197</v>
      </c>
      <c r="E625" t="s">
        <v>19</v>
      </c>
      <c r="F625" s="47">
        <f t="shared" ref="F625:Q656" si="1">SUMIFS(F$2:F$619,$B$2:$B$619,$A625,$E$2:$E$619,$E625)</f>
        <v>1978</v>
      </c>
      <c r="G625" s="47">
        <f t="shared" si="0"/>
        <v>716</v>
      </c>
      <c r="H625" s="47">
        <f t="shared" si="0"/>
        <v>205853</v>
      </c>
      <c r="I625" s="47">
        <f t="shared" si="0"/>
        <v>24942</v>
      </c>
      <c r="J625" s="47">
        <f t="shared" si="0"/>
        <v>81227</v>
      </c>
      <c r="K625" s="47">
        <f t="shared" si="0"/>
        <v>82553</v>
      </c>
      <c r="L625" s="47">
        <f t="shared" si="0"/>
        <v>5</v>
      </c>
      <c r="M625" s="47">
        <f t="shared" si="0"/>
        <v>5</v>
      </c>
      <c r="N625" s="47">
        <f t="shared" si="0"/>
        <v>0</v>
      </c>
      <c r="O625" s="47">
        <f t="shared" si="0"/>
        <v>10</v>
      </c>
      <c r="P625" s="47">
        <f t="shared" si="0"/>
        <v>4</v>
      </c>
      <c r="Q625" s="47">
        <f t="shared" si="0"/>
        <v>0</v>
      </c>
    </row>
    <row r="626" spans="1:17" x14ac:dyDescent="0.25">
      <c r="A626" t="s">
        <v>195</v>
      </c>
      <c r="D626" t="s">
        <v>197</v>
      </c>
      <c r="E626" t="s">
        <v>20</v>
      </c>
      <c r="F626" s="47">
        <f t="shared" si="1"/>
        <v>1639</v>
      </c>
      <c r="G626" s="47">
        <f t="shared" si="0"/>
        <v>813</v>
      </c>
      <c r="H626" s="47">
        <f t="shared" si="0"/>
        <v>140919</v>
      </c>
      <c r="I626" s="47">
        <f t="shared" si="0"/>
        <v>12022</v>
      </c>
      <c r="J626" s="47">
        <f t="shared" si="0"/>
        <v>57802</v>
      </c>
      <c r="K626" s="47">
        <f t="shared" si="0"/>
        <v>65143</v>
      </c>
      <c r="L626" s="47">
        <f t="shared" si="0"/>
        <v>0</v>
      </c>
      <c r="M626" s="47">
        <f t="shared" si="0"/>
        <v>0</v>
      </c>
      <c r="N626" s="47">
        <f t="shared" si="0"/>
        <v>0</v>
      </c>
      <c r="O626" s="47">
        <f t="shared" si="0"/>
        <v>0</v>
      </c>
      <c r="P626" s="47">
        <f t="shared" si="0"/>
        <v>0</v>
      </c>
      <c r="Q626" s="47">
        <f t="shared" si="0"/>
        <v>0</v>
      </c>
    </row>
    <row r="627" spans="1:17" x14ac:dyDescent="0.25">
      <c r="A627" t="s">
        <v>195</v>
      </c>
      <c r="D627" t="s">
        <v>197</v>
      </c>
      <c r="E627" t="s">
        <v>104</v>
      </c>
      <c r="F627" s="47">
        <f t="shared" si="1"/>
        <v>1435</v>
      </c>
      <c r="G627" s="47">
        <f t="shared" si="0"/>
        <v>721</v>
      </c>
      <c r="H627" s="47">
        <f t="shared" si="0"/>
        <v>127619</v>
      </c>
      <c r="I627" s="47">
        <f t="shared" si="0"/>
        <v>16258</v>
      </c>
      <c r="J627" s="47">
        <f t="shared" si="0"/>
        <v>51458</v>
      </c>
      <c r="K627" s="47">
        <f t="shared" si="0"/>
        <v>42252</v>
      </c>
      <c r="L627" s="47">
        <f t="shared" si="0"/>
        <v>0</v>
      </c>
      <c r="M627" s="47">
        <f t="shared" si="0"/>
        <v>0</v>
      </c>
      <c r="N627" s="47">
        <f t="shared" si="0"/>
        <v>0</v>
      </c>
      <c r="O627" s="47">
        <f t="shared" si="0"/>
        <v>0</v>
      </c>
      <c r="P627" s="47">
        <f t="shared" si="0"/>
        <v>0</v>
      </c>
      <c r="Q627" s="47">
        <f t="shared" si="0"/>
        <v>0</v>
      </c>
    </row>
    <row r="628" spans="1:17" x14ac:dyDescent="0.25">
      <c r="A628" t="s">
        <v>195</v>
      </c>
      <c r="D628" t="s">
        <v>197</v>
      </c>
      <c r="E628" t="s">
        <v>103</v>
      </c>
      <c r="F628" s="47">
        <f t="shared" si="1"/>
        <v>2770</v>
      </c>
      <c r="G628" s="47">
        <f t="shared" si="0"/>
        <v>683</v>
      </c>
      <c r="H628" s="47">
        <f t="shared" si="0"/>
        <v>319048</v>
      </c>
      <c r="I628" s="47">
        <f t="shared" si="0"/>
        <v>49958</v>
      </c>
      <c r="J628" s="47">
        <f t="shared" si="0"/>
        <v>110885</v>
      </c>
      <c r="K628" s="47">
        <f t="shared" si="0"/>
        <v>122747</v>
      </c>
      <c r="L628" s="47">
        <f t="shared" si="0"/>
        <v>0</v>
      </c>
      <c r="M628" s="47">
        <f t="shared" si="0"/>
        <v>0</v>
      </c>
      <c r="N628" s="47">
        <f t="shared" si="0"/>
        <v>0</v>
      </c>
      <c r="O628" s="47">
        <f t="shared" si="0"/>
        <v>0</v>
      </c>
      <c r="P628" s="47">
        <f t="shared" si="0"/>
        <v>0</v>
      </c>
      <c r="Q628" s="47">
        <f t="shared" si="0"/>
        <v>0</v>
      </c>
    </row>
    <row r="629" spans="1:17" x14ac:dyDescent="0.25">
      <c r="A629" t="s">
        <v>248</v>
      </c>
      <c r="D629" t="s">
        <v>250</v>
      </c>
      <c r="E629" t="s">
        <v>118</v>
      </c>
      <c r="F629" s="47">
        <f t="shared" si="1"/>
        <v>916</v>
      </c>
      <c r="G629" s="47">
        <f t="shared" si="0"/>
        <v>97</v>
      </c>
      <c r="H629" s="47">
        <f t="shared" si="0"/>
        <v>133472</v>
      </c>
      <c r="I629" s="47">
        <f t="shared" si="0"/>
        <v>15059</v>
      </c>
      <c r="J629" s="47">
        <f t="shared" si="0"/>
        <v>21069</v>
      </c>
      <c r="K629" s="47">
        <f t="shared" si="0"/>
        <v>21307</v>
      </c>
      <c r="L629" s="47">
        <f t="shared" si="0"/>
        <v>0</v>
      </c>
      <c r="M629" s="47">
        <f t="shared" si="0"/>
        <v>6</v>
      </c>
      <c r="N629" s="47">
        <f t="shared" si="0"/>
        <v>0</v>
      </c>
      <c r="O629" s="47">
        <f t="shared" si="0"/>
        <v>3</v>
      </c>
      <c r="P629" s="47">
        <f t="shared" si="0"/>
        <v>1</v>
      </c>
      <c r="Q629" s="47">
        <f t="shared" si="0"/>
        <v>2</v>
      </c>
    </row>
    <row r="630" spans="1:17" x14ac:dyDescent="0.25">
      <c r="A630" t="s">
        <v>248</v>
      </c>
      <c r="D630" t="s">
        <v>250</v>
      </c>
      <c r="E630" t="s">
        <v>5</v>
      </c>
      <c r="F630" s="47">
        <f t="shared" si="1"/>
        <v>663</v>
      </c>
      <c r="G630" s="47">
        <f t="shared" si="0"/>
        <v>95</v>
      </c>
      <c r="H630" s="47">
        <f t="shared" si="0"/>
        <v>83927</v>
      </c>
      <c r="I630" s="47">
        <f t="shared" si="0"/>
        <v>11564</v>
      </c>
      <c r="J630" s="47">
        <f t="shared" si="0"/>
        <v>16679</v>
      </c>
      <c r="K630" s="47">
        <f t="shared" si="0"/>
        <v>17395</v>
      </c>
      <c r="L630" s="47">
        <f t="shared" si="0"/>
        <v>4</v>
      </c>
      <c r="M630" s="47">
        <f t="shared" si="0"/>
        <v>5</v>
      </c>
      <c r="N630" s="47">
        <f t="shared" si="0"/>
        <v>0</v>
      </c>
      <c r="O630" s="47">
        <f t="shared" si="0"/>
        <v>7</v>
      </c>
      <c r="P630" s="47">
        <f t="shared" si="0"/>
        <v>0</v>
      </c>
      <c r="Q630" s="47">
        <f t="shared" si="0"/>
        <v>2</v>
      </c>
    </row>
    <row r="631" spans="1:17" x14ac:dyDescent="0.25">
      <c r="A631" t="s">
        <v>248</v>
      </c>
      <c r="D631" t="s">
        <v>250</v>
      </c>
      <c r="E631" t="s">
        <v>19</v>
      </c>
      <c r="F631" s="47">
        <f t="shared" si="1"/>
        <v>453</v>
      </c>
      <c r="G631" s="47">
        <f t="shared" si="0"/>
        <v>67</v>
      </c>
      <c r="H631" s="47">
        <f t="shared" si="0"/>
        <v>60887</v>
      </c>
      <c r="I631" s="47">
        <f t="shared" si="0"/>
        <v>6923</v>
      </c>
      <c r="J631" s="47">
        <f t="shared" si="0"/>
        <v>13152</v>
      </c>
      <c r="K631" s="47">
        <f t="shared" si="0"/>
        <v>15346</v>
      </c>
      <c r="L631" s="47">
        <f t="shared" si="0"/>
        <v>5</v>
      </c>
      <c r="M631" s="47">
        <f t="shared" si="0"/>
        <v>3</v>
      </c>
      <c r="N631" s="47">
        <f t="shared" si="0"/>
        <v>0</v>
      </c>
      <c r="O631" s="47">
        <f t="shared" si="0"/>
        <v>7</v>
      </c>
      <c r="P631" s="47">
        <f t="shared" si="0"/>
        <v>0</v>
      </c>
      <c r="Q631" s="47">
        <f t="shared" si="0"/>
        <v>0</v>
      </c>
    </row>
    <row r="632" spans="1:17" x14ac:dyDescent="0.25">
      <c r="A632" t="s">
        <v>248</v>
      </c>
      <c r="D632" t="s">
        <v>250</v>
      </c>
      <c r="E632" t="s">
        <v>20</v>
      </c>
      <c r="F632" s="47">
        <f t="shared" si="1"/>
        <v>205</v>
      </c>
      <c r="G632" s="47">
        <f t="shared" si="0"/>
        <v>20</v>
      </c>
      <c r="H632" s="47">
        <f t="shared" si="0"/>
        <v>29869</v>
      </c>
      <c r="I632" s="47">
        <f t="shared" si="0"/>
        <v>1067</v>
      </c>
      <c r="J632" s="47">
        <f t="shared" si="0"/>
        <v>2650</v>
      </c>
      <c r="K632" s="47">
        <f t="shared" si="0"/>
        <v>2565</v>
      </c>
      <c r="L632" s="47">
        <f t="shared" si="0"/>
        <v>0</v>
      </c>
      <c r="M632" s="47">
        <f t="shared" si="0"/>
        <v>0</v>
      </c>
      <c r="N632" s="47">
        <f t="shared" si="0"/>
        <v>0</v>
      </c>
      <c r="O632" s="47">
        <f t="shared" si="0"/>
        <v>0</v>
      </c>
      <c r="P632" s="47">
        <f t="shared" si="0"/>
        <v>0</v>
      </c>
      <c r="Q632" s="47">
        <f t="shared" si="0"/>
        <v>0</v>
      </c>
    </row>
    <row r="633" spans="1:17" x14ac:dyDescent="0.25">
      <c r="A633" t="s">
        <v>248</v>
      </c>
      <c r="D633" t="s">
        <v>250</v>
      </c>
      <c r="E633" t="s">
        <v>104</v>
      </c>
      <c r="F633" s="47">
        <f t="shared" si="1"/>
        <v>219</v>
      </c>
      <c r="G633" s="47">
        <f t="shared" si="0"/>
        <v>18</v>
      </c>
      <c r="H633" s="47">
        <f t="shared" si="0"/>
        <v>32008</v>
      </c>
      <c r="I633" s="47">
        <f t="shared" si="0"/>
        <v>3093</v>
      </c>
      <c r="J633" s="47">
        <f t="shared" si="0"/>
        <v>7369</v>
      </c>
      <c r="K633" s="47">
        <f t="shared" si="0"/>
        <v>8575</v>
      </c>
      <c r="L633" s="47">
        <f t="shared" si="0"/>
        <v>0</v>
      </c>
      <c r="M633" s="47">
        <f t="shared" si="0"/>
        <v>0</v>
      </c>
      <c r="N633" s="47">
        <f t="shared" si="0"/>
        <v>0</v>
      </c>
      <c r="O633" s="47">
        <f t="shared" si="0"/>
        <v>0</v>
      </c>
      <c r="P633" s="47">
        <f t="shared" si="0"/>
        <v>0</v>
      </c>
      <c r="Q633" s="47">
        <f t="shared" si="0"/>
        <v>0</v>
      </c>
    </row>
    <row r="634" spans="1:17" x14ac:dyDescent="0.25">
      <c r="A634" t="s">
        <v>248</v>
      </c>
      <c r="D634" t="s">
        <v>250</v>
      </c>
      <c r="E634" t="s">
        <v>103</v>
      </c>
      <c r="F634" s="47">
        <f t="shared" si="1"/>
        <v>744</v>
      </c>
      <c r="G634" s="47">
        <f t="shared" si="0"/>
        <v>129</v>
      </c>
      <c r="H634" s="47">
        <f t="shared" si="0"/>
        <v>103664</v>
      </c>
      <c r="I634" s="47">
        <f t="shared" si="0"/>
        <v>8175</v>
      </c>
      <c r="J634" s="47">
        <f t="shared" si="0"/>
        <v>21746</v>
      </c>
      <c r="K634" s="47">
        <f t="shared" si="0"/>
        <v>20458</v>
      </c>
      <c r="L634" s="47">
        <f t="shared" si="0"/>
        <v>0</v>
      </c>
      <c r="M634" s="47">
        <f t="shared" si="0"/>
        <v>0</v>
      </c>
      <c r="N634" s="47">
        <f t="shared" si="0"/>
        <v>0</v>
      </c>
      <c r="O634" s="47">
        <f t="shared" si="0"/>
        <v>0</v>
      </c>
      <c r="P634" s="47">
        <f t="shared" si="0"/>
        <v>0</v>
      </c>
      <c r="Q634" s="47">
        <f t="shared" si="0"/>
        <v>0</v>
      </c>
    </row>
    <row r="635" spans="1:17" x14ac:dyDescent="0.25">
      <c r="A635" t="s">
        <v>252</v>
      </c>
      <c r="D635" t="s">
        <v>254</v>
      </c>
      <c r="E635" t="s">
        <v>118</v>
      </c>
      <c r="F635" s="47">
        <f t="shared" si="1"/>
        <v>660</v>
      </c>
      <c r="G635" s="47">
        <f t="shared" si="0"/>
        <v>12</v>
      </c>
      <c r="H635" s="47">
        <f t="shared" si="0"/>
        <v>74377</v>
      </c>
      <c r="I635" s="47">
        <f t="shared" si="0"/>
        <v>17747</v>
      </c>
      <c r="J635" s="47">
        <f t="shared" si="0"/>
        <v>17237</v>
      </c>
      <c r="K635" s="47">
        <f t="shared" si="0"/>
        <v>15344</v>
      </c>
      <c r="L635" s="47">
        <f t="shared" si="0"/>
        <v>0</v>
      </c>
      <c r="M635" s="47">
        <f t="shared" si="0"/>
        <v>2</v>
      </c>
      <c r="N635" s="47">
        <f t="shared" si="0"/>
        <v>0</v>
      </c>
      <c r="O635" s="47">
        <f t="shared" si="0"/>
        <v>0</v>
      </c>
      <c r="P635" s="47">
        <f t="shared" si="0"/>
        <v>0</v>
      </c>
      <c r="Q635" s="47">
        <f t="shared" si="0"/>
        <v>1</v>
      </c>
    </row>
    <row r="636" spans="1:17" x14ac:dyDescent="0.25">
      <c r="A636" t="s">
        <v>252</v>
      </c>
      <c r="D636" t="s">
        <v>254</v>
      </c>
      <c r="E636" t="s">
        <v>5</v>
      </c>
      <c r="F636" s="47">
        <f t="shared" si="1"/>
        <v>598</v>
      </c>
      <c r="G636" s="47">
        <f t="shared" si="0"/>
        <v>9</v>
      </c>
      <c r="H636" s="47">
        <f t="shared" si="0"/>
        <v>68512</v>
      </c>
      <c r="I636" s="47">
        <f t="shared" si="0"/>
        <v>15501</v>
      </c>
      <c r="J636" s="47">
        <f t="shared" si="0"/>
        <v>14009</v>
      </c>
      <c r="K636" s="47">
        <f t="shared" si="0"/>
        <v>11150</v>
      </c>
      <c r="L636" s="47">
        <f t="shared" si="0"/>
        <v>3</v>
      </c>
      <c r="M636" s="47">
        <f t="shared" si="0"/>
        <v>4</v>
      </c>
      <c r="N636" s="47">
        <f t="shared" si="0"/>
        <v>0</v>
      </c>
      <c r="O636" s="47">
        <f t="shared" si="0"/>
        <v>4</v>
      </c>
      <c r="P636" s="47">
        <f t="shared" si="0"/>
        <v>1</v>
      </c>
      <c r="Q636" s="47">
        <f t="shared" si="0"/>
        <v>2</v>
      </c>
    </row>
    <row r="637" spans="1:17" x14ac:dyDescent="0.25">
      <c r="A637" t="s">
        <v>252</v>
      </c>
      <c r="D637" t="s">
        <v>254</v>
      </c>
      <c r="E637" t="s">
        <v>19</v>
      </c>
      <c r="F637" s="47">
        <f t="shared" si="1"/>
        <v>607</v>
      </c>
      <c r="G637" s="47">
        <f t="shared" si="0"/>
        <v>7</v>
      </c>
      <c r="H637" s="47">
        <f t="shared" si="0"/>
        <v>57375</v>
      </c>
      <c r="I637" s="47">
        <f t="shared" si="0"/>
        <v>13666</v>
      </c>
      <c r="J637" s="47">
        <f t="shared" si="0"/>
        <v>8818</v>
      </c>
      <c r="K637" s="47">
        <f t="shared" si="0"/>
        <v>7539</v>
      </c>
      <c r="L637" s="47">
        <f t="shared" si="0"/>
        <v>2</v>
      </c>
      <c r="M637" s="47">
        <f t="shared" si="0"/>
        <v>4</v>
      </c>
      <c r="N637" s="47">
        <f t="shared" si="0"/>
        <v>0</v>
      </c>
      <c r="O637" s="47">
        <f t="shared" si="0"/>
        <v>4</v>
      </c>
      <c r="P637" s="47">
        <f t="shared" si="0"/>
        <v>1</v>
      </c>
      <c r="Q637" s="47">
        <f t="shared" si="0"/>
        <v>0</v>
      </c>
    </row>
    <row r="638" spans="1:17" x14ac:dyDescent="0.25">
      <c r="A638" t="s">
        <v>252</v>
      </c>
      <c r="D638" t="s">
        <v>254</v>
      </c>
      <c r="E638" t="s">
        <v>20</v>
      </c>
      <c r="F638" s="47">
        <f t="shared" si="1"/>
        <v>314</v>
      </c>
      <c r="G638" s="47">
        <f t="shared" si="0"/>
        <v>30</v>
      </c>
      <c r="H638" s="47">
        <f t="shared" si="0"/>
        <v>23128</v>
      </c>
      <c r="I638" s="47">
        <f t="shared" si="0"/>
        <v>8513</v>
      </c>
      <c r="J638" s="47">
        <f t="shared" si="0"/>
        <v>7990</v>
      </c>
      <c r="K638" s="47">
        <f t="shared" si="0"/>
        <v>7172</v>
      </c>
      <c r="L638" s="47">
        <f t="shared" si="0"/>
        <v>0</v>
      </c>
      <c r="M638" s="47">
        <f t="shared" si="0"/>
        <v>0</v>
      </c>
      <c r="N638" s="47">
        <f t="shared" si="0"/>
        <v>0</v>
      </c>
      <c r="O638" s="47">
        <f t="shared" si="0"/>
        <v>0</v>
      </c>
      <c r="P638" s="47">
        <f t="shared" si="0"/>
        <v>0</v>
      </c>
      <c r="Q638" s="47">
        <f t="shared" si="0"/>
        <v>0</v>
      </c>
    </row>
    <row r="639" spans="1:17" x14ac:dyDescent="0.25">
      <c r="A639" t="s">
        <v>252</v>
      </c>
      <c r="D639" t="s">
        <v>254</v>
      </c>
      <c r="E639" t="s">
        <v>104</v>
      </c>
      <c r="F639" s="47">
        <f t="shared" si="1"/>
        <v>231</v>
      </c>
      <c r="G639" s="47">
        <f t="shared" si="1"/>
        <v>54</v>
      </c>
      <c r="H639" s="47">
        <f t="shared" si="1"/>
        <v>26700</v>
      </c>
      <c r="I639" s="47">
        <f t="shared" si="1"/>
        <v>6533</v>
      </c>
      <c r="J639" s="47">
        <f t="shared" si="1"/>
        <v>5050</v>
      </c>
      <c r="K639" s="47">
        <f t="shared" si="1"/>
        <v>3299</v>
      </c>
      <c r="L639" s="47">
        <f t="shared" si="1"/>
        <v>0</v>
      </c>
      <c r="M639" s="47">
        <f t="shared" si="1"/>
        <v>0</v>
      </c>
      <c r="N639" s="47">
        <f t="shared" si="1"/>
        <v>0</v>
      </c>
      <c r="O639" s="47">
        <f t="shared" si="1"/>
        <v>0</v>
      </c>
      <c r="P639" s="47">
        <f t="shared" si="1"/>
        <v>0</v>
      </c>
      <c r="Q639" s="47">
        <f t="shared" si="1"/>
        <v>0</v>
      </c>
    </row>
    <row r="640" spans="1:17" x14ac:dyDescent="0.25">
      <c r="A640" t="s">
        <v>252</v>
      </c>
      <c r="D640" t="s">
        <v>254</v>
      </c>
      <c r="E640" t="s">
        <v>103</v>
      </c>
      <c r="F640" s="47">
        <f t="shared" si="1"/>
        <v>524</v>
      </c>
      <c r="G640" s="47">
        <f t="shared" si="1"/>
        <v>47</v>
      </c>
      <c r="H640" s="47">
        <f t="shared" si="1"/>
        <v>62217</v>
      </c>
      <c r="I640" s="47">
        <f t="shared" si="1"/>
        <v>8855</v>
      </c>
      <c r="J640" s="47">
        <f t="shared" si="1"/>
        <v>7203</v>
      </c>
      <c r="K640" s="47">
        <f t="shared" si="1"/>
        <v>10946</v>
      </c>
      <c r="L640" s="47">
        <f t="shared" si="1"/>
        <v>0</v>
      </c>
      <c r="M640" s="47">
        <f t="shared" si="1"/>
        <v>0</v>
      </c>
      <c r="N640" s="47">
        <f t="shared" si="1"/>
        <v>0</v>
      </c>
      <c r="O640" s="47">
        <f t="shared" si="1"/>
        <v>0</v>
      </c>
      <c r="P640" s="47">
        <f t="shared" si="1"/>
        <v>0</v>
      </c>
      <c r="Q640" s="47">
        <f t="shared" si="1"/>
        <v>0</v>
      </c>
    </row>
    <row r="641" spans="1:17" x14ac:dyDescent="0.25">
      <c r="A641" t="s">
        <v>242</v>
      </c>
      <c r="D641" t="s">
        <v>244</v>
      </c>
      <c r="E641" t="s">
        <v>118</v>
      </c>
      <c r="F641" s="47">
        <f t="shared" si="1"/>
        <v>927</v>
      </c>
      <c r="G641" s="47">
        <f t="shared" si="1"/>
        <v>133</v>
      </c>
      <c r="H641" s="47">
        <f t="shared" si="1"/>
        <v>98111</v>
      </c>
      <c r="I641" s="47">
        <f t="shared" si="1"/>
        <v>21333</v>
      </c>
      <c r="J641" s="47">
        <f t="shared" si="1"/>
        <v>27302</v>
      </c>
      <c r="K641" s="47">
        <f t="shared" si="1"/>
        <v>26686</v>
      </c>
      <c r="L641" s="47">
        <f t="shared" si="1"/>
        <v>4</v>
      </c>
      <c r="M641" s="47">
        <f t="shared" si="1"/>
        <v>5</v>
      </c>
      <c r="N641" s="47">
        <f t="shared" si="1"/>
        <v>0</v>
      </c>
      <c r="O641" s="47">
        <f t="shared" si="1"/>
        <v>4</v>
      </c>
      <c r="P641" s="47">
        <f t="shared" si="1"/>
        <v>2</v>
      </c>
      <c r="Q641" s="47">
        <f t="shared" si="1"/>
        <v>3</v>
      </c>
    </row>
    <row r="642" spans="1:17" x14ac:dyDescent="0.25">
      <c r="A642" t="s">
        <v>242</v>
      </c>
      <c r="D642" t="s">
        <v>244</v>
      </c>
      <c r="E642" t="s">
        <v>5</v>
      </c>
      <c r="F642" s="47">
        <f t="shared" si="1"/>
        <v>875</v>
      </c>
      <c r="G642" s="47">
        <f t="shared" si="1"/>
        <v>145</v>
      </c>
      <c r="H642" s="47">
        <f t="shared" si="1"/>
        <v>100229</v>
      </c>
      <c r="I642" s="47">
        <f t="shared" si="1"/>
        <v>29043</v>
      </c>
      <c r="J642" s="47">
        <f t="shared" si="1"/>
        <v>30493</v>
      </c>
      <c r="K642" s="47">
        <f t="shared" si="1"/>
        <v>27377</v>
      </c>
      <c r="L642" s="47">
        <f t="shared" si="1"/>
        <v>3</v>
      </c>
      <c r="M642" s="47">
        <f t="shared" si="1"/>
        <v>4</v>
      </c>
      <c r="N642" s="47">
        <f t="shared" si="1"/>
        <v>0</v>
      </c>
      <c r="O642" s="47">
        <f t="shared" si="1"/>
        <v>4</v>
      </c>
      <c r="P642" s="47">
        <f t="shared" si="1"/>
        <v>3</v>
      </c>
      <c r="Q642" s="47">
        <f t="shared" si="1"/>
        <v>6</v>
      </c>
    </row>
    <row r="643" spans="1:17" x14ac:dyDescent="0.25">
      <c r="A643" t="s">
        <v>242</v>
      </c>
      <c r="D643" t="s">
        <v>244</v>
      </c>
      <c r="E643" t="s">
        <v>19</v>
      </c>
      <c r="F643" s="47">
        <f t="shared" si="1"/>
        <v>791</v>
      </c>
      <c r="G643" s="47">
        <f t="shared" si="1"/>
        <v>22</v>
      </c>
      <c r="H643" s="47">
        <f t="shared" si="1"/>
        <v>88356</v>
      </c>
      <c r="I643" s="47">
        <f t="shared" si="1"/>
        <v>19603</v>
      </c>
      <c r="J643" s="47">
        <f t="shared" si="1"/>
        <v>21625</v>
      </c>
      <c r="K643" s="47">
        <f t="shared" si="1"/>
        <v>19760</v>
      </c>
      <c r="L643" s="47">
        <f t="shared" si="1"/>
        <v>4</v>
      </c>
      <c r="M643" s="47">
        <f t="shared" si="1"/>
        <v>3</v>
      </c>
      <c r="N643" s="47">
        <f t="shared" si="1"/>
        <v>0</v>
      </c>
      <c r="O643" s="47">
        <f t="shared" si="1"/>
        <v>4</v>
      </c>
      <c r="P643" s="47">
        <f t="shared" si="1"/>
        <v>3</v>
      </c>
      <c r="Q643" s="47">
        <f t="shared" si="1"/>
        <v>0</v>
      </c>
    </row>
    <row r="644" spans="1:17" x14ac:dyDescent="0.25">
      <c r="A644" t="s">
        <v>242</v>
      </c>
      <c r="D644" t="s">
        <v>244</v>
      </c>
      <c r="E644" t="s">
        <v>20</v>
      </c>
      <c r="F644" s="47">
        <f t="shared" si="1"/>
        <v>475</v>
      </c>
      <c r="G644" s="47">
        <f t="shared" si="1"/>
        <v>126</v>
      </c>
      <c r="H644" s="47">
        <f t="shared" si="1"/>
        <v>26836</v>
      </c>
      <c r="I644" s="47">
        <f t="shared" si="1"/>
        <v>8388</v>
      </c>
      <c r="J644" s="47">
        <f t="shared" si="1"/>
        <v>9236</v>
      </c>
      <c r="K644" s="47">
        <f t="shared" si="1"/>
        <v>9658</v>
      </c>
      <c r="L644" s="47">
        <f t="shared" si="1"/>
        <v>0</v>
      </c>
      <c r="M644" s="47">
        <f t="shared" si="1"/>
        <v>0</v>
      </c>
      <c r="N644" s="47">
        <f t="shared" si="1"/>
        <v>0</v>
      </c>
      <c r="O644" s="47">
        <f t="shared" si="1"/>
        <v>0</v>
      </c>
      <c r="P644" s="47">
        <f t="shared" si="1"/>
        <v>0</v>
      </c>
      <c r="Q644" s="47">
        <f t="shared" si="1"/>
        <v>0</v>
      </c>
    </row>
    <row r="645" spans="1:17" x14ac:dyDescent="0.25">
      <c r="A645" t="s">
        <v>242</v>
      </c>
      <c r="D645" t="s">
        <v>244</v>
      </c>
      <c r="E645" t="s">
        <v>104</v>
      </c>
      <c r="F645" s="47">
        <f t="shared" si="1"/>
        <v>399</v>
      </c>
      <c r="G645" s="47">
        <f t="shared" si="1"/>
        <v>159</v>
      </c>
      <c r="H645" s="47">
        <f t="shared" si="1"/>
        <v>38973</v>
      </c>
      <c r="I645" s="47">
        <f t="shared" si="1"/>
        <v>8757</v>
      </c>
      <c r="J645" s="47">
        <f t="shared" si="1"/>
        <v>15808</v>
      </c>
      <c r="K645" s="47">
        <f t="shared" si="1"/>
        <v>14713</v>
      </c>
      <c r="L645" s="47">
        <f t="shared" si="1"/>
        <v>0</v>
      </c>
      <c r="M645" s="47">
        <f t="shared" si="1"/>
        <v>0</v>
      </c>
      <c r="N645" s="47">
        <f t="shared" si="1"/>
        <v>0</v>
      </c>
      <c r="O645" s="47">
        <f t="shared" si="1"/>
        <v>0</v>
      </c>
      <c r="P645" s="47">
        <f t="shared" si="1"/>
        <v>0</v>
      </c>
      <c r="Q645" s="47">
        <f t="shared" si="1"/>
        <v>0</v>
      </c>
    </row>
    <row r="646" spans="1:17" x14ac:dyDescent="0.25">
      <c r="A646" t="s">
        <v>242</v>
      </c>
      <c r="D646" t="s">
        <v>244</v>
      </c>
      <c r="E646" t="s">
        <v>103</v>
      </c>
      <c r="F646" s="47">
        <f t="shared" si="1"/>
        <v>897</v>
      </c>
      <c r="G646" s="47">
        <f t="shared" si="1"/>
        <v>213</v>
      </c>
      <c r="H646" s="47">
        <f t="shared" si="1"/>
        <v>82617</v>
      </c>
      <c r="I646" s="47">
        <f t="shared" si="1"/>
        <v>24584</v>
      </c>
      <c r="J646" s="47">
        <f t="shared" si="1"/>
        <v>38187</v>
      </c>
      <c r="K646" s="47">
        <f t="shared" si="1"/>
        <v>52231</v>
      </c>
      <c r="L646" s="47">
        <f t="shared" si="1"/>
        <v>0</v>
      </c>
      <c r="M646" s="47">
        <f t="shared" si="1"/>
        <v>0</v>
      </c>
      <c r="N646" s="47">
        <f t="shared" si="1"/>
        <v>0</v>
      </c>
      <c r="O646" s="47">
        <f t="shared" si="1"/>
        <v>0</v>
      </c>
      <c r="P646" s="47">
        <f t="shared" si="1"/>
        <v>0</v>
      </c>
      <c r="Q646" s="47">
        <f t="shared" si="1"/>
        <v>0</v>
      </c>
    </row>
    <row r="647" spans="1:17" x14ac:dyDescent="0.25">
      <c r="A647" t="s">
        <v>270</v>
      </c>
      <c r="D647" t="s">
        <v>272</v>
      </c>
      <c r="E647" t="s">
        <v>118</v>
      </c>
      <c r="F647" s="47">
        <f t="shared" si="1"/>
        <v>177</v>
      </c>
      <c r="G647" s="47">
        <f t="shared" si="1"/>
        <v>39</v>
      </c>
      <c r="H647" s="47">
        <f t="shared" si="1"/>
        <v>17433</v>
      </c>
      <c r="I647" s="47">
        <f t="shared" si="1"/>
        <v>3814</v>
      </c>
      <c r="J647" s="47">
        <f t="shared" si="1"/>
        <v>4527</v>
      </c>
      <c r="K647" s="47">
        <f t="shared" si="1"/>
        <v>7418</v>
      </c>
      <c r="L647" s="47">
        <f t="shared" si="1"/>
        <v>0</v>
      </c>
      <c r="M647" s="47">
        <f t="shared" si="1"/>
        <v>0</v>
      </c>
      <c r="N647" s="47">
        <f t="shared" si="1"/>
        <v>0</v>
      </c>
      <c r="O647" s="47">
        <f t="shared" si="1"/>
        <v>0</v>
      </c>
      <c r="P647" s="47">
        <f t="shared" si="1"/>
        <v>0</v>
      </c>
      <c r="Q647" s="47">
        <f t="shared" si="1"/>
        <v>0</v>
      </c>
    </row>
    <row r="648" spans="1:17" x14ac:dyDescent="0.25">
      <c r="A648" t="s">
        <v>270</v>
      </c>
      <c r="D648" t="s">
        <v>272</v>
      </c>
      <c r="E648" t="s">
        <v>5</v>
      </c>
      <c r="F648" s="47">
        <f t="shared" si="1"/>
        <v>148</v>
      </c>
      <c r="G648" s="47">
        <f t="shared" si="1"/>
        <v>24</v>
      </c>
      <c r="H648" s="47">
        <f t="shared" si="1"/>
        <v>16557</v>
      </c>
      <c r="I648" s="47">
        <f t="shared" si="1"/>
        <v>2868</v>
      </c>
      <c r="J648" s="47">
        <f t="shared" si="1"/>
        <v>4426</v>
      </c>
      <c r="K648" s="47">
        <f t="shared" si="1"/>
        <v>6802</v>
      </c>
      <c r="L648" s="47">
        <f t="shared" si="1"/>
        <v>0</v>
      </c>
      <c r="M648" s="47">
        <f t="shared" si="1"/>
        <v>0</v>
      </c>
      <c r="N648" s="47">
        <f t="shared" si="1"/>
        <v>0</v>
      </c>
      <c r="O648" s="47">
        <f t="shared" si="1"/>
        <v>0</v>
      </c>
      <c r="P648" s="47">
        <f t="shared" si="1"/>
        <v>0</v>
      </c>
      <c r="Q648" s="47">
        <f t="shared" si="1"/>
        <v>1</v>
      </c>
    </row>
    <row r="649" spans="1:17" x14ac:dyDescent="0.25">
      <c r="A649" t="s">
        <v>270</v>
      </c>
      <c r="D649" t="s">
        <v>272</v>
      </c>
      <c r="E649" t="s">
        <v>19</v>
      </c>
      <c r="F649" s="47">
        <f t="shared" si="1"/>
        <v>94</v>
      </c>
      <c r="G649" s="47">
        <f t="shared" si="1"/>
        <v>1</v>
      </c>
      <c r="H649" s="47">
        <f t="shared" si="1"/>
        <v>8593</v>
      </c>
      <c r="I649" s="47">
        <f t="shared" si="1"/>
        <v>743</v>
      </c>
      <c r="J649" s="47">
        <f t="shared" si="1"/>
        <v>2753</v>
      </c>
      <c r="K649" s="47">
        <f t="shared" si="1"/>
        <v>4651</v>
      </c>
      <c r="L649" s="47">
        <f t="shared" si="1"/>
        <v>0</v>
      </c>
      <c r="M649" s="47">
        <f t="shared" si="1"/>
        <v>0</v>
      </c>
      <c r="N649" s="47">
        <f t="shared" si="1"/>
        <v>0</v>
      </c>
      <c r="O649" s="47">
        <f t="shared" si="1"/>
        <v>0</v>
      </c>
      <c r="P649" s="47">
        <f t="shared" si="1"/>
        <v>0</v>
      </c>
      <c r="Q649" s="47">
        <f t="shared" si="1"/>
        <v>0</v>
      </c>
    </row>
    <row r="650" spans="1:17" x14ac:dyDescent="0.25">
      <c r="A650" t="s">
        <v>270</v>
      </c>
      <c r="D650" t="s">
        <v>272</v>
      </c>
      <c r="E650" t="s">
        <v>20</v>
      </c>
      <c r="F650" s="47">
        <f t="shared" si="1"/>
        <v>118</v>
      </c>
      <c r="G650" s="47">
        <f t="shared" si="1"/>
        <v>0</v>
      </c>
      <c r="H650" s="47">
        <f t="shared" si="1"/>
        <v>5708</v>
      </c>
      <c r="I650" s="47">
        <f t="shared" si="1"/>
        <v>824</v>
      </c>
      <c r="J650" s="47">
        <f t="shared" si="1"/>
        <v>1995</v>
      </c>
      <c r="K650" s="47">
        <f t="shared" si="1"/>
        <v>2708</v>
      </c>
      <c r="L650" s="47">
        <f t="shared" si="1"/>
        <v>0</v>
      </c>
      <c r="M650" s="47">
        <f t="shared" si="1"/>
        <v>0</v>
      </c>
      <c r="N650" s="47">
        <f t="shared" si="1"/>
        <v>0</v>
      </c>
      <c r="O650" s="47">
        <f t="shared" si="1"/>
        <v>0</v>
      </c>
      <c r="P650" s="47">
        <f t="shared" si="1"/>
        <v>0</v>
      </c>
      <c r="Q650" s="47">
        <f t="shared" si="1"/>
        <v>0</v>
      </c>
    </row>
    <row r="651" spans="1:17" x14ac:dyDescent="0.25">
      <c r="A651" t="s">
        <v>270</v>
      </c>
      <c r="D651" t="s">
        <v>272</v>
      </c>
      <c r="E651" t="s">
        <v>104</v>
      </c>
      <c r="F651" s="47">
        <f t="shared" si="1"/>
        <v>46</v>
      </c>
      <c r="G651" s="47">
        <f t="shared" si="1"/>
        <v>1</v>
      </c>
      <c r="H651" s="47">
        <f t="shared" si="1"/>
        <v>7177</v>
      </c>
      <c r="I651" s="47">
        <f t="shared" si="1"/>
        <v>991</v>
      </c>
      <c r="J651" s="47">
        <f t="shared" si="1"/>
        <v>2594</v>
      </c>
      <c r="K651" s="47">
        <f t="shared" si="1"/>
        <v>2733</v>
      </c>
      <c r="L651" s="47">
        <f t="shared" si="1"/>
        <v>0</v>
      </c>
      <c r="M651" s="47">
        <f t="shared" si="1"/>
        <v>0</v>
      </c>
      <c r="N651" s="47">
        <f t="shared" si="1"/>
        <v>0</v>
      </c>
      <c r="O651" s="47">
        <f t="shared" si="1"/>
        <v>0</v>
      </c>
      <c r="P651" s="47">
        <f t="shared" si="1"/>
        <v>0</v>
      </c>
      <c r="Q651" s="47">
        <f t="shared" si="1"/>
        <v>0</v>
      </c>
    </row>
    <row r="652" spans="1:17" x14ac:dyDescent="0.25">
      <c r="A652" t="s">
        <v>270</v>
      </c>
      <c r="D652" t="s">
        <v>272</v>
      </c>
      <c r="E652" t="s">
        <v>103</v>
      </c>
      <c r="F652" s="47">
        <f t="shared" si="1"/>
        <v>84</v>
      </c>
      <c r="G652" s="47">
        <f t="shared" si="1"/>
        <v>1</v>
      </c>
      <c r="H652" s="47">
        <f t="shared" si="1"/>
        <v>13939</v>
      </c>
      <c r="I652" s="47">
        <f t="shared" si="1"/>
        <v>6206</v>
      </c>
      <c r="J652" s="47">
        <f t="shared" si="1"/>
        <v>7168</v>
      </c>
      <c r="K652" s="47">
        <f t="shared" si="1"/>
        <v>7331</v>
      </c>
      <c r="L652" s="47">
        <f t="shared" si="1"/>
        <v>0</v>
      </c>
      <c r="M652" s="47">
        <f t="shared" si="1"/>
        <v>0</v>
      </c>
      <c r="N652" s="47">
        <f t="shared" si="1"/>
        <v>0</v>
      </c>
      <c r="O652" s="47">
        <f t="shared" si="1"/>
        <v>0</v>
      </c>
      <c r="P652" s="47">
        <f t="shared" si="1"/>
        <v>0</v>
      </c>
      <c r="Q652" s="47">
        <f t="shared" si="1"/>
        <v>0</v>
      </c>
    </row>
    <row r="653" spans="1:17" x14ac:dyDescent="0.25">
      <c r="A653" t="s">
        <v>214</v>
      </c>
      <c r="D653" t="s">
        <v>216</v>
      </c>
      <c r="E653" t="s">
        <v>118</v>
      </c>
      <c r="F653" s="47">
        <f t="shared" si="1"/>
        <v>1338</v>
      </c>
      <c r="G653" s="47">
        <f t="shared" si="1"/>
        <v>92</v>
      </c>
      <c r="H653" s="47">
        <f t="shared" si="1"/>
        <v>146027</v>
      </c>
      <c r="I653" s="47">
        <f t="shared" si="1"/>
        <v>17687</v>
      </c>
      <c r="J653" s="47">
        <f t="shared" si="1"/>
        <v>39350</v>
      </c>
      <c r="K653" s="47">
        <f t="shared" si="1"/>
        <v>43313</v>
      </c>
      <c r="L653" s="47">
        <f t="shared" si="1"/>
        <v>2</v>
      </c>
      <c r="M653" s="47">
        <f t="shared" si="1"/>
        <v>2</v>
      </c>
      <c r="N653" s="47">
        <f t="shared" si="1"/>
        <v>0</v>
      </c>
      <c r="O653" s="47">
        <f t="shared" si="1"/>
        <v>6</v>
      </c>
      <c r="P653" s="47">
        <f t="shared" si="1"/>
        <v>1</v>
      </c>
      <c r="Q653" s="47">
        <f t="shared" si="1"/>
        <v>2</v>
      </c>
    </row>
    <row r="654" spans="1:17" x14ac:dyDescent="0.25">
      <c r="A654" t="s">
        <v>214</v>
      </c>
      <c r="D654" t="s">
        <v>216</v>
      </c>
      <c r="E654" t="s">
        <v>5</v>
      </c>
      <c r="F654" s="47">
        <f t="shared" si="1"/>
        <v>1253</v>
      </c>
      <c r="G654" s="47">
        <f t="shared" si="1"/>
        <v>113</v>
      </c>
      <c r="H654" s="47">
        <f t="shared" si="1"/>
        <v>142915</v>
      </c>
      <c r="I654" s="47">
        <f t="shared" si="1"/>
        <v>16510</v>
      </c>
      <c r="J654" s="47">
        <f t="shared" si="1"/>
        <v>40953</v>
      </c>
      <c r="K654" s="47">
        <f t="shared" si="1"/>
        <v>38141</v>
      </c>
      <c r="L654" s="47">
        <f t="shared" si="1"/>
        <v>3</v>
      </c>
      <c r="M654" s="47">
        <f t="shared" si="1"/>
        <v>3</v>
      </c>
      <c r="N654" s="47">
        <f t="shared" si="1"/>
        <v>0</v>
      </c>
      <c r="O654" s="47">
        <f t="shared" si="1"/>
        <v>6</v>
      </c>
      <c r="P654" s="47">
        <f t="shared" si="1"/>
        <v>0</v>
      </c>
      <c r="Q654" s="47">
        <f t="shared" si="1"/>
        <v>3</v>
      </c>
    </row>
    <row r="655" spans="1:17" x14ac:dyDescent="0.25">
      <c r="A655" t="s">
        <v>214</v>
      </c>
      <c r="D655" t="s">
        <v>216</v>
      </c>
      <c r="E655" t="s">
        <v>19</v>
      </c>
      <c r="F655" s="47">
        <f t="shared" si="1"/>
        <v>878</v>
      </c>
      <c r="G655" s="47">
        <f t="shared" si="1"/>
        <v>116</v>
      </c>
      <c r="H655" s="47">
        <f t="shared" si="1"/>
        <v>90711</v>
      </c>
      <c r="I655" s="47">
        <f t="shared" si="1"/>
        <v>9240</v>
      </c>
      <c r="J655" s="47">
        <f t="shared" si="1"/>
        <v>30133</v>
      </c>
      <c r="K655" s="47">
        <f t="shared" si="1"/>
        <v>31245</v>
      </c>
      <c r="L655" s="47">
        <f t="shared" si="1"/>
        <v>1</v>
      </c>
      <c r="M655" s="47">
        <f t="shared" si="1"/>
        <v>0</v>
      </c>
      <c r="N655" s="47">
        <f t="shared" si="1"/>
        <v>0</v>
      </c>
      <c r="O655" s="47">
        <f t="shared" si="1"/>
        <v>6</v>
      </c>
      <c r="P655" s="47">
        <f t="shared" si="1"/>
        <v>0</v>
      </c>
      <c r="Q655" s="47">
        <f t="shared" si="1"/>
        <v>0</v>
      </c>
    </row>
    <row r="656" spans="1:17" x14ac:dyDescent="0.25">
      <c r="A656" t="s">
        <v>214</v>
      </c>
      <c r="D656" t="s">
        <v>216</v>
      </c>
      <c r="E656" t="s">
        <v>20</v>
      </c>
      <c r="F656" s="47">
        <f t="shared" si="1"/>
        <v>590</v>
      </c>
      <c r="G656" s="47">
        <f t="shared" si="1"/>
        <v>70</v>
      </c>
      <c r="H656" s="47">
        <f t="shared" si="1"/>
        <v>38861</v>
      </c>
      <c r="I656" s="47">
        <f t="shared" si="1"/>
        <v>5732</v>
      </c>
      <c r="J656" s="47">
        <f t="shared" si="1"/>
        <v>12168</v>
      </c>
      <c r="K656" s="47">
        <f t="shared" si="1"/>
        <v>19113</v>
      </c>
      <c r="L656" s="47">
        <f t="shared" si="1"/>
        <v>0</v>
      </c>
      <c r="M656" s="47">
        <f t="shared" si="1"/>
        <v>0</v>
      </c>
      <c r="N656" s="47">
        <f t="shared" si="1"/>
        <v>0</v>
      </c>
      <c r="O656" s="47">
        <f t="shared" si="1"/>
        <v>0</v>
      </c>
      <c r="P656" s="47">
        <f t="shared" si="1"/>
        <v>0</v>
      </c>
      <c r="Q656" s="47">
        <f t="shared" si="1"/>
        <v>0</v>
      </c>
    </row>
    <row r="657" spans="1:17" x14ac:dyDescent="0.25">
      <c r="A657" t="s">
        <v>214</v>
      </c>
      <c r="D657" t="s">
        <v>216</v>
      </c>
      <c r="E657" t="s">
        <v>104</v>
      </c>
      <c r="F657" s="47">
        <f t="shared" ref="F657:Q678" si="2">SUMIFS(F$2:F$619,$B$2:$B$619,$A657,$E$2:$E$619,$E657)</f>
        <v>670</v>
      </c>
      <c r="G657" s="47">
        <f t="shared" si="2"/>
        <v>68</v>
      </c>
      <c r="H657" s="47">
        <f t="shared" si="2"/>
        <v>74142</v>
      </c>
      <c r="I657" s="47">
        <f t="shared" si="2"/>
        <v>12666</v>
      </c>
      <c r="J657" s="47">
        <f t="shared" si="2"/>
        <v>23112</v>
      </c>
      <c r="K657" s="47">
        <f t="shared" si="2"/>
        <v>22561</v>
      </c>
      <c r="L657" s="47">
        <f t="shared" si="2"/>
        <v>0</v>
      </c>
      <c r="M657" s="47">
        <f t="shared" si="2"/>
        <v>0</v>
      </c>
      <c r="N657" s="47">
        <f t="shared" si="2"/>
        <v>0</v>
      </c>
      <c r="O657" s="47">
        <f t="shared" si="2"/>
        <v>0</v>
      </c>
      <c r="P657" s="47">
        <f t="shared" si="2"/>
        <v>0</v>
      </c>
      <c r="Q657" s="47">
        <f t="shared" si="2"/>
        <v>0</v>
      </c>
    </row>
    <row r="658" spans="1:17" x14ac:dyDescent="0.25">
      <c r="A658" t="s">
        <v>214</v>
      </c>
      <c r="D658" t="s">
        <v>216</v>
      </c>
      <c r="E658" t="s">
        <v>103</v>
      </c>
      <c r="F658" s="47">
        <f t="shared" si="2"/>
        <v>1515</v>
      </c>
      <c r="G658" s="47">
        <f t="shared" si="2"/>
        <v>242</v>
      </c>
      <c r="H658" s="47">
        <f t="shared" si="2"/>
        <v>183090</v>
      </c>
      <c r="I658" s="47">
        <f t="shared" si="2"/>
        <v>23517</v>
      </c>
      <c r="J658" s="47">
        <f t="shared" si="2"/>
        <v>52680</v>
      </c>
      <c r="K658" s="47">
        <f t="shared" si="2"/>
        <v>58401</v>
      </c>
      <c r="L658" s="47">
        <f t="shared" si="2"/>
        <v>0</v>
      </c>
      <c r="M658" s="47">
        <f t="shared" si="2"/>
        <v>0</v>
      </c>
      <c r="N658" s="47">
        <f t="shared" si="2"/>
        <v>0</v>
      </c>
      <c r="O658" s="47">
        <f t="shared" si="2"/>
        <v>0</v>
      </c>
      <c r="P658" s="47">
        <f t="shared" si="2"/>
        <v>0</v>
      </c>
      <c r="Q658" s="47">
        <f t="shared" si="2"/>
        <v>0</v>
      </c>
    </row>
    <row r="659" spans="1:17" x14ac:dyDescent="0.25">
      <c r="A659" t="s">
        <v>199</v>
      </c>
      <c r="D659" t="s">
        <v>0</v>
      </c>
      <c r="E659" t="s">
        <v>118</v>
      </c>
      <c r="F659" s="47">
        <f t="shared" si="2"/>
        <v>996</v>
      </c>
      <c r="G659" s="47">
        <f t="shared" si="2"/>
        <v>148</v>
      </c>
      <c r="H659" s="47">
        <f t="shared" si="2"/>
        <v>116292</v>
      </c>
      <c r="I659" s="47">
        <f t="shared" si="2"/>
        <v>17964</v>
      </c>
      <c r="J659" s="47">
        <f t="shared" si="2"/>
        <v>22020</v>
      </c>
      <c r="K659" s="47">
        <f t="shared" si="2"/>
        <v>29866</v>
      </c>
      <c r="L659" s="47">
        <f t="shared" si="2"/>
        <v>2</v>
      </c>
      <c r="M659" s="47">
        <f t="shared" si="2"/>
        <v>3</v>
      </c>
      <c r="N659" s="47">
        <f t="shared" si="2"/>
        <v>0</v>
      </c>
      <c r="O659" s="47">
        <f t="shared" si="2"/>
        <v>1</v>
      </c>
      <c r="P659" s="47">
        <f t="shared" si="2"/>
        <v>2</v>
      </c>
      <c r="Q659" s="47">
        <f t="shared" si="2"/>
        <v>1</v>
      </c>
    </row>
    <row r="660" spans="1:17" x14ac:dyDescent="0.25">
      <c r="A660" t="s">
        <v>199</v>
      </c>
      <c r="D660" t="s">
        <v>0</v>
      </c>
      <c r="E660" t="s">
        <v>5</v>
      </c>
      <c r="F660" s="47">
        <f t="shared" si="2"/>
        <v>911</v>
      </c>
      <c r="G660" s="47">
        <f t="shared" si="2"/>
        <v>215</v>
      </c>
      <c r="H660" s="47">
        <f t="shared" si="2"/>
        <v>101734</v>
      </c>
      <c r="I660" s="47">
        <f t="shared" si="2"/>
        <v>14923</v>
      </c>
      <c r="J660" s="47">
        <f t="shared" si="2"/>
        <v>24360</v>
      </c>
      <c r="K660" s="47">
        <f t="shared" si="2"/>
        <v>31521</v>
      </c>
      <c r="L660" s="47">
        <f t="shared" si="2"/>
        <v>4</v>
      </c>
      <c r="M660" s="47">
        <f t="shared" si="2"/>
        <v>4</v>
      </c>
      <c r="N660" s="47">
        <f t="shared" si="2"/>
        <v>1</v>
      </c>
      <c r="O660" s="47">
        <f t="shared" si="2"/>
        <v>5</v>
      </c>
      <c r="P660" s="47">
        <f t="shared" si="2"/>
        <v>1</v>
      </c>
      <c r="Q660" s="47">
        <f t="shared" si="2"/>
        <v>2</v>
      </c>
    </row>
    <row r="661" spans="1:17" x14ac:dyDescent="0.25">
      <c r="A661" t="s">
        <v>199</v>
      </c>
      <c r="D661" t="s">
        <v>0</v>
      </c>
      <c r="E661" t="s">
        <v>19</v>
      </c>
      <c r="F661" s="47">
        <f t="shared" si="2"/>
        <v>728</v>
      </c>
      <c r="G661" s="47">
        <f t="shared" si="2"/>
        <v>207</v>
      </c>
      <c r="H661" s="47">
        <f t="shared" si="2"/>
        <v>68608</v>
      </c>
      <c r="I661" s="47">
        <f t="shared" si="2"/>
        <v>5455</v>
      </c>
      <c r="J661" s="47">
        <f t="shared" si="2"/>
        <v>9349</v>
      </c>
      <c r="K661" s="47">
        <f t="shared" si="2"/>
        <v>9934</v>
      </c>
      <c r="L661" s="47">
        <f t="shared" si="2"/>
        <v>3</v>
      </c>
      <c r="M661" s="47">
        <f t="shared" si="2"/>
        <v>3</v>
      </c>
      <c r="N661" s="47">
        <f t="shared" si="2"/>
        <v>0</v>
      </c>
      <c r="O661" s="47">
        <f t="shared" si="2"/>
        <v>3</v>
      </c>
      <c r="P661" s="47">
        <f t="shared" si="2"/>
        <v>1</v>
      </c>
      <c r="Q661" s="47">
        <f t="shared" si="2"/>
        <v>0</v>
      </c>
    </row>
    <row r="662" spans="1:17" x14ac:dyDescent="0.25">
      <c r="A662" t="s">
        <v>199</v>
      </c>
      <c r="D662" t="s">
        <v>0</v>
      </c>
      <c r="E662" t="s">
        <v>20</v>
      </c>
      <c r="F662" s="47">
        <f t="shared" si="2"/>
        <v>356</v>
      </c>
      <c r="G662" s="47">
        <f t="shared" si="2"/>
        <v>65</v>
      </c>
      <c r="H662" s="47">
        <f t="shared" si="2"/>
        <v>17761</v>
      </c>
      <c r="I662" s="47">
        <f t="shared" si="2"/>
        <v>3041</v>
      </c>
      <c r="J662" s="47">
        <f t="shared" si="2"/>
        <v>5552</v>
      </c>
      <c r="K662" s="47">
        <f t="shared" si="2"/>
        <v>6903</v>
      </c>
      <c r="L662" s="47">
        <f t="shared" si="2"/>
        <v>0</v>
      </c>
      <c r="M662" s="47">
        <f t="shared" si="2"/>
        <v>0</v>
      </c>
      <c r="N662" s="47">
        <f t="shared" si="2"/>
        <v>0</v>
      </c>
      <c r="O662" s="47">
        <f t="shared" si="2"/>
        <v>0</v>
      </c>
      <c r="P662" s="47">
        <f t="shared" si="2"/>
        <v>0</v>
      </c>
      <c r="Q662" s="47">
        <f t="shared" si="2"/>
        <v>0</v>
      </c>
    </row>
    <row r="663" spans="1:17" x14ac:dyDescent="0.25">
      <c r="A663" t="s">
        <v>199</v>
      </c>
      <c r="D663" t="s">
        <v>0</v>
      </c>
      <c r="E663" t="s">
        <v>104</v>
      </c>
      <c r="F663" s="47">
        <f t="shared" si="2"/>
        <v>692</v>
      </c>
      <c r="G663" s="47">
        <f t="shared" si="2"/>
        <v>204</v>
      </c>
      <c r="H663" s="47">
        <f t="shared" si="2"/>
        <v>73509</v>
      </c>
      <c r="I663" s="47">
        <f t="shared" si="2"/>
        <v>9349</v>
      </c>
      <c r="J663" s="47">
        <f t="shared" si="2"/>
        <v>16778</v>
      </c>
      <c r="K663" s="47">
        <f t="shared" si="2"/>
        <v>24778</v>
      </c>
      <c r="L663" s="47">
        <f t="shared" si="2"/>
        <v>0</v>
      </c>
      <c r="M663" s="47">
        <f t="shared" si="2"/>
        <v>0</v>
      </c>
      <c r="N663" s="47">
        <f t="shared" si="2"/>
        <v>0</v>
      </c>
      <c r="O663" s="47">
        <f t="shared" si="2"/>
        <v>0</v>
      </c>
      <c r="P663" s="47">
        <f t="shared" si="2"/>
        <v>0</v>
      </c>
      <c r="Q663" s="47">
        <f t="shared" si="2"/>
        <v>0</v>
      </c>
    </row>
    <row r="664" spans="1:17" x14ac:dyDescent="0.25">
      <c r="A664" t="s">
        <v>199</v>
      </c>
      <c r="D664" t="s">
        <v>0</v>
      </c>
      <c r="E664" t="s">
        <v>103</v>
      </c>
      <c r="F664" s="47">
        <f t="shared" si="2"/>
        <v>1835</v>
      </c>
      <c r="G664" s="47">
        <f t="shared" si="2"/>
        <v>254</v>
      </c>
      <c r="H664" s="47">
        <f t="shared" si="2"/>
        <v>233476</v>
      </c>
      <c r="I664" s="47">
        <f t="shared" si="2"/>
        <v>50541</v>
      </c>
      <c r="J664" s="47">
        <f t="shared" si="2"/>
        <v>65022</v>
      </c>
      <c r="K664" s="47">
        <f t="shared" si="2"/>
        <v>85252</v>
      </c>
      <c r="L664" s="47">
        <f t="shared" si="2"/>
        <v>0</v>
      </c>
      <c r="M664" s="47">
        <f t="shared" si="2"/>
        <v>0</v>
      </c>
      <c r="N664" s="47">
        <f t="shared" si="2"/>
        <v>0</v>
      </c>
      <c r="O664" s="47">
        <f t="shared" si="2"/>
        <v>0</v>
      </c>
      <c r="P664" s="47">
        <f t="shared" si="2"/>
        <v>0</v>
      </c>
      <c r="Q664" s="47">
        <f t="shared" si="2"/>
        <v>0</v>
      </c>
    </row>
    <row r="665" spans="1:17" x14ac:dyDescent="0.25">
      <c r="A665" t="s">
        <v>368</v>
      </c>
      <c r="D665" t="s">
        <v>370</v>
      </c>
      <c r="E665" t="s">
        <v>118</v>
      </c>
      <c r="F665" s="47">
        <f t="shared" si="2"/>
        <v>1537</v>
      </c>
      <c r="G665" s="47">
        <f t="shared" si="2"/>
        <v>105</v>
      </c>
      <c r="H665" s="47">
        <f t="shared" si="2"/>
        <v>365976</v>
      </c>
      <c r="I665" s="47">
        <f t="shared" si="2"/>
        <v>45659</v>
      </c>
      <c r="J665" s="47">
        <f t="shared" si="2"/>
        <v>64122</v>
      </c>
      <c r="K665" s="47">
        <f t="shared" si="2"/>
        <v>69913</v>
      </c>
      <c r="L665" s="47">
        <f t="shared" si="2"/>
        <v>0</v>
      </c>
      <c r="M665" s="47">
        <f t="shared" si="2"/>
        <v>2</v>
      </c>
      <c r="N665" s="47">
        <f t="shared" si="2"/>
        <v>0</v>
      </c>
      <c r="O665" s="47">
        <f t="shared" si="2"/>
        <v>4</v>
      </c>
      <c r="P665" s="47">
        <f t="shared" si="2"/>
        <v>1</v>
      </c>
      <c r="Q665" s="47">
        <f t="shared" si="2"/>
        <v>2</v>
      </c>
    </row>
    <row r="666" spans="1:17" x14ac:dyDescent="0.25">
      <c r="A666" t="s">
        <v>368</v>
      </c>
      <c r="D666" t="s">
        <v>370</v>
      </c>
      <c r="E666" t="s">
        <v>5</v>
      </c>
      <c r="F666" s="47">
        <f t="shared" si="2"/>
        <v>1339</v>
      </c>
      <c r="G666" s="47">
        <f t="shared" si="2"/>
        <v>89</v>
      </c>
      <c r="H666" s="47">
        <f t="shared" si="2"/>
        <v>306217</v>
      </c>
      <c r="I666" s="47">
        <f t="shared" si="2"/>
        <v>29530</v>
      </c>
      <c r="J666" s="47">
        <f t="shared" si="2"/>
        <v>107195</v>
      </c>
      <c r="K666" s="47">
        <f t="shared" si="2"/>
        <v>121239</v>
      </c>
      <c r="L666" s="47">
        <f t="shared" si="2"/>
        <v>1</v>
      </c>
      <c r="M666" s="47">
        <f t="shared" si="2"/>
        <v>2</v>
      </c>
      <c r="N666" s="47">
        <f t="shared" si="2"/>
        <v>0</v>
      </c>
      <c r="O666" s="47">
        <f t="shared" si="2"/>
        <v>5</v>
      </c>
      <c r="P666" s="47">
        <f t="shared" si="2"/>
        <v>1</v>
      </c>
      <c r="Q666" s="47">
        <f t="shared" si="2"/>
        <v>2</v>
      </c>
    </row>
    <row r="667" spans="1:17" x14ac:dyDescent="0.25">
      <c r="A667" t="s">
        <v>368</v>
      </c>
      <c r="D667" t="s">
        <v>370</v>
      </c>
      <c r="E667" t="s">
        <v>19</v>
      </c>
      <c r="F667" s="47">
        <f t="shared" si="2"/>
        <v>1254</v>
      </c>
      <c r="G667" s="47">
        <f t="shared" si="2"/>
        <v>107</v>
      </c>
      <c r="H667" s="47">
        <f t="shared" si="2"/>
        <v>219735</v>
      </c>
      <c r="I667" s="47">
        <f t="shared" si="2"/>
        <v>12803</v>
      </c>
      <c r="J667" s="47">
        <f t="shared" si="2"/>
        <v>69929</v>
      </c>
      <c r="K667" s="47">
        <f t="shared" si="2"/>
        <v>62480</v>
      </c>
      <c r="L667" s="47">
        <f t="shared" si="2"/>
        <v>1</v>
      </c>
      <c r="M667" s="47">
        <f t="shared" si="2"/>
        <v>1</v>
      </c>
      <c r="N667" s="47">
        <f t="shared" si="2"/>
        <v>0</v>
      </c>
      <c r="O667" s="47">
        <f t="shared" si="2"/>
        <v>1</v>
      </c>
      <c r="P667" s="47">
        <f t="shared" si="2"/>
        <v>1</v>
      </c>
      <c r="Q667" s="47">
        <f t="shared" si="2"/>
        <v>0</v>
      </c>
    </row>
    <row r="668" spans="1:17" x14ac:dyDescent="0.25">
      <c r="A668" t="s">
        <v>368</v>
      </c>
      <c r="D668" t="s">
        <v>370</v>
      </c>
      <c r="E668" t="s">
        <v>20</v>
      </c>
      <c r="F668" s="47">
        <f t="shared" si="2"/>
        <v>1136</v>
      </c>
      <c r="G668" s="47">
        <f t="shared" si="2"/>
        <v>206</v>
      </c>
      <c r="H668" s="47">
        <f t="shared" si="2"/>
        <v>109816</v>
      </c>
      <c r="I668" s="47">
        <f t="shared" si="2"/>
        <v>4697</v>
      </c>
      <c r="J668" s="47">
        <f t="shared" si="2"/>
        <v>19552</v>
      </c>
      <c r="K668" s="47">
        <f t="shared" si="2"/>
        <v>24697</v>
      </c>
      <c r="L668" s="47">
        <f t="shared" si="2"/>
        <v>0</v>
      </c>
      <c r="M668" s="47">
        <f t="shared" si="2"/>
        <v>0</v>
      </c>
      <c r="N668" s="47">
        <f t="shared" si="2"/>
        <v>0</v>
      </c>
      <c r="O668" s="47">
        <f t="shared" si="2"/>
        <v>0</v>
      </c>
      <c r="P668" s="47">
        <f t="shared" si="2"/>
        <v>0</v>
      </c>
      <c r="Q668" s="47">
        <f t="shared" si="2"/>
        <v>0</v>
      </c>
    </row>
    <row r="669" spans="1:17" x14ac:dyDescent="0.25">
      <c r="A669" t="s">
        <v>368</v>
      </c>
      <c r="D669" t="s">
        <v>370</v>
      </c>
      <c r="E669" t="s">
        <v>104</v>
      </c>
      <c r="F669" s="47">
        <f t="shared" si="2"/>
        <v>931</v>
      </c>
      <c r="G669" s="47">
        <f t="shared" si="2"/>
        <v>398</v>
      </c>
      <c r="H669" s="47">
        <f t="shared" si="2"/>
        <v>104191</v>
      </c>
      <c r="I669" s="47">
        <f t="shared" si="2"/>
        <v>4786</v>
      </c>
      <c r="J669" s="47">
        <f t="shared" si="2"/>
        <v>38043</v>
      </c>
      <c r="K669" s="47">
        <f t="shared" si="2"/>
        <v>57682</v>
      </c>
      <c r="L669" s="47">
        <f t="shared" si="2"/>
        <v>0</v>
      </c>
      <c r="M669" s="47">
        <f t="shared" si="2"/>
        <v>0</v>
      </c>
      <c r="N669" s="47">
        <f t="shared" si="2"/>
        <v>0</v>
      </c>
      <c r="O669" s="47">
        <f t="shared" si="2"/>
        <v>0</v>
      </c>
      <c r="P669" s="47">
        <f t="shared" si="2"/>
        <v>0</v>
      </c>
      <c r="Q669" s="47">
        <f t="shared" si="2"/>
        <v>0</v>
      </c>
    </row>
    <row r="670" spans="1:17" x14ac:dyDescent="0.25">
      <c r="A670" t="s">
        <v>368</v>
      </c>
      <c r="D670" t="s">
        <v>370</v>
      </c>
      <c r="E670" t="s">
        <v>103</v>
      </c>
      <c r="F670" s="47">
        <f t="shared" si="2"/>
        <v>2031</v>
      </c>
      <c r="G670" s="47">
        <f t="shared" si="2"/>
        <v>873</v>
      </c>
      <c r="H670" s="47">
        <f t="shared" si="2"/>
        <v>258177</v>
      </c>
      <c r="I670" s="47">
        <f t="shared" si="2"/>
        <v>16620</v>
      </c>
      <c r="J670" s="47">
        <f t="shared" si="2"/>
        <v>78825</v>
      </c>
      <c r="K670" s="47">
        <f t="shared" si="2"/>
        <v>89082</v>
      </c>
      <c r="L670" s="47">
        <f t="shared" si="2"/>
        <v>0</v>
      </c>
      <c r="M670" s="47">
        <f t="shared" si="2"/>
        <v>0</v>
      </c>
      <c r="N670" s="47">
        <f t="shared" si="2"/>
        <v>0</v>
      </c>
      <c r="O670" s="47">
        <f t="shared" si="2"/>
        <v>0</v>
      </c>
      <c r="P670" s="47">
        <f t="shared" si="2"/>
        <v>0</v>
      </c>
      <c r="Q670" s="47">
        <f t="shared" si="2"/>
        <v>0</v>
      </c>
    </row>
    <row r="671" spans="1:17" x14ac:dyDescent="0.25">
      <c r="A671" t="s">
        <v>230</v>
      </c>
      <c r="D671" t="s">
        <v>232</v>
      </c>
      <c r="E671" t="s">
        <v>118</v>
      </c>
      <c r="F671" s="47">
        <f t="shared" si="2"/>
        <v>806</v>
      </c>
      <c r="G671" s="47">
        <f t="shared" si="2"/>
        <v>134</v>
      </c>
      <c r="H671" s="47">
        <f t="shared" si="2"/>
        <v>59232</v>
      </c>
      <c r="I671" s="47">
        <f t="shared" si="2"/>
        <v>1966</v>
      </c>
      <c r="J671" s="47">
        <f t="shared" si="2"/>
        <v>3642</v>
      </c>
      <c r="K671" s="47">
        <f t="shared" si="2"/>
        <v>5513</v>
      </c>
      <c r="L671" s="47">
        <f t="shared" si="2"/>
        <v>3</v>
      </c>
      <c r="M671" s="47">
        <f t="shared" si="2"/>
        <v>2</v>
      </c>
      <c r="N671" s="47">
        <f t="shared" si="2"/>
        <v>0</v>
      </c>
      <c r="O671" s="47">
        <f t="shared" si="2"/>
        <v>4</v>
      </c>
      <c r="P671" s="47">
        <f t="shared" si="2"/>
        <v>1</v>
      </c>
      <c r="Q671" s="47">
        <f t="shared" si="2"/>
        <v>2</v>
      </c>
    </row>
    <row r="672" spans="1:17" x14ac:dyDescent="0.25">
      <c r="A672" t="s">
        <v>230</v>
      </c>
      <c r="D672" t="s">
        <v>232</v>
      </c>
      <c r="E672" t="s">
        <v>5</v>
      </c>
      <c r="F672" s="47">
        <f t="shared" si="2"/>
        <v>643</v>
      </c>
      <c r="G672" s="47">
        <f t="shared" si="2"/>
        <v>156</v>
      </c>
      <c r="H672" s="47">
        <f t="shared" si="2"/>
        <v>50916</v>
      </c>
      <c r="I672" s="47">
        <f t="shared" si="2"/>
        <v>4644</v>
      </c>
      <c r="J672" s="47">
        <f t="shared" si="2"/>
        <v>9609</v>
      </c>
      <c r="K672" s="47">
        <f t="shared" si="2"/>
        <v>18569</v>
      </c>
      <c r="L672" s="47">
        <f t="shared" si="2"/>
        <v>1</v>
      </c>
      <c r="M672" s="47">
        <f t="shared" si="2"/>
        <v>2</v>
      </c>
      <c r="N672" s="47">
        <f t="shared" si="2"/>
        <v>0</v>
      </c>
      <c r="O672" s="47">
        <f t="shared" si="2"/>
        <v>3</v>
      </c>
      <c r="P672" s="47">
        <f t="shared" si="2"/>
        <v>0</v>
      </c>
      <c r="Q672" s="47">
        <f t="shared" si="2"/>
        <v>3</v>
      </c>
    </row>
    <row r="673" spans="1:17" x14ac:dyDescent="0.25">
      <c r="A673" t="s">
        <v>230</v>
      </c>
      <c r="D673" t="s">
        <v>232</v>
      </c>
      <c r="E673" t="s">
        <v>19</v>
      </c>
      <c r="F673" s="47">
        <f t="shared" si="2"/>
        <v>404</v>
      </c>
      <c r="G673" s="47">
        <f t="shared" si="2"/>
        <v>113</v>
      </c>
      <c r="H673" s="47">
        <f t="shared" si="2"/>
        <v>31233</v>
      </c>
      <c r="I673" s="47">
        <f t="shared" si="2"/>
        <v>2601</v>
      </c>
      <c r="J673" s="47">
        <f t="shared" si="2"/>
        <v>8861</v>
      </c>
      <c r="K673" s="47">
        <f t="shared" si="2"/>
        <v>15135</v>
      </c>
      <c r="L673" s="47">
        <f t="shared" si="2"/>
        <v>1</v>
      </c>
      <c r="M673" s="47">
        <f t="shared" si="2"/>
        <v>0</v>
      </c>
      <c r="N673" s="47">
        <f t="shared" si="2"/>
        <v>0</v>
      </c>
      <c r="O673" s="47">
        <f t="shared" si="2"/>
        <v>3</v>
      </c>
      <c r="P673" s="47">
        <f t="shared" si="2"/>
        <v>0</v>
      </c>
      <c r="Q673" s="47">
        <f t="shared" si="2"/>
        <v>0</v>
      </c>
    </row>
    <row r="674" spans="1:17" x14ac:dyDescent="0.25">
      <c r="A674" t="s">
        <v>230</v>
      </c>
      <c r="D674" t="s">
        <v>232</v>
      </c>
      <c r="E674" t="s">
        <v>20</v>
      </c>
      <c r="F674" s="47">
        <f t="shared" si="2"/>
        <v>345</v>
      </c>
      <c r="G674" s="47">
        <f t="shared" si="2"/>
        <v>82</v>
      </c>
      <c r="H674" s="47">
        <f t="shared" si="2"/>
        <v>17412</v>
      </c>
      <c r="I674" s="47">
        <f t="shared" si="2"/>
        <v>3479</v>
      </c>
      <c r="J674" s="47">
        <f t="shared" si="2"/>
        <v>9125</v>
      </c>
      <c r="K674" s="47">
        <f t="shared" si="2"/>
        <v>13187</v>
      </c>
      <c r="L674" s="47">
        <f t="shared" si="2"/>
        <v>0</v>
      </c>
      <c r="M674" s="47">
        <f t="shared" si="2"/>
        <v>0</v>
      </c>
      <c r="N674" s="47">
        <f t="shared" si="2"/>
        <v>0</v>
      </c>
      <c r="O674" s="47">
        <f t="shared" si="2"/>
        <v>0</v>
      </c>
      <c r="P674" s="47">
        <f t="shared" si="2"/>
        <v>0</v>
      </c>
      <c r="Q674" s="47">
        <f t="shared" si="2"/>
        <v>0</v>
      </c>
    </row>
    <row r="675" spans="1:17" x14ac:dyDescent="0.25">
      <c r="A675" t="s">
        <v>230</v>
      </c>
      <c r="D675" t="s">
        <v>232</v>
      </c>
      <c r="E675" t="s">
        <v>104</v>
      </c>
      <c r="F675" s="47">
        <f t="shared" si="2"/>
        <v>287</v>
      </c>
      <c r="G675" s="47">
        <f t="shared" si="2"/>
        <v>117</v>
      </c>
      <c r="H675" s="47">
        <f t="shared" si="2"/>
        <v>21844</v>
      </c>
      <c r="I675" s="47">
        <f t="shared" si="2"/>
        <v>4993</v>
      </c>
      <c r="J675" s="47">
        <f t="shared" si="2"/>
        <v>10426</v>
      </c>
      <c r="K675" s="47">
        <f t="shared" si="2"/>
        <v>14639</v>
      </c>
      <c r="L675" s="47">
        <f t="shared" si="2"/>
        <v>0</v>
      </c>
      <c r="M675" s="47">
        <f t="shared" si="2"/>
        <v>0</v>
      </c>
      <c r="N675" s="47">
        <f t="shared" si="2"/>
        <v>0</v>
      </c>
      <c r="O675" s="47">
        <f t="shared" si="2"/>
        <v>0</v>
      </c>
      <c r="P675" s="47">
        <f t="shared" si="2"/>
        <v>0</v>
      </c>
      <c r="Q675" s="47">
        <f t="shared" si="2"/>
        <v>0</v>
      </c>
    </row>
    <row r="676" spans="1:17" x14ac:dyDescent="0.25">
      <c r="A676" t="s">
        <v>230</v>
      </c>
      <c r="D676" t="s">
        <v>232</v>
      </c>
      <c r="E676" t="s">
        <v>103</v>
      </c>
      <c r="F676" s="47">
        <f t="shared" si="2"/>
        <v>782</v>
      </c>
      <c r="G676" s="47">
        <f t="shared" si="2"/>
        <v>344</v>
      </c>
      <c r="H676" s="47">
        <f t="shared" si="2"/>
        <v>47671</v>
      </c>
      <c r="I676" s="47">
        <f t="shared" si="2"/>
        <v>13831</v>
      </c>
      <c r="J676" s="47">
        <f t="shared" si="2"/>
        <v>26217</v>
      </c>
      <c r="K676" s="47">
        <f t="shared" si="2"/>
        <v>52656</v>
      </c>
      <c r="L676" s="47">
        <f t="shared" si="2"/>
        <v>0</v>
      </c>
      <c r="M676" s="47">
        <f t="shared" si="2"/>
        <v>0</v>
      </c>
      <c r="N676" s="47">
        <f t="shared" si="2"/>
        <v>0</v>
      </c>
      <c r="O676" s="47">
        <f t="shared" si="2"/>
        <v>0</v>
      </c>
      <c r="P676" s="47">
        <f t="shared" si="2"/>
        <v>0</v>
      </c>
      <c r="Q676" s="47">
        <f t="shared" si="2"/>
        <v>0</v>
      </c>
    </row>
    <row r="677" spans="1:17" x14ac:dyDescent="0.25">
      <c r="A677" t="s">
        <v>236</v>
      </c>
      <c r="D677" t="s">
        <v>238</v>
      </c>
      <c r="E677" t="s">
        <v>118</v>
      </c>
      <c r="F677" s="47">
        <f t="shared" si="2"/>
        <v>2314</v>
      </c>
      <c r="G677" s="47">
        <f t="shared" si="2"/>
        <v>82</v>
      </c>
      <c r="H677" s="47">
        <f t="shared" si="2"/>
        <v>265050</v>
      </c>
      <c r="I677" s="47">
        <f t="shared" si="2"/>
        <v>31370</v>
      </c>
      <c r="J677" s="47">
        <f t="shared" si="2"/>
        <v>44360</v>
      </c>
      <c r="K677" s="47">
        <f t="shared" si="2"/>
        <v>46179</v>
      </c>
      <c r="L677" s="47">
        <f t="shared" si="2"/>
        <v>7</v>
      </c>
      <c r="M677" s="47">
        <f t="shared" si="2"/>
        <v>7</v>
      </c>
      <c r="N677" s="47">
        <f t="shared" si="2"/>
        <v>0</v>
      </c>
      <c r="O677" s="47">
        <f t="shared" si="2"/>
        <v>9</v>
      </c>
      <c r="P677" s="47">
        <f t="shared" si="2"/>
        <v>3</v>
      </c>
      <c r="Q677" s="47">
        <f t="shared" si="2"/>
        <v>4</v>
      </c>
    </row>
    <row r="678" spans="1:17" x14ac:dyDescent="0.25">
      <c r="A678" t="s">
        <v>236</v>
      </c>
      <c r="D678" t="s">
        <v>238</v>
      </c>
      <c r="E678" t="s">
        <v>5</v>
      </c>
      <c r="F678" s="47">
        <f t="shared" si="2"/>
        <v>2193</v>
      </c>
      <c r="G678" s="47">
        <f t="shared" si="2"/>
        <v>125</v>
      </c>
      <c r="H678" s="47">
        <f t="shared" si="2"/>
        <v>247305</v>
      </c>
      <c r="I678" s="47">
        <f t="shared" ref="G678:Q700" si="3">SUMIFS(I$2:I$619,$B$2:$B$619,$A678,$E$2:$E$619,$E678)</f>
        <v>26249</v>
      </c>
      <c r="J678" s="47">
        <f t="shared" si="3"/>
        <v>33406</v>
      </c>
      <c r="K678" s="47">
        <f t="shared" si="3"/>
        <v>31516</v>
      </c>
      <c r="L678" s="47">
        <f t="shared" si="3"/>
        <v>8</v>
      </c>
      <c r="M678" s="47">
        <f t="shared" si="3"/>
        <v>9</v>
      </c>
      <c r="N678" s="47">
        <f t="shared" si="3"/>
        <v>0</v>
      </c>
      <c r="O678" s="47">
        <f t="shared" si="3"/>
        <v>10</v>
      </c>
      <c r="P678" s="47">
        <f t="shared" si="3"/>
        <v>3</v>
      </c>
      <c r="Q678" s="47">
        <f t="shared" si="3"/>
        <v>8</v>
      </c>
    </row>
    <row r="679" spans="1:17" x14ac:dyDescent="0.25">
      <c r="A679" t="s">
        <v>236</v>
      </c>
      <c r="D679" t="s">
        <v>238</v>
      </c>
      <c r="E679" t="s">
        <v>19</v>
      </c>
      <c r="F679" s="47">
        <f t="shared" ref="F679:F700" si="4">SUMIFS(F$2:F$619,$B$2:$B$619,$A679,$E$2:$E$619,$E679)</f>
        <v>1792</v>
      </c>
      <c r="G679" s="47">
        <f t="shared" si="3"/>
        <v>89</v>
      </c>
      <c r="H679" s="47">
        <f t="shared" si="3"/>
        <v>181710</v>
      </c>
      <c r="I679" s="47">
        <f t="shared" si="3"/>
        <v>21347</v>
      </c>
      <c r="J679" s="47">
        <f t="shared" si="3"/>
        <v>37275</v>
      </c>
      <c r="K679" s="47">
        <f t="shared" si="3"/>
        <v>38502</v>
      </c>
      <c r="L679" s="47">
        <f t="shared" si="3"/>
        <v>8</v>
      </c>
      <c r="M679" s="47">
        <f t="shared" si="3"/>
        <v>8</v>
      </c>
      <c r="N679" s="47">
        <f t="shared" si="3"/>
        <v>0</v>
      </c>
      <c r="O679" s="47">
        <f t="shared" si="3"/>
        <v>9</v>
      </c>
      <c r="P679" s="47">
        <f t="shared" si="3"/>
        <v>3</v>
      </c>
      <c r="Q679" s="47">
        <f t="shared" si="3"/>
        <v>0</v>
      </c>
    </row>
    <row r="680" spans="1:17" x14ac:dyDescent="0.25">
      <c r="A680" t="s">
        <v>236</v>
      </c>
      <c r="D680" t="s">
        <v>238</v>
      </c>
      <c r="E680" t="s">
        <v>20</v>
      </c>
      <c r="F680" s="47">
        <f t="shared" si="4"/>
        <v>1195</v>
      </c>
      <c r="G680" s="47">
        <f t="shared" si="3"/>
        <v>90</v>
      </c>
      <c r="H680" s="47">
        <f t="shared" si="3"/>
        <v>88253</v>
      </c>
      <c r="I680" s="47">
        <f t="shared" si="3"/>
        <v>13042</v>
      </c>
      <c r="J680" s="47">
        <f t="shared" si="3"/>
        <v>18483</v>
      </c>
      <c r="K680" s="47">
        <f t="shared" si="3"/>
        <v>20382</v>
      </c>
      <c r="L680" s="47">
        <f t="shared" si="3"/>
        <v>0</v>
      </c>
      <c r="M680" s="47">
        <f t="shared" si="3"/>
        <v>0</v>
      </c>
      <c r="N680" s="47">
        <f t="shared" si="3"/>
        <v>0</v>
      </c>
      <c r="O680" s="47">
        <f t="shared" si="3"/>
        <v>0</v>
      </c>
      <c r="P680" s="47">
        <f t="shared" si="3"/>
        <v>0</v>
      </c>
      <c r="Q680" s="47">
        <f t="shared" si="3"/>
        <v>0</v>
      </c>
    </row>
    <row r="681" spans="1:17" x14ac:dyDescent="0.25">
      <c r="A681" t="s">
        <v>236</v>
      </c>
      <c r="D681" t="s">
        <v>238</v>
      </c>
      <c r="E681" t="s">
        <v>104</v>
      </c>
      <c r="F681" s="47">
        <f t="shared" si="4"/>
        <v>1156</v>
      </c>
      <c r="G681" s="47">
        <f t="shared" si="3"/>
        <v>143</v>
      </c>
      <c r="H681" s="47">
        <f t="shared" si="3"/>
        <v>138307</v>
      </c>
      <c r="I681" s="47">
        <f t="shared" si="3"/>
        <v>21368</v>
      </c>
      <c r="J681" s="47">
        <f t="shared" si="3"/>
        <v>27865</v>
      </c>
      <c r="K681" s="47">
        <f t="shared" si="3"/>
        <v>32174</v>
      </c>
      <c r="L681" s="47">
        <f t="shared" si="3"/>
        <v>0</v>
      </c>
      <c r="M681" s="47">
        <f t="shared" si="3"/>
        <v>0</v>
      </c>
      <c r="N681" s="47">
        <f t="shared" si="3"/>
        <v>0</v>
      </c>
      <c r="O681" s="47">
        <f t="shared" si="3"/>
        <v>0</v>
      </c>
      <c r="P681" s="47">
        <f t="shared" si="3"/>
        <v>0</v>
      </c>
      <c r="Q681" s="47">
        <f t="shared" si="3"/>
        <v>0</v>
      </c>
    </row>
    <row r="682" spans="1:17" x14ac:dyDescent="0.25">
      <c r="A682" t="s">
        <v>236</v>
      </c>
      <c r="D682" t="s">
        <v>238</v>
      </c>
      <c r="E682" t="s">
        <v>103</v>
      </c>
      <c r="F682" s="47">
        <f t="shared" si="4"/>
        <v>2137</v>
      </c>
      <c r="G682" s="47">
        <f t="shared" si="3"/>
        <v>197</v>
      </c>
      <c r="H682" s="47">
        <f t="shared" si="3"/>
        <v>247380</v>
      </c>
      <c r="I682" s="47">
        <f t="shared" si="3"/>
        <v>44646</v>
      </c>
      <c r="J682" s="47">
        <f t="shared" si="3"/>
        <v>67517</v>
      </c>
      <c r="K682" s="47">
        <f t="shared" si="3"/>
        <v>55882</v>
      </c>
      <c r="L682" s="47">
        <f t="shared" si="3"/>
        <v>0</v>
      </c>
      <c r="M682" s="47">
        <f t="shared" si="3"/>
        <v>0</v>
      </c>
      <c r="N682" s="47">
        <f t="shared" si="3"/>
        <v>0</v>
      </c>
      <c r="O682" s="47">
        <f t="shared" si="3"/>
        <v>0</v>
      </c>
      <c r="P682" s="47">
        <f t="shared" si="3"/>
        <v>0</v>
      </c>
      <c r="Q682" s="47">
        <f t="shared" si="3"/>
        <v>0</v>
      </c>
    </row>
    <row r="683" spans="1:17" x14ac:dyDescent="0.25">
      <c r="A683" t="s">
        <v>218</v>
      </c>
      <c r="D683" t="s">
        <v>220</v>
      </c>
      <c r="E683" t="s">
        <v>118</v>
      </c>
      <c r="F683" s="47">
        <f t="shared" si="4"/>
        <v>1708</v>
      </c>
      <c r="G683" s="47">
        <f t="shared" si="3"/>
        <v>80</v>
      </c>
      <c r="H683" s="47">
        <f t="shared" si="3"/>
        <v>182972</v>
      </c>
      <c r="I683" s="47">
        <f t="shared" si="3"/>
        <v>18768</v>
      </c>
      <c r="J683" s="47">
        <f t="shared" si="3"/>
        <v>28304</v>
      </c>
      <c r="K683" s="47">
        <f t="shared" si="3"/>
        <v>36931</v>
      </c>
      <c r="L683" s="47">
        <f t="shared" si="3"/>
        <v>4</v>
      </c>
      <c r="M683" s="47">
        <f t="shared" si="3"/>
        <v>7</v>
      </c>
      <c r="N683" s="47">
        <f t="shared" si="3"/>
        <v>2</v>
      </c>
      <c r="O683" s="47">
        <f t="shared" si="3"/>
        <v>6</v>
      </c>
      <c r="P683" s="47">
        <f t="shared" si="3"/>
        <v>1</v>
      </c>
      <c r="Q683" s="47">
        <f t="shared" si="3"/>
        <v>1</v>
      </c>
    </row>
    <row r="684" spans="1:17" x14ac:dyDescent="0.25">
      <c r="A684" t="s">
        <v>218</v>
      </c>
      <c r="D684" t="s">
        <v>220</v>
      </c>
      <c r="E684" t="s">
        <v>5</v>
      </c>
      <c r="F684" s="47">
        <f t="shared" si="4"/>
        <v>1757</v>
      </c>
      <c r="G684" s="47">
        <f t="shared" si="3"/>
        <v>136</v>
      </c>
      <c r="H684" s="47">
        <f t="shared" si="3"/>
        <v>178897</v>
      </c>
      <c r="I684" s="47">
        <f t="shared" si="3"/>
        <v>18622</v>
      </c>
      <c r="J684" s="47">
        <f t="shared" si="3"/>
        <v>30006</v>
      </c>
      <c r="K684" s="47">
        <f t="shared" si="3"/>
        <v>33243</v>
      </c>
      <c r="L684" s="47">
        <f t="shared" si="3"/>
        <v>7</v>
      </c>
      <c r="M684" s="47">
        <f t="shared" si="3"/>
        <v>7</v>
      </c>
      <c r="N684" s="47">
        <f t="shared" si="3"/>
        <v>2</v>
      </c>
      <c r="O684" s="47">
        <f t="shared" si="3"/>
        <v>8</v>
      </c>
      <c r="P684" s="47">
        <f t="shared" si="3"/>
        <v>2</v>
      </c>
      <c r="Q684" s="47">
        <f t="shared" si="3"/>
        <v>4</v>
      </c>
    </row>
    <row r="685" spans="1:17" x14ac:dyDescent="0.25">
      <c r="A685" t="s">
        <v>218</v>
      </c>
      <c r="D685" t="s">
        <v>220</v>
      </c>
      <c r="E685" t="s">
        <v>19</v>
      </c>
      <c r="F685" s="47">
        <f t="shared" si="4"/>
        <v>1439</v>
      </c>
      <c r="G685" s="47">
        <f t="shared" si="3"/>
        <v>98</v>
      </c>
      <c r="H685" s="47">
        <f t="shared" si="3"/>
        <v>135094</v>
      </c>
      <c r="I685" s="47">
        <f t="shared" si="3"/>
        <v>14417</v>
      </c>
      <c r="J685" s="47">
        <f t="shared" si="3"/>
        <v>24583</v>
      </c>
      <c r="K685" s="47">
        <f t="shared" si="3"/>
        <v>28766</v>
      </c>
      <c r="L685" s="47">
        <f t="shared" si="3"/>
        <v>7</v>
      </c>
      <c r="M685" s="47">
        <f t="shared" si="3"/>
        <v>5</v>
      </c>
      <c r="N685" s="47">
        <f t="shared" si="3"/>
        <v>1</v>
      </c>
      <c r="O685" s="47">
        <f t="shared" si="3"/>
        <v>10</v>
      </c>
      <c r="P685" s="47">
        <f t="shared" si="3"/>
        <v>2</v>
      </c>
      <c r="Q685" s="47">
        <f t="shared" si="3"/>
        <v>0</v>
      </c>
    </row>
    <row r="686" spans="1:17" x14ac:dyDescent="0.25">
      <c r="A686" t="s">
        <v>218</v>
      </c>
      <c r="D686" t="s">
        <v>220</v>
      </c>
      <c r="E686" t="s">
        <v>20</v>
      </c>
      <c r="F686" s="47">
        <f t="shared" si="4"/>
        <v>783</v>
      </c>
      <c r="G686" s="47">
        <f t="shared" si="3"/>
        <v>25</v>
      </c>
      <c r="H686" s="47">
        <f t="shared" si="3"/>
        <v>47488</v>
      </c>
      <c r="I686" s="47">
        <f t="shared" si="3"/>
        <v>4466</v>
      </c>
      <c r="J686" s="47">
        <f t="shared" si="3"/>
        <v>8694</v>
      </c>
      <c r="K686" s="47">
        <f t="shared" si="3"/>
        <v>13953</v>
      </c>
      <c r="L686" s="47">
        <f t="shared" si="3"/>
        <v>0</v>
      </c>
      <c r="M686" s="47">
        <f t="shared" si="3"/>
        <v>0</v>
      </c>
      <c r="N686" s="47">
        <f t="shared" si="3"/>
        <v>0</v>
      </c>
      <c r="O686" s="47">
        <f t="shared" si="3"/>
        <v>0</v>
      </c>
      <c r="P686" s="47">
        <f t="shared" si="3"/>
        <v>0</v>
      </c>
      <c r="Q686" s="47">
        <f t="shared" si="3"/>
        <v>0</v>
      </c>
    </row>
    <row r="687" spans="1:17" x14ac:dyDescent="0.25">
      <c r="A687" t="s">
        <v>218</v>
      </c>
      <c r="D687" t="s">
        <v>220</v>
      </c>
      <c r="E687" t="s">
        <v>104</v>
      </c>
      <c r="F687" s="47">
        <f t="shared" si="4"/>
        <v>613</v>
      </c>
      <c r="G687" s="47">
        <f t="shared" si="3"/>
        <v>79</v>
      </c>
      <c r="H687" s="47">
        <f t="shared" si="3"/>
        <v>62624</v>
      </c>
      <c r="I687" s="47">
        <f t="shared" si="3"/>
        <v>5954</v>
      </c>
      <c r="J687" s="47">
        <f t="shared" si="3"/>
        <v>7107</v>
      </c>
      <c r="K687" s="47">
        <f t="shared" si="3"/>
        <v>8567</v>
      </c>
      <c r="L687" s="47">
        <f t="shared" si="3"/>
        <v>0</v>
      </c>
      <c r="M687" s="47">
        <f t="shared" si="3"/>
        <v>0</v>
      </c>
      <c r="N687" s="47">
        <f t="shared" si="3"/>
        <v>0</v>
      </c>
      <c r="O687" s="47">
        <f t="shared" si="3"/>
        <v>0</v>
      </c>
      <c r="P687" s="47">
        <f t="shared" si="3"/>
        <v>0</v>
      </c>
      <c r="Q687" s="47">
        <f t="shared" si="3"/>
        <v>0</v>
      </c>
    </row>
    <row r="688" spans="1:17" x14ac:dyDescent="0.25">
      <c r="A688" t="s">
        <v>218</v>
      </c>
      <c r="D688" t="s">
        <v>220</v>
      </c>
      <c r="E688" t="s">
        <v>103</v>
      </c>
      <c r="F688" s="47">
        <f t="shared" si="4"/>
        <v>1410</v>
      </c>
      <c r="G688" s="47">
        <f t="shared" si="3"/>
        <v>91</v>
      </c>
      <c r="H688" s="47">
        <f t="shared" si="3"/>
        <v>157328</v>
      </c>
      <c r="I688" s="47">
        <f t="shared" si="3"/>
        <v>14765</v>
      </c>
      <c r="J688" s="47">
        <f t="shared" si="3"/>
        <v>26714</v>
      </c>
      <c r="K688" s="47">
        <f t="shared" si="3"/>
        <v>30942</v>
      </c>
      <c r="L688" s="47">
        <f t="shared" si="3"/>
        <v>0</v>
      </c>
      <c r="M688" s="47">
        <f t="shared" si="3"/>
        <v>0</v>
      </c>
      <c r="N688" s="47">
        <f t="shared" si="3"/>
        <v>0</v>
      </c>
      <c r="O688" s="47">
        <f t="shared" si="3"/>
        <v>0</v>
      </c>
      <c r="P688" s="47">
        <f t="shared" si="3"/>
        <v>0</v>
      </c>
      <c r="Q688" s="47">
        <f t="shared" si="3"/>
        <v>0</v>
      </c>
    </row>
    <row r="689" spans="1:17" x14ac:dyDescent="0.25">
      <c r="A689" t="s">
        <v>304</v>
      </c>
      <c r="D689" t="s">
        <v>306</v>
      </c>
      <c r="E689" t="s">
        <v>118</v>
      </c>
      <c r="F689" s="47">
        <f t="shared" si="4"/>
        <v>864</v>
      </c>
      <c r="G689" s="47">
        <f t="shared" si="3"/>
        <v>157</v>
      </c>
      <c r="H689" s="47">
        <f t="shared" si="3"/>
        <v>67913</v>
      </c>
      <c r="I689" s="47">
        <f t="shared" si="3"/>
        <v>16379</v>
      </c>
      <c r="J689" s="47">
        <f t="shared" si="3"/>
        <v>18226</v>
      </c>
      <c r="K689" s="47">
        <f t="shared" si="3"/>
        <v>14639</v>
      </c>
      <c r="L689" s="47">
        <f t="shared" si="3"/>
        <v>2</v>
      </c>
      <c r="M689" s="47">
        <f t="shared" si="3"/>
        <v>3</v>
      </c>
      <c r="N689" s="47">
        <f t="shared" si="3"/>
        <v>0</v>
      </c>
      <c r="O689" s="47">
        <f t="shared" si="3"/>
        <v>4</v>
      </c>
      <c r="P689" s="47">
        <f t="shared" si="3"/>
        <v>3</v>
      </c>
      <c r="Q689" s="47">
        <f t="shared" si="3"/>
        <v>1</v>
      </c>
    </row>
    <row r="690" spans="1:17" x14ac:dyDescent="0.25">
      <c r="A690" t="s">
        <v>304</v>
      </c>
      <c r="D690" t="s">
        <v>306</v>
      </c>
      <c r="E690" t="s">
        <v>5</v>
      </c>
      <c r="F690" s="47">
        <f t="shared" si="4"/>
        <v>707</v>
      </c>
      <c r="G690" s="47">
        <f t="shared" si="3"/>
        <v>214</v>
      </c>
      <c r="H690" s="47">
        <f t="shared" si="3"/>
        <v>70996</v>
      </c>
      <c r="I690" s="47">
        <f t="shared" si="3"/>
        <v>16541</v>
      </c>
      <c r="J690" s="47">
        <f t="shared" si="3"/>
        <v>18186</v>
      </c>
      <c r="K690" s="47">
        <f t="shared" si="3"/>
        <v>18645</v>
      </c>
      <c r="L690" s="47">
        <f t="shared" si="3"/>
        <v>5</v>
      </c>
      <c r="M690" s="47">
        <f t="shared" si="3"/>
        <v>5</v>
      </c>
      <c r="N690" s="47">
        <f t="shared" si="3"/>
        <v>0</v>
      </c>
      <c r="O690" s="47">
        <f t="shared" si="3"/>
        <v>4</v>
      </c>
      <c r="P690" s="47">
        <f t="shared" si="3"/>
        <v>2</v>
      </c>
      <c r="Q690" s="47">
        <f t="shared" si="3"/>
        <v>2</v>
      </c>
    </row>
    <row r="691" spans="1:17" x14ac:dyDescent="0.25">
      <c r="A691" t="s">
        <v>304</v>
      </c>
      <c r="D691" t="s">
        <v>306</v>
      </c>
      <c r="E691" t="s">
        <v>19</v>
      </c>
      <c r="F691" s="47">
        <f t="shared" si="4"/>
        <v>763</v>
      </c>
      <c r="G691" s="47">
        <f t="shared" si="3"/>
        <v>423</v>
      </c>
      <c r="H691" s="47">
        <f t="shared" si="3"/>
        <v>51283</v>
      </c>
      <c r="I691" s="47">
        <f t="shared" si="3"/>
        <v>15390</v>
      </c>
      <c r="J691" s="47">
        <f t="shared" si="3"/>
        <v>14411</v>
      </c>
      <c r="K691" s="47">
        <f t="shared" si="3"/>
        <v>13889</v>
      </c>
      <c r="L691" s="47">
        <f t="shared" si="3"/>
        <v>4</v>
      </c>
      <c r="M691" s="47">
        <f t="shared" si="3"/>
        <v>5</v>
      </c>
      <c r="N691" s="47">
        <f t="shared" si="3"/>
        <v>0</v>
      </c>
      <c r="O691" s="47">
        <f t="shared" si="3"/>
        <v>5</v>
      </c>
      <c r="P691" s="47">
        <f t="shared" si="3"/>
        <v>2</v>
      </c>
      <c r="Q691" s="47">
        <f t="shared" si="3"/>
        <v>0</v>
      </c>
    </row>
    <row r="692" spans="1:17" x14ac:dyDescent="0.25">
      <c r="A692" t="s">
        <v>304</v>
      </c>
      <c r="D692" t="s">
        <v>306</v>
      </c>
      <c r="E692" t="s">
        <v>20</v>
      </c>
      <c r="F692" s="47">
        <f t="shared" si="4"/>
        <v>808</v>
      </c>
      <c r="G692" s="47">
        <f t="shared" si="3"/>
        <v>585</v>
      </c>
      <c r="H692" s="47">
        <f t="shared" si="3"/>
        <v>29179</v>
      </c>
      <c r="I692" s="47">
        <f t="shared" si="3"/>
        <v>10737</v>
      </c>
      <c r="J692" s="47">
        <f t="shared" si="3"/>
        <v>7127</v>
      </c>
      <c r="K692" s="47">
        <f t="shared" si="3"/>
        <v>5319</v>
      </c>
      <c r="L692" s="47">
        <f t="shared" si="3"/>
        <v>0</v>
      </c>
      <c r="M692" s="47">
        <f t="shared" si="3"/>
        <v>0</v>
      </c>
      <c r="N692" s="47">
        <f t="shared" si="3"/>
        <v>0</v>
      </c>
      <c r="O692" s="47">
        <f t="shared" si="3"/>
        <v>0</v>
      </c>
      <c r="P692" s="47">
        <f t="shared" si="3"/>
        <v>0</v>
      </c>
      <c r="Q692" s="47">
        <f t="shared" si="3"/>
        <v>0</v>
      </c>
    </row>
    <row r="693" spans="1:17" x14ac:dyDescent="0.25">
      <c r="A693" t="s">
        <v>304</v>
      </c>
      <c r="D693" t="s">
        <v>306</v>
      </c>
      <c r="E693" t="s">
        <v>104</v>
      </c>
      <c r="F693" s="47">
        <f t="shared" si="4"/>
        <v>1247</v>
      </c>
      <c r="G693" s="47">
        <f t="shared" si="3"/>
        <v>924</v>
      </c>
      <c r="H693" s="47">
        <f t="shared" si="3"/>
        <v>47682</v>
      </c>
      <c r="I693" s="47">
        <f t="shared" si="3"/>
        <v>7036</v>
      </c>
      <c r="J693" s="47">
        <f t="shared" si="3"/>
        <v>10457</v>
      </c>
      <c r="K693" s="47">
        <f t="shared" si="3"/>
        <v>6754</v>
      </c>
      <c r="L693" s="47">
        <f t="shared" si="3"/>
        <v>0</v>
      </c>
      <c r="M693" s="47">
        <f t="shared" si="3"/>
        <v>0</v>
      </c>
      <c r="N693" s="47">
        <f t="shared" si="3"/>
        <v>0</v>
      </c>
      <c r="O693" s="47">
        <f t="shared" si="3"/>
        <v>0</v>
      </c>
      <c r="P693" s="47">
        <f t="shared" si="3"/>
        <v>0</v>
      </c>
      <c r="Q693" s="47">
        <f t="shared" si="3"/>
        <v>0</v>
      </c>
    </row>
    <row r="694" spans="1:17" x14ac:dyDescent="0.25">
      <c r="A694" t="s">
        <v>304</v>
      </c>
      <c r="D694" t="s">
        <v>306</v>
      </c>
      <c r="E694" t="s">
        <v>103</v>
      </c>
      <c r="F694" s="47">
        <f t="shared" si="4"/>
        <v>721</v>
      </c>
      <c r="G694" s="47">
        <f t="shared" si="3"/>
        <v>232</v>
      </c>
      <c r="H694" s="47">
        <f t="shared" si="3"/>
        <v>64340</v>
      </c>
      <c r="I694" s="47">
        <f t="shared" si="3"/>
        <v>9074</v>
      </c>
      <c r="J694" s="47">
        <f t="shared" si="3"/>
        <v>17474</v>
      </c>
      <c r="K694" s="47">
        <f t="shared" si="3"/>
        <v>15878</v>
      </c>
      <c r="L694" s="47">
        <f t="shared" si="3"/>
        <v>0</v>
      </c>
      <c r="M694" s="47">
        <f t="shared" si="3"/>
        <v>0</v>
      </c>
      <c r="N694" s="47">
        <f t="shared" si="3"/>
        <v>0</v>
      </c>
      <c r="O694" s="47">
        <f t="shared" si="3"/>
        <v>0</v>
      </c>
      <c r="P694" s="47">
        <f t="shared" si="3"/>
        <v>0</v>
      </c>
      <c r="Q694" s="47">
        <f t="shared" si="3"/>
        <v>0</v>
      </c>
    </row>
    <row r="695" spans="1:17" x14ac:dyDescent="0.25">
      <c r="A695" t="s">
        <v>204</v>
      </c>
      <c r="D695" t="s">
        <v>206</v>
      </c>
      <c r="E695" t="s">
        <v>118</v>
      </c>
      <c r="F695" s="47">
        <f t="shared" si="4"/>
        <v>560</v>
      </c>
      <c r="G695" s="47">
        <f t="shared" si="3"/>
        <v>86</v>
      </c>
      <c r="H695" s="47">
        <f t="shared" si="3"/>
        <v>85185</v>
      </c>
      <c r="I695" s="47">
        <f t="shared" si="3"/>
        <v>19813</v>
      </c>
      <c r="J695" s="47">
        <f t="shared" si="3"/>
        <v>24232</v>
      </c>
      <c r="K695" s="47">
        <f t="shared" si="3"/>
        <v>24614</v>
      </c>
      <c r="L695" s="47">
        <f t="shared" si="3"/>
        <v>3</v>
      </c>
      <c r="M695" s="47">
        <f t="shared" si="3"/>
        <v>4</v>
      </c>
      <c r="N695" s="47">
        <f t="shared" si="3"/>
        <v>0</v>
      </c>
      <c r="O695" s="47">
        <f t="shared" si="3"/>
        <v>4</v>
      </c>
      <c r="P695" s="47">
        <f t="shared" si="3"/>
        <v>0</v>
      </c>
      <c r="Q695" s="47">
        <f t="shared" si="3"/>
        <v>0</v>
      </c>
    </row>
    <row r="696" spans="1:17" x14ac:dyDescent="0.25">
      <c r="A696" t="s">
        <v>204</v>
      </c>
      <c r="D696" t="s">
        <v>206</v>
      </c>
      <c r="E696" t="s">
        <v>5</v>
      </c>
      <c r="F696" s="47">
        <f t="shared" si="4"/>
        <v>362</v>
      </c>
      <c r="G696" s="47">
        <f t="shared" si="3"/>
        <v>30</v>
      </c>
      <c r="H696" s="47">
        <f t="shared" si="3"/>
        <v>45779</v>
      </c>
      <c r="I696" s="47">
        <f t="shared" si="3"/>
        <v>11647</v>
      </c>
      <c r="J696" s="47">
        <f t="shared" si="3"/>
        <v>13264</v>
      </c>
      <c r="K696" s="47">
        <f t="shared" si="3"/>
        <v>15171</v>
      </c>
      <c r="L696" s="47">
        <f t="shared" si="3"/>
        <v>3</v>
      </c>
      <c r="M696" s="47">
        <f t="shared" si="3"/>
        <v>2</v>
      </c>
      <c r="N696" s="47">
        <f t="shared" si="3"/>
        <v>0</v>
      </c>
      <c r="O696" s="47">
        <f t="shared" si="3"/>
        <v>3</v>
      </c>
      <c r="P696" s="47">
        <f t="shared" si="3"/>
        <v>0</v>
      </c>
      <c r="Q696" s="47">
        <f t="shared" si="3"/>
        <v>2</v>
      </c>
    </row>
    <row r="697" spans="1:17" x14ac:dyDescent="0.25">
      <c r="A697" t="s">
        <v>204</v>
      </c>
      <c r="D697" t="s">
        <v>206</v>
      </c>
      <c r="E697" t="s">
        <v>19</v>
      </c>
      <c r="F697" s="47">
        <f t="shared" si="4"/>
        <v>365</v>
      </c>
      <c r="G697" s="47">
        <f t="shared" si="3"/>
        <v>92</v>
      </c>
      <c r="H697" s="47">
        <f t="shared" si="3"/>
        <v>37651</v>
      </c>
      <c r="I697" s="47">
        <f t="shared" si="3"/>
        <v>8184</v>
      </c>
      <c r="J697" s="47">
        <f t="shared" si="3"/>
        <v>13771</v>
      </c>
      <c r="K697" s="47">
        <f t="shared" si="3"/>
        <v>13131</v>
      </c>
      <c r="L697" s="47">
        <f t="shared" si="3"/>
        <v>2</v>
      </c>
      <c r="M697" s="47">
        <f t="shared" si="3"/>
        <v>2</v>
      </c>
      <c r="N697" s="47">
        <f t="shared" si="3"/>
        <v>0</v>
      </c>
      <c r="O697" s="47">
        <f t="shared" si="3"/>
        <v>4</v>
      </c>
      <c r="P697" s="47">
        <f t="shared" si="3"/>
        <v>0</v>
      </c>
      <c r="Q697" s="47">
        <f t="shared" si="3"/>
        <v>0</v>
      </c>
    </row>
    <row r="698" spans="1:17" x14ac:dyDescent="0.25">
      <c r="A698" t="s">
        <v>204</v>
      </c>
      <c r="D698" t="s">
        <v>206</v>
      </c>
      <c r="E698" t="s">
        <v>20</v>
      </c>
      <c r="F698" s="47">
        <f t="shared" si="4"/>
        <v>261</v>
      </c>
      <c r="G698" s="47">
        <f t="shared" si="3"/>
        <v>31</v>
      </c>
      <c r="H698" s="47">
        <f t="shared" si="3"/>
        <v>18331</v>
      </c>
      <c r="I698" s="47">
        <f t="shared" si="3"/>
        <v>2870</v>
      </c>
      <c r="J698" s="47">
        <f t="shared" si="3"/>
        <v>7352</v>
      </c>
      <c r="K698" s="47">
        <f t="shared" si="3"/>
        <v>5625</v>
      </c>
      <c r="L698" s="47">
        <f t="shared" si="3"/>
        <v>0</v>
      </c>
      <c r="M698" s="47">
        <f t="shared" si="3"/>
        <v>0</v>
      </c>
      <c r="N698" s="47">
        <f t="shared" si="3"/>
        <v>0</v>
      </c>
      <c r="O698" s="47">
        <f t="shared" si="3"/>
        <v>0</v>
      </c>
      <c r="P698" s="47">
        <f t="shared" si="3"/>
        <v>0</v>
      </c>
      <c r="Q698" s="47">
        <f t="shared" si="3"/>
        <v>0</v>
      </c>
    </row>
    <row r="699" spans="1:17" x14ac:dyDescent="0.25">
      <c r="A699" t="s">
        <v>204</v>
      </c>
      <c r="D699" t="s">
        <v>206</v>
      </c>
      <c r="E699" t="s">
        <v>104</v>
      </c>
      <c r="F699" s="47">
        <f t="shared" si="4"/>
        <v>187</v>
      </c>
      <c r="G699" s="47">
        <f t="shared" si="3"/>
        <v>52</v>
      </c>
      <c r="H699" s="47">
        <f t="shared" si="3"/>
        <v>25584</v>
      </c>
      <c r="I699" s="47">
        <f t="shared" si="3"/>
        <v>3627</v>
      </c>
      <c r="J699" s="47">
        <f t="shared" si="3"/>
        <v>6995</v>
      </c>
      <c r="K699" s="47">
        <f t="shared" si="3"/>
        <v>6532</v>
      </c>
      <c r="L699" s="47">
        <f t="shared" si="3"/>
        <v>0</v>
      </c>
      <c r="M699" s="47">
        <f t="shared" si="3"/>
        <v>0</v>
      </c>
      <c r="N699" s="47">
        <f t="shared" si="3"/>
        <v>0</v>
      </c>
      <c r="O699" s="47">
        <f t="shared" si="3"/>
        <v>0</v>
      </c>
      <c r="P699" s="47">
        <f t="shared" si="3"/>
        <v>0</v>
      </c>
      <c r="Q699" s="47">
        <f t="shared" si="3"/>
        <v>0</v>
      </c>
    </row>
    <row r="700" spans="1:17" x14ac:dyDescent="0.25">
      <c r="A700" t="s">
        <v>204</v>
      </c>
      <c r="D700" t="s">
        <v>206</v>
      </c>
      <c r="E700" t="s">
        <v>103</v>
      </c>
      <c r="F700" s="47">
        <f t="shared" si="4"/>
        <v>586</v>
      </c>
      <c r="G700" s="47">
        <f t="shared" si="3"/>
        <v>93</v>
      </c>
      <c r="H700" s="47">
        <f t="shared" si="3"/>
        <v>74837</v>
      </c>
      <c r="I700" s="47">
        <f t="shared" si="3"/>
        <v>11926</v>
      </c>
      <c r="J700" s="47">
        <f t="shared" si="3"/>
        <v>20456</v>
      </c>
      <c r="K700" s="47">
        <f t="shared" si="3"/>
        <v>24392</v>
      </c>
      <c r="L700" s="47">
        <f t="shared" si="3"/>
        <v>0</v>
      </c>
      <c r="M700" s="47">
        <f t="shared" si="3"/>
        <v>0</v>
      </c>
      <c r="N700" s="47">
        <f t="shared" si="3"/>
        <v>0</v>
      </c>
      <c r="O700" s="47">
        <f t="shared" si="3"/>
        <v>0</v>
      </c>
      <c r="P700" s="47">
        <f t="shared" si="3"/>
        <v>0</v>
      </c>
      <c r="Q700" s="47">
        <f t="shared" si="3"/>
        <v>0</v>
      </c>
    </row>
  </sheetData>
  <autoFilter ref="A1:Q619" xr:uid="{3FF01290-AE4E-4C53-B364-CD79DB0EFA18}">
    <filterColumn colId="4">
      <filters>
        <filter val="2023-2024"/>
      </filters>
    </filterColumn>
  </autoFilter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D42C-E565-4A5A-B7CA-43906216CFC7}">
  <sheetPr codeName="Feuil6"/>
  <dimension ref="A1:N713"/>
  <sheetViews>
    <sheetView workbookViewId="0">
      <pane xSplit="5" ySplit="1" topLeftCell="F620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  <col min="6" max="6" width="11.5703125" style="17" customWidth="1"/>
    <col min="8" max="8" width="11.42578125" style="37" customWidth="1"/>
  </cols>
  <sheetData>
    <row r="1" spans="1:14" ht="150" x14ac:dyDescent="0.25">
      <c r="A1" s="1" t="s">
        <v>182</v>
      </c>
      <c r="B1" s="3" t="s">
        <v>183</v>
      </c>
      <c r="C1" s="2"/>
      <c r="D1" s="3" t="s">
        <v>184</v>
      </c>
      <c r="E1" s="7" t="s">
        <v>185</v>
      </c>
      <c r="F1" s="16" t="s">
        <v>445</v>
      </c>
      <c r="G1" s="16" t="s">
        <v>446</v>
      </c>
      <c r="H1" s="36" t="s">
        <v>447</v>
      </c>
      <c r="I1" s="16" t="s">
        <v>448</v>
      </c>
      <c r="J1" s="16" t="s">
        <v>449</v>
      </c>
      <c r="K1" s="16" t="s">
        <v>450</v>
      </c>
      <c r="L1" s="16" t="s">
        <v>451</v>
      </c>
      <c r="M1" s="16" t="s">
        <v>452</v>
      </c>
      <c r="N1" s="16" t="s">
        <v>453</v>
      </c>
    </row>
    <row r="2" spans="1:14" x14ac:dyDescent="0.25">
      <c r="A2" s="4" t="s">
        <v>194</v>
      </c>
      <c r="B2" s="5" t="s">
        <v>195</v>
      </c>
      <c r="C2" s="5" t="s">
        <v>196</v>
      </c>
      <c r="D2" s="5" t="s">
        <v>197</v>
      </c>
      <c r="E2" s="5" t="s">
        <v>103</v>
      </c>
      <c r="F2" s="9"/>
      <c r="N2">
        <v>1</v>
      </c>
    </row>
    <row r="3" spans="1:14" x14ac:dyDescent="0.25">
      <c r="A3" s="4" t="s">
        <v>198</v>
      </c>
      <c r="B3" s="5" t="s">
        <v>199</v>
      </c>
      <c r="C3" s="5" t="s">
        <v>200</v>
      </c>
      <c r="D3" s="5" t="s">
        <v>0</v>
      </c>
      <c r="E3" s="5" t="s">
        <v>103</v>
      </c>
      <c r="F3" s="9"/>
      <c r="N3">
        <v>1</v>
      </c>
    </row>
    <row r="4" spans="1:14" x14ac:dyDescent="0.25">
      <c r="A4" s="4" t="s">
        <v>201</v>
      </c>
      <c r="B4" s="5" t="s">
        <v>195</v>
      </c>
      <c r="C4" s="5" t="s">
        <v>202</v>
      </c>
      <c r="D4" s="5" t="s">
        <v>197</v>
      </c>
      <c r="E4" s="5" t="s">
        <v>103</v>
      </c>
      <c r="F4" s="9"/>
    </row>
    <row r="5" spans="1:14" x14ac:dyDescent="0.25">
      <c r="A5" s="4" t="s">
        <v>203</v>
      </c>
      <c r="B5" s="5" t="s">
        <v>204</v>
      </c>
      <c r="C5" s="5" t="s">
        <v>205</v>
      </c>
      <c r="D5" s="5" t="s">
        <v>206</v>
      </c>
      <c r="E5" s="5" t="s">
        <v>103</v>
      </c>
      <c r="F5" s="9"/>
      <c r="N5" s="31"/>
    </row>
    <row r="6" spans="1:14" x14ac:dyDescent="0.25">
      <c r="A6" s="4" t="s">
        <v>207</v>
      </c>
      <c r="B6" s="5" t="s">
        <v>204</v>
      </c>
      <c r="C6" s="5" t="s">
        <v>208</v>
      </c>
      <c r="D6" s="5" t="s">
        <v>206</v>
      </c>
      <c r="E6" s="5" t="s">
        <v>103</v>
      </c>
      <c r="F6" s="9"/>
      <c r="N6">
        <v>1</v>
      </c>
    </row>
    <row r="7" spans="1:14" x14ac:dyDescent="0.25">
      <c r="A7" s="4" t="s">
        <v>209</v>
      </c>
      <c r="B7" s="5" t="s">
        <v>204</v>
      </c>
      <c r="C7" s="5" t="s">
        <v>210</v>
      </c>
      <c r="D7" s="5" t="s">
        <v>206</v>
      </c>
      <c r="E7" s="5" t="s">
        <v>103</v>
      </c>
      <c r="F7" s="9"/>
      <c r="N7">
        <v>1</v>
      </c>
    </row>
    <row r="8" spans="1:14" x14ac:dyDescent="0.25">
      <c r="A8" s="4" t="s">
        <v>211</v>
      </c>
      <c r="B8" s="5" t="s">
        <v>195</v>
      </c>
      <c r="C8" s="5" t="s">
        <v>212</v>
      </c>
      <c r="D8" s="5" t="s">
        <v>197</v>
      </c>
      <c r="E8" s="5" t="s">
        <v>103</v>
      </c>
      <c r="F8" s="9"/>
    </row>
    <row r="9" spans="1:14" x14ac:dyDescent="0.25">
      <c r="A9" s="4" t="s">
        <v>213</v>
      </c>
      <c r="B9" s="5" t="s">
        <v>214</v>
      </c>
      <c r="C9" s="5" t="s">
        <v>215</v>
      </c>
      <c r="D9" s="5" t="s">
        <v>216</v>
      </c>
      <c r="E9" s="5" t="s">
        <v>103</v>
      </c>
      <c r="F9" s="9"/>
      <c r="N9" s="31"/>
    </row>
    <row r="10" spans="1:14" x14ac:dyDescent="0.25">
      <c r="A10" s="4" t="s">
        <v>217</v>
      </c>
      <c r="B10" s="5" t="s">
        <v>218</v>
      </c>
      <c r="C10" s="5" t="s">
        <v>219</v>
      </c>
      <c r="D10" s="5" t="s">
        <v>220</v>
      </c>
      <c r="E10" s="5" t="s">
        <v>103</v>
      </c>
      <c r="F10" s="9"/>
      <c r="N10">
        <v>1</v>
      </c>
    </row>
    <row r="11" spans="1:14" x14ac:dyDescent="0.25">
      <c r="A11" s="4" t="s">
        <v>221</v>
      </c>
      <c r="B11" s="5" t="s">
        <v>214</v>
      </c>
      <c r="C11" s="5" t="s">
        <v>222</v>
      </c>
      <c r="D11" s="5" t="s">
        <v>216</v>
      </c>
      <c r="E11" s="5" t="s">
        <v>103</v>
      </c>
      <c r="F11" s="9"/>
    </row>
    <row r="12" spans="1:14" x14ac:dyDescent="0.25">
      <c r="A12" s="4" t="s">
        <v>223</v>
      </c>
      <c r="B12" s="5" t="s">
        <v>218</v>
      </c>
      <c r="C12" s="5" t="s">
        <v>224</v>
      </c>
      <c r="D12" s="5" t="s">
        <v>220</v>
      </c>
      <c r="E12" s="5" t="s">
        <v>103</v>
      </c>
      <c r="F12" s="9"/>
      <c r="N12">
        <v>1</v>
      </c>
    </row>
    <row r="13" spans="1:14" x14ac:dyDescent="0.25">
      <c r="A13" s="4" t="s">
        <v>225</v>
      </c>
      <c r="B13" s="5" t="s">
        <v>218</v>
      </c>
      <c r="C13" s="5" t="s">
        <v>226</v>
      </c>
      <c r="D13" s="5" t="s">
        <v>220</v>
      </c>
      <c r="E13" s="5" t="s">
        <v>103</v>
      </c>
      <c r="F13" s="9"/>
      <c r="N13">
        <v>1</v>
      </c>
    </row>
    <row r="14" spans="1:14" x14ac:dyDescent="0.25">
      <c r="A14" s="4" t="s">
        <v>227</v>
      </c>
      <c r="B14" s="5" t="s">
        <v>204</v>
      </c>
      <c r="C14" s="5" t="s">
        <v>228</v>
      </c>
      <c r="D14" s="5" t="s">
        <v>206</v>
      </c>
      <c r="E14" s="5" t="s">
        <v>103</v>
      </c>
      <c r="F14" s="9"/>
      <c r="N14">
        <v>1</v>
      </c>
    </row>
    <row r="15" spans="1:14" x14ac:dyDescent="0.25">
      <c r="A15" s="4" t="s">
        <v>229</v>
      </c>
      <c r="B15" s="5" t="s">
        <v>230</v>
      </c>
      <c r="C15" s="5" t="s">
        <v>231</v>
      </c>
      <c r="D15" s="5" t="s">
        <v>232</v>
      </c>
      <c r="E15" s="5" t="s">
        <v>103</v>
      </c>
      <c r="F15" s="9"/>
      <c r="N15">
        <v>1</v>
      </c>
    </row>
    <row r="16" spans="1:14" x14ac:dyDescent="0.25">
      <c r="A16" s="4" t="s">
        <v>233</v>
      </c>
      <c r="B16" s="5" t="s">
        <v>195</v>
      </c>
      <c r="C16" s="5" t="s">
        <v>234</v>
      </c>
      <c r="D16" s="5" t="s">
        <v>197</v>
      </c>
      <c r="E16" s="5" t="s">
        <v>103</v>
      </c>
      <c r="F16" s="9"/>
      <c r="N16">
        <v>1</v>
      </c>
    </row>
    <row r="17" spans="1:14" x14ac:dyDescent="0.25">
      <c r="A17" s="4" t="s">
        <v>235</v>
      </c>
      <c r="B17" s="5" t="s">
        <v>236</v>
      </c>
      <c r="C17" s="5" t="s">
        <v>237</v>
      </c>
      <c r="D17" s="5" t="s">
        <v>238</v>
      </c>
      <c r="E17" s="5" t="s">
        <v>103</v>
      </c>
      <c r="F17" s="9"/>
      <c r="N17">
        <v>1</v>
      </c>
    </row>
    <row r="18" spans="1:14" x14ac:dyDescent="0.25">
      <c r="A18" s="4" t="s">
        <v>239</v>
      </c>
      <c r="B18" s="5" t="s">
        <v>236</v>
      </c>
      <c r="C18" s="5" t="s">
        <v>240</v>
      </c>
      <c r="D18" s="5" t="s">
        <v>238</v>
      </c>
      <c r="E18" s="5" t="s">
        <v>103</v>
      </c>
      <c r="F18" s="9"/>
    </row>
    <row r="19" spans="1:14" x14ac:dyDescent="0.25">
      <c r="A19" s="4" t="s">
        <v>241</v>
      </c>
      <c r="B19" s="5" t="s">
        <v>242</v>
      </c>
      <c r="C19" s="5" t="s">
        <v>243</v>
      </c>
      <c r="D19" s="5" t="s">
        <v>244</v>
      </c>
      <c r="E19" s="5" t="s">
        <v>103</v>
      </c>
      <c r="F19" s="9"/>
    </row>
    <row r="20" spans="1:14" x14ac:dyDescent="0.25">
      <c r="A20" s="4" t="s">
        <v>245</v>
      </c>
      <c r="B20" s="5" t="s">
        <v>236</v>
      </c>
      <c r="C20" s="5" t="s">
        <v>246</v>
      </c>
      <c r="D20" s="5" t="s">
        <v>238</v>
      </c>
      <c r="E20" s="5" t="s">
        <v>103</v>
      </c>
      <c r="F20" s="9"/>
      <c r="N20">
        <v>1</v>
      </c>
    </row>
    <row r="21" spans="1:14" x14ac:dyDescent="0.25">
      <c r="A21" s="4" t="s">
        <v>247</v>
      </c>
      <c r="B21" s="49" t="s">
        <v>248</v>
      </c>
      <c r="C21" s="5" t="s">
        <v>249</v>
      </c>
      <c r="D21" s="5" t="s">
        <v>250</v>
      </c>
      <c r="E21" s="5" t="s">
        <v>103</v>
      </c>
      <c r="F21" s="9"/>
      <c r="N21">
        <v>1</v>
      </c>
    </row>
    <row r="22" spans="1:14" x14ac:dyDescent="0.25">
      <c r="A22" s="4" t="s">
        <v>251</v>
      </c>
      <c r="B22" s="49" t="s">
        <v>252</v>
      </c>
      <c r="C22" s="5" t="s">
        <v>253</v>
      </c>
      <c r="D22" s="5" t="s">
        <v>254</v>
      </c>
      <c r="E22" s="5" t="s">
        <v>103</v>
      </c>
      <c r="F22" s="9"/>
    </row>
    <row r="23" spans="1:14" x14ac:dyDescent="0.25">
      <c r="A23" s="4" t="s">
        <v>255</v>
      </c>
      <c r="B23" s="5" t="s">
        <v>236</v>
      </c>
      <c r="C23" s="5" t="s">
        <v>256</v>
      </c>
      <c r="D23" s="5" t="s">
        <v>238</v>
      </c>
      <c r="E23" s="5" t="s">
        <v>103</v>
      </c>
      <c r="F23" s="9"/>
      <c r="N23">
        <v>1</v>
      </c>
    </row>
    <row r="24" spans="1:14" x14ac:dyDescent="0.25">
      <c r="A24" s="4" t="s">
        <v>257</v>
      </c>
      <c r="B24" s="5" t="s">
        <v>236</v>
      </c>
      <c r="C24" s="5" t="s">
        <v>258</v>
      </c>
      <c r="D24" s="5" t="s">
        <v>238</v>
      </c>
      <c r="E24" s="5" t="s">
        <v>103</v>
      </c>
      <c r="F24" s="9"/>
    </row>
    <row r="25" spans="1:14" x14ac:dyDescent="0.25">
      <c r="A25" s="4" t="s">
        <v>259</v>
      </c>
      <c r="B25" s="5" t="s">
        <v>248</v>
      </c>
      <c r="C25" s="5" t="s">
        <v>260</v>
      </c>
      <c r="D25" s="5" t="s">
        <v>250</v>
      </c>
      <c r="E25" s="5" t="s">
        <v>103</v>
      </c>
      <c r="F25" s="9"/>
    </row>
    <row r="26" spans="1:14" x14ac:dyDescent="0.25">
      <c r="A26" s="4" t="s">
        <v>261</v>
      </c>
      <c r="B26" s="5" t="s">
        <v>195</v>
      </c>
      <c r="C26" s="5" t="s">
        <v>262</v>
      </c>
      <c r="D26" s="5" t="s">
        <v>197</v>
      </c>
      <c r="E26" s="5" t="s">
        <v>103</v>
      </c>
      <c r="F26" s="9"/>
    </row>
    <row r="27" spans="1:14" x14ac:dyDescent="0.25">
      <c r="A27" s="4" t="s">
        <v>263</v>
      </c>
      <c r="B27" s="5" t="s">
        <v>230</v>
      </c>
      <c r="C27" s="5" t="s">
        <v>264</v>
      </c>
      <c r="D27" s="5" t="s">
        <v>232</v>
      </c>
      <c r="E27" s="5" t="s">
        <v>103</v>
      </c>
      <c r="F27" s="9"/>
      <c r="N27">
        <v>1</v>
      </c>
    </row>
    <row r="28" spans="1:14" x14ac:dyDescent="0.25">
      <c r="A28" s="4" t="s">
        <v>265</v>
      </c>
      <c r="B28" s="5" t="s">
        <v>242</v>
      </c>
      <c r="C28" s="5" t="s">
        <v>266</v>
      </c>
      <c r="D28" s="5" t="s">
        <v>244</v>
      </c>
      <c r="E28" s="5" t="s">
        <v>103</v>
      </c>
      <c r="F28" s="9"/>
      <c r="N28">
        <v>1</v>
      </c>
    </row>
    <row r="29" spans="1:14" x14ac:dyDescent="0.25">
      <c r="A29" s="4" t="s">
        <v>267</v>
      </c>
      <c r="B29" s="5" t="s">
        <v>252</v>
      </c>
      <c r="C29" s="5" t="s">
        <v>268</v>
      </c>
      <c r="D29" s="5" t="s">
        <v>254</v>
      </c>
      <c r="E29" s="5" t="s">
        <v>103</v>
      </c>
      <c r="F29" s="9"/>
      <c r="N29">
        <v>1</v>
      </c>
    </row>
    <row r="30" spans="1:14" x14ac:dyDescent="0.25">
      <c r="A30" s="4" t="s">
        <v>269</v>
      </c>
      <c r="B30" s="49" t="s">
        <v>270</v>
      </c>
      <c r="C30" s="5" t="s">
        <v>271</v>
      </c>
      <c r="D30" s="5" t="s">
        <v>272</v>
      </c>
      <c r="E30" s="5" t="s">
        <v>103</v>
      </c>
      <c r="F30" s="9"/>
      <c r="N30">
        <v>1</v>
      </c>
    </row>
    <row r="31" spans="1:14" x14ac:dyDescent="0.25">
      <c r="A31" s="4" t="s">
        <v>273</v>
      </c>
      <c r="B31" s="49" t="s">
        <v>270</v>
      </c>
      <c r="C31" s="5" t="s">
        <v>274</v>
      </c>
      <c r="D31" s="5" t="s">
        <v>272</v>
      </c>
      <c r="E31" s="5" t="s">
        <v>103</v>
      </c>
      <c r="F31" s="9"/>
    </row>
    <row r="32" spans="1:14" x14ac:dyDescent="0.25">
      <c r="A32" s="4" t="s">
        <v>275</v>
      </c>
      <c r="B32" s="5" t="s">
        <v>218</v>
      </c>
      <c r="C32" s="5" t="s">
        <v>276</v>
      </c>
      <c r="D32" s="5" t="s">
        <v>220</v>
      </c>
      <c r="E32" s="5" t="s">
        <v>103</v>
      </c>
      <c r="F32" s="9"/>
      <c r="N32">
        <v>1</v>
      </c>
    </row>
    <row r="33" spans="1:14" x14ac:dyDescent="0.25">
      <c r="A33" s="4" t="s">
        <v>277</v>
      </c>
      <c r="B33" s="5" t="s">
        <v>218</v>
      </c>
      <c r="C33" s="5" t="s">
        <v>278</v>
      </c>
      <c r="D33" s="5" t="s">
        <v>220</v>
      </c>
      <c r="E33" s="5" t="s">
        <v>103</v>
      </c>
      <c r="F33" s="9"/>
    </row>
    <row r="34" spans="1:14" x14ac:dyDescent="0.25">
      <c r="A34" s="4" t="s">
        <v>279</v>
      </c>
      <c r="B34" s="5" t="s">
        <v>218</v>
      </c>
      <c r="C34" s="5" t="s">
        <v>280</v>
      </c>
      <c r="D34" s="5" t="s">
        <v>220</v>
      </c>
      <c r="E34" s="5" t="s">
        <v>103</v>
      </c>
      <c r="F34" s="9"/>
      <c r="N34">
        <v>1</v>
      </c>
    </row>
    <row r="35" spans="1:14" x14ac:dyDescent="0.25">
      <c r="A35" s="4" t="s">
        <v>281</v>
      </c>
      <c r="B35" s="5" t="s">
        <v>236</v>
      </c>
      <c r="C35" s="5" t="s">
        <v>282</v>
      </c>
      <c r="D35" s="5" t="s">
        <v>238</v>
      </c>
      <c r="E35" s="5" t="s">
        <v>103</v>
      </c>
      <c r="F35" s="9"/>
      <c r="N35">
        <v>1</v>
      </c>
    </row>
    <row r="36" spans="1:14" x14ac:dyDescent="0.25">
      <c r="A36" s="4" t="s">
        <v>283</v>
      </c>
      <c r="B36" s="5" t="s">
        <v>218</v>
      </c>
      <c r="C36" s="5" t="s">
        <v>284</v>
      </c>
      <c r="D36" s="5" t="s">
        <v>220</v>
      </c>
      <c r="E36" s="5" t="s">
        <v>103</v>
      </c>
      <c r="F36" s="9"/>
    </row>
    <row r="37" spans="1:14" x14ac:dyDescent="0.25">
      <c r="A37" s="4" t="s">
        <v>285</v>
      </c>
      <c r="B37" s="5" t="s">
        <v>252</v>
      </c>
      <c r="C37" s="5" t="s">
        <v>286</v>
      </c>
      <c r="D37" s="5" t="s">
        <v>254</v>
      </c>
      <c r="E37" s="5" t="s">
        <v>103</v>
      </c>
      <c r="F37" s="9"/>
      <c r="N37">
        <v>1</v>
      </c>
    </row>
    <row r="38" spans="1:14" x14ac:dyDescent="0.25">
      <c r="A38" s="4" t="s">
        <v>287</v>
      </c>
      <c r="B38" s="5" t="s">
        <v>242</v>
      </c>
      <c r="C38" s="5" t="s">
        <v>288</v>
      </c>
      <c r="D38" s="5" t="s">
        <v>244</v>
      </c>
      <c r="E38" s="5" t="s">
        <v>103</v>
      </c>
      <c r="F38" s="9"/>
      <c r="N38">
        <v>1</v>
      </c>
    </row>
    <row r="39" spans="1:14" x14ac:dyDescent="0.25">
      <c r="A39" s="4" t="s">
        <v>289</v>
      </c>
      <c r="B39" s="5" t="s">
        <v>242</v>
      </c>
      <c r="C39" s="5" t="s">
        <v>290</v>
      </c>
      <c r="D39" s="5" t="s">
        <v>244</v>
      </c>
      <c r="E39" s="5" t="s">
        <v>103</v>
      </c>
      <c r="F39" s="9"/>
    </row>
    <row r="40" spans="1:14" x14ac:dyDescent="0.25">
      <c r="A40" s="4" t="s">
        <v>291</v>
      </c>
      <c r="B40" s="5" t="s">
        <v>195</v>
      </c>
      <c r="C40" s="5" t="s">
        <v>292</v>
      </c>
      <c r="D40" s="5" t="s">
        <v>197</v>
      </c>
      <c r="E40" s="5" t="s">
        <v>103</v>
      </c>
      <c r="F40" s="9"/>
      <c r="N40">
        <v>1</v>
      </c>
    </row>
    <row r="41" spans="1:14" x14ac:dyDescent="0.25">
      <c r="A41" s="4" t="s">
        <v>293</v>
      </c>
      <c r="B41" s="5" t="s">
        <v>248</v>
      </c>
      <c r="C41" s="5" t="s">
        <v>294</v>
      </c>
      <c r="D41" s="5" t="s">
        <v>250</v>
      </c>
      <c r="E41" s="5" t="s">
        <v>103</v>
      </c>
      <c r="F41" s="9"/>
    </row>
    <row r="42" spans="1:14" x14ac:dyDescent="0.25">
      <c r="A42" s="4" t="s">
        <v>295</v>
      </c>
      <c r="B42" s="5" t="s">
        <v>236</v>
      </c>
      <c r="C42" s="5" t="s">
        <v>296</v>
      </c>
      <c r="D42" s="5" t="s">
        <v>238</v>
      </c>
      <c r="E42" s="5" t="s">
        <v>103</v>
      </c>
      <c r="F42" s="9"/>
      <c r="N42">
        <v>1</v>
      </c>
    </row>
    <row r="43" spans="1:14" x14ac:dyDescent="0.25">
      <c r="A43" s="4" t="s">
        <v>297</v>
      </c>
      <c r="B43" s="5" t="s">
        <v>242</v>
      </c>
      <c r="C43" s="5" t="s">
        <v>298</v>
      </c>
      <c r="D43" s="5" t="s">
        <v>244</v>
      </c>
      <c r="E43" s="5" t="s">
        <v>103</v>
      </c>
      <c r="F43" s="9"/>
    </row>
    <row r="44" spans="1:14" x14ac:dyDescent="0.25">
      <c r="A44" s="4" t="s">
        <v>299</v>
      </c>
      <c r="B44" s="5" t="s">
        <v>195</v>
      </c>
      <c r="C44" s="5" t="s">
        <v>300</v>
      </c>
      <c r="D44" s="5" t="s">
        <v>197</v>
      </c>
      <c r="E44" s="5" t="s">
        <v>103</v>
      </c>
      <c r="F44" s="9"/>
      <c r="N44">
        <v>1</v>
      </c>
    </row>
    <row r="45" spans="1:14" x14ac:dyDescent="0.25">
      <c r="A45" s="4" t="s">
        <v>301</v>
      </c>
      <c r="B45" s="5" t="s">
        <v>195</v>
      </c>
      <c r="C45" s="5" t="s">
        <v>302</v>
      </c>
      <c r="D45" s="5" t="s">
        <v>197</v>
      </c>
      <c r="E45" s="5" t="s">
        <v>103</v>
      </c>
      <c r="F45" s="9"/>
      <c r="N45">
        <v>1</v>
      </c>
    </row>
    <row r="46" spans="1:14" x14ac:dyDescent="0.25">
      <c r="A46" s="4" t="s">
        <v>303</v>
      </c>
      <c r="B46" s="5" t="s">
        <v>304</v>
      </c>
      <c r="C46" s="5" t="s">
        <v>305</v>
      </c>
      <c r="D46" s="5" t="s">
        <v>306</v>
      </c>
      <c r="E46" s="5" t="s">
        <v>103</v>
      </c>
      <c r="F46" s="9"/>
    </row>
    <row r="47" spans="1:14" x14ac:dyDescent="0.25">
      <c r="A47" s="4" t="s">
        <v>307</v>
      </c>
      <c r="B47" s="5" t="s">
        <v>242</v>
      </c>
      <c r="C47" s="5" t="s">
        <v>308</v>
      </c>
      <c r="D47" s="5" t="s">
        <v>244</v>
      </c>
      <c r="E47" s="5" t="s">
        <v>103</v>
      </c>
      <c r="F47" s="9"/>
    </row>
    <row r="48" spans="1:14" x14ac:dyDescent="0.25">
      <c r="A48" s="4" t="s">
        <v>309</v>
      </c>
      <c r="B48" s="5" t="s">
        <v>218</v>
      </c>
      <c r="C48" s="5" t="s">
        <v>310</v>
      </c>
      <c r="D48" s="5" t="s">
        <v>220</v>
      </c>
      <c r="E48" s="5" t="s">
        <v>103</v>
      </c>
      <c r="F48" s="9"/>
      <c r="N48">
        <v>1</v>
      </c>
    </row>
    <row r="49" spans="1:14" x14ac:dyDescent="0.25">
      <c r="A49" s="4" t="s">
        <v>311</v>
      </c>
      <c r="B49" s="5" t="s">
        <v>236</v>
      </c>
      <c r="C49" s="5" t="s">
        <v>312</v>
      </c>
      <c r="D49" s="5" t="s">
        <v>238</v>
      </c>
      <c r="E49" s="5" t="s">
        <v>103</v>
      </c>
      <c r="F49" s="9"/>
      <c r="N49">
        <v>1</v>
      </c>
    </row>
    <row r="50" spans="1:14" x14ac:dyDescent="0.25">
      <c r="A50" s="4" t="s">
        <v>313</v>
      </c>
      <c r="B50" s="5" t="s">
        <v>218</v>
      </c>
      <c r="C50" s="5" t="s">
        <v>314</v>
      </c>
      <c r="D50" s="5" t="s">
        <v>220</v>
      </c>
      <c r="E50" s="5" t="s">
        <v>103</v>
      </c>
      <c r="F50" s="9"/>
      <c r="N50">
        <v>1</v>
      </c>
    </row>
    <row r="51" spans="1:14" x14ac:dyDescent="0.25">
      <c r="A51" s="4" t="s">
        <v>315</v>
      </c>
      <c r="B51" s="5" t="s">
        <v>304</v>
      </c>
      <c r="C51" s="5" t="s">
        <v>316</v>
      </c>
      <c r="D51" s="5" t="s">
        <v>306</v>
      </c>
      <c r="E51" s="5" t="s">
        <v>103</v>
      </c>
      <c r="F51" s="9"/>
      <c r="N51">
        <v>1</v>
      </c>
    </row>
    <row r="52" spans="1:14" x14ac:dyDescent="0.25">
      <c r="A52" s="4" t="s">
        <v>317</v>
      </c>
      <c r="B52" s="5" t="s">
        <v>230</v>
      </c>
      <c r="C52" s="5" t="s">
        <v>318</v>
      </c>
      <c r="D52" s="5" t="s">
        <v>232</v>
      </c>
      <c r="E52" s="5" t="s">
        <v>103</v>
      </c>
      <c r="F52" s="9"/>
      <c r="N52">
        <v>1</v>
      </c>
    </row>
    <row r="53" spans="1:14" x14ac:dyDescent="0.25">
      <c r="A53" s="4" t="s">
        <v>319</v>
      </c>
      <c r="B53" s="5" t="s">
        <v>214</v>
      </c>
      <c r="C53" s="5" t="s">
        <v>320</v>
      </c>
      <c r="D53" s="5" t="s">
        <v>216</v>
      </c>
      <c r="E53" s="5" t="s">
        <v>103</v>
      </c>
      <c r="F53" s="9"/>
      <c r="N53">
        <v>1</v>
      </c>
    </row>
    <row r="54" spans="1:14" x14ac:dyDescent="0.25">
      <c r="A54" s="4" t="s">
        <v>321</v>
      </c>
      <c r="B54" s="5" t="s">
        <v>214</v>
      </c>
      <c r="C54" s="5" t="s">
        <v>322</v>
      </c>
      <c r="D54" s="5" t="s">
        <v>216</v>
      </c>
      <c r="E54" s="5" t="s">
        <v>103</v>
      </c>
      <c r="F54" s="9"/>
      <c r="N54" s="31"/>
    </row>
    <row r="55" spans="1:14" x14ac:dyDescent="0.25">
      <c r="A55" s="4" t="s">
        <v>323</v>
      </c>
      <c r="B55" s="5" t="s">
        <v>304</v>
      </c>
      <c r="C55" s="5" t="s">
        <v>324</v>
      </c>
      <c r="D55" s="5" t="s">
        <v>306</v>
      </c>
      <c r="E55" s="5" t="s">
        <v>103</v>
      </c>
      <c r="F55" s="9"/>
      <c r="N55">
        <v>1</v>
      </c>
    </row>
    <row r="56" spans="1:14" x14ac:dyDescent="0.25">
      <c r="A56" s="4" t="s">
        <v>325</v>
      </c>
      <c r="B56" s="5" t="s">
        <v>214</v>
      </c>
      <c r="C56" s="5" t="s">
        <v>326</v>
      </c>
      <c r="D56" s="5" t="s">
        <v>216</v>
      </c>
      <c r="E56" s="5" t="s">
        <v>103</v>
      </c>
      <c r="F56" s="9"/>
      <c r="N56">
        <v>1</v>
      </c>
    </row>
    <row r="57" spans="1:14" x14ac:dyDescent="0.25">
      <c r="A57" s="4" t="s">
        <v>327</v>
      </c>
      <c r="B57" s="5" t="s">
        <v>214</v>
      </c>
      <c r="C57" s="5" t="s">
        <v>328</v>
      </c>
      <c r="D57" s="5" t="s">
        <v>216</v>
      </c>
      <c r="E57" s="5" t="s">
        <v>103</v>
      </c>
      <c r="F57" s="9"/>
      <c r="N57">
        <v>1</v>
      </c>
    </row>
    <row r="58" spans="1:14" x14ac:dyDescent="0.25">
      <c r="A58" s="4" t="s">
        <v>329</v>
      </c>
      <c r="B58" s="5" t="s">
        <v>252</v>
      </c>
      <c r="C58" s="5" t="s">
        <v>330</v>
      </c>
      <c r="D58" s="5" t="s">
        <v>254</v>
      </c>
      <c r="E58" s="5" t="s">
        <v>103</v>
      </c>
      <c r="F58" s="9"/>
      <c r="N58">
        <v>1</v>
      </c>
    </row>
    <row r="59" spans="1:14" x14ac:dyDescent="0.25">
      <c r="A59" s="4" t="s">
        <v>331</v>
      </c>
      <c r="B59" s="5" t="s">
        <v>214</v>
      </c>
      <c r="C59" s="5" t="s">
        <v>332</v>
      </c>
      <c r="D59" s="5" t="s">
        <v>216</v>
      </c>
      <c r="E59" s="5" t="s">
        <v>103</v>
      </c>
      <c r="F59" s="9"/>
      <c r="N59">
        <v>1</v>
      </c>
    </row>
    <row r="60" spans="1:14" x14ac:dyDescent="0.25">
      <c r="A60" s="4" t="s">
        <v>333</v>
      </c>
      <c r="B60" s="5" t="s">
        <v>248</v>
      </c>
      <c r="C60" s="5" t="s">
        <v>334</v>
      </c>
      <c r="D60" s="5" t="s">
        <v>250</v>
      </c>
      <c r="E60" s="5" t="s">
        <v>103</v>
      </c>
      <c r="F60" s="9"/>
      <c r="N60">
        <v>1</v>
      </c>
    </row>
    <row r="61" spans="1:14" x14ac:dyDescent="0.25">
      <c r="A61" s="4" t="s">
        <v>335</v>
      </c>
      <c r="B61" s="5" t="s">
        <v>199</v>
      </c>
      <c r="C61" s="5" t="s">
        <v>336</v>
      </c>
      <c r="D61" s="5" t="s">
        <v>0</v>
      </c>
      <c r="E61" s="5" t="s">
        <v>103</v>
      </c>
      <c r="F61" s="9"/>
    </row>
    <row r="62" spans="1:14" x14ac:dyDescent="0.25">
      <c r="A62" s="4" t="s">
        <v>337</v>
      </c>
      <c r="B62" s="5" t="s">
        <v>199</v>
      </c>
      <c r="C62" s="5" t="s">
        <v>338</v>
      </c>
      <c r="D62" s="5" t="s">
        <v>0</v>
      </c>
      <c r="E62" s="5" t="s">
        <v>103</v>
      </c>
      <c r="F62" s="9"/>
    </row>
    <row r="63" spans="1:14" x14ac:dyDescent="0.25">
      <c r="A63" s="4" t="s">
        <v>339</v>
      </c>
      <c r="B63" s="5" t="s">
        <v>230</v>
      </c>
      <c r="C63" s="5" t="s">
        <v>340</v>
      </c>
      <c r="D63" s="5" t="s">
        <v>232</v>
      </c>
      <c r="E63" s="5" t="s">
        <v>103</v>
      </c>
      <c r="F63" s="9"/>
      <c r="N63">
        <v>1</v>
      </c>
    </row>
    <row r="64" spans="1:14" x14ac:dyDescent="0.25">
      <c r="A64" s="4" t="s">
        <v>341</v>
      </c>
      <c r="B64" s="5" t="s">
        <v>199</v>
      </c>
      <c r="C64" s="5" t="s">
        <v>342</v>
      </c>
      <c r="D64" s="5" t="s">
        <v>0</v>
      </c>
      <c r="E64" s="5" t="s">
        <v>103</v>
      </c>
      <c r="F64" s="9"/>
      <c r="N64">
        <v>1</v>
      </c>
    </row>
    <row r="65" spans="1:14" x14ac:dyDescent="0.25">
      <c r="A65" s="4" t="s">
        <v>343</v>
      </c>
      <c r="B65" s="5" t="s">
        <v>195</v>
      </c>
      <c r="C65" s="5" t="s">
        <v>344</v>
      </c>
      <c r="D65" s="5" t="s">
        <v>197</v>
      </c>
      <c r="E65" s="5" t="s">
        <v>103</v>
      </c>
      <c r="F65" s="9"/>
      <c r="N65">
        <v>1</v>
      </c>
    </row>
    <row r="66" spans="1:14" x14ac:dyDescent="0.25">
      <c r="A66" s="4" t="s">
        <v>345</v>
      </c>
      <c r="B66" s="5" t="s">
        <v>236</v>
      </c>
      <c r="C66" s="5" t="s">
        <v>346</v>
      </c>
      <c r="D66" s="5" t="s">
        <v>238</v>
      </c>
      <c r="E66" s="5" t="s">
        <v>103</v>
      </c>
      <c r="F66" s="9"/>
      <c r="N66">
        <v>1</v>
      </c>
    </row>
    <row r="67" spans="1:14" x14ac:dyDescent="0.25">
      <c r="A67" s="4" t="s">
        <v>347</v>
      </c>
      <c r="B67" s="5" t="s">
        <v>218</v>
      </c>
      <c r="C67" s="5" t="s">
        <v>348</v>
      </c>
      <c r="D67" s="5" t="s">
        <v>220</v>
      </c>
      <c r="E67" s="5" t="s">
        <v>103</v>
      </c>
      <c r="F67" s="9"/>
      <c r="N67">
        <v>1</v>
      </c>
    </row>
    <row r="68" spans="1:14" x14ac:dyDescent="0.25">
      <c r="A68" s="4" t="s">
        <v>349</v>
      </c>
      <c r="B68" s="5" t="s">
        <v>218</v>
      </c>
      <c r="C68" s="5" t="s">
        <v>350</v>
      </c>
      <c r="D68" s="5" t="s">
        <v>220</v>
      </c>
      <c r="E68" s="5" t="s">
        <v>103</v>
      </c>
      <c r="F68" s="9"/>
    </row>
    <row r="69" spans="1:14" x14ac:dyDescent="0.25">
      <c r="A69" s="4" t="s">
        <v>351</v>
      </c>
      <c r="B69" s="5" t="s">
        <v>214</v>
      </c>
      <c r="C69" s="5" t="s">
        <v>352</v>
      </c>
      <c r="D69" s="5" t="s">
        <v>216</v>
      </c>
      <c r="E69" s="5" t="s">
        <v>103</v>
      </c>
      <c r="F69" s="9"/>
    </row>
    <row r="70" spans="1:14" x14ac:dyDescent="0.25">
      <c r="A70" s="4" t="s">
        <v>353</v>
      </c>
      <c r="B70" s="5" t="s">
        <v>214</v>
      </c>
      <c r="C70" s="5" t="s">
        <v>354</v>
      </c>
      <c r="D70" s="5" t="s">
        <v>216</v>
      </c>
      <c r="E70" s="5" t="s">
        <v>103</v>
      </c>
      <c r="F70" s="9"/>
      <c r="N70">
        <v>1</v>
      </c>
    </row>
    <row r="71" spans="1:14" x14ac:dyDescent="0.25">
      <c r="A71" s="4" t="s">
        <v>355</v>
      </c>
      <c r="B71" s="5" t="s">
        <v>195</v>
      </c>
      <c r="C71" s="5" t="s">
        <v>356</v>
      </c>
      <c r="D71" s="5" t="s">
        <v>197</v>
      </c>
      <c r="E71" s="5" t="s">
        <v>103</v>
      </c>
      <c r="F71" s="9"/>
      <c r="N71">
        <v>1</v>
      </c>
    </row>
    <row r="72" spans="1:14" x14ac:dyDescent="0.25">
      <c r="A72" s="4" t="s">
        <v>357</v>
      </c>
      <c r="B72" s="5" t="s">
        <v>248</v>
      </c>
      <c r="C72" s="5" t="s">
        <v>358</v>
      </c>
      <c r="D72" s="5" t="s">
        <v>250</v>
      </c>
      <c r="E72" s="5" t="s">
        <v>103</v>
      </c>
      <c r="F72" s="9"/>
      <c r="N72">
        <v>1</v>
      </c>
    </row>
    <row r="73" spans="1:14" x14ac:dyDescent="0.25">
      <c r="A73" s="4" t="s">
        <v>359</v>
      </c>
      <c r="B73" s="5" t="s">
        <v>248</v>
      </c>
      <c r="C73" s="5" t="s">
        <v>360</v>
      </c>
      <c r="D73" s="5" t="s">
        <v>250</v>
      </c>
      <c r="E73" s="5" t="s">
        <v>103</v>
      </c>
      <c r="F73" s="9"/>
    </row>
    <row r="74" spans="1:14" x14ac:dyDescent="0.25">
      <c r="A74" s="4" t="s">
        <v>361</v>
      </c>
      <c r="B74" s="5" t="s">
        <v>304</v>
      </c>
      <c r="C74" s="5" t="s">
        <v>362</v>
      </c>
      <c r="D74" s="5" t="s">
        <v>306</v>
      </c>
      <c r="E74" s="5" t="s">
        <v>103</v>
      </c>
      <c r="F74" s="9"/>
    </row>
    <row r="75" spans="1:14" x14ac:dyDescent="0.25">
      <c r="A75" s="4" t="s">
        <v>363</v>
      </c>
      <c r="B75" s="5" t="s">
        <v>195</v>
      </c>
      <c r="C75" s="5" t="s">
        <v>364</v>
      </c>
      <c r="D75" s="5" t="s">
        <v>197</v>
      </c>
      <c r="E75" s="5" t="s">
        <v>103</v>
      </c>
      <c r="F75" s="9"/>
      <c r="N75">
        <v>1</v>
      </c>
    </row>
    <row r="76" spans="1:14" x14ac:dyDescent="0.25">
      <c r="A76" s="4" t="s">
        <v>365</v>
      </c>
      <c r="B76" s="5" t="s">
        <v>195</v>
      </c>
      <c r="C76" s="5" t="s">
        <v>366</v>
      </c>
      <c r="D76" s="5" t="s">
        <v>197</v>
      </c>
      <c r="E76" s="5" t="s">
        <v>103</v>
      </c>
      <c r="F76" s="9"/>
      <c r="N76">
        <v>1</v>
      </c>
    </row>
    <row r="77" spans="1:14" x14ac:dyDescent="0.25">
      <c r="A77" s="4" t="s">
        <v>367</v>
      </c>
      <c r="B77" s="5" t="s">
        <v>368</v>
      </c>
      <c r="C77" s="5" t="s">
        <v>369</v>
      </c>
      <c r="D77" s="5" t="s">
        <v>370</v>
      </c>
      <c r="E77" s="5" t="s">
        <v>103</v>
      </c>
      <c r="F77" s="9"/>
      <c r="N77">
        <v>1</v>
      </c>
    </row>
    <row r="78" spans="1:14" x14ac:dyDescent="0.25">
      <c r="A78" s="4" t="s">
        <v>371</v>
      </c>
      <c r="B78" s="5" t="s">
        <v>230</v>
      </c>
      <c r="C78" s="5" t="s">
        <v>372</v>
      </c>
      <c r="D78" s="5" t="s">
        <v>232</v>
      </c>
      <c r="E78" s="5" t="s">
        <v>103</v>
      </c>
      <c r="F78" s="9"/>
      <c r="N78">
        <v>1</v>
      </c>
    </row>
    <row r="79" spans="1:14" x14ac:dyDescent="0.25">
      <c r="A79" s="4" t="s">
        <v>373</v>
      </c>
      <c r="B79" s="5" t="s">
        <v>368</v>
      </c>
      <c r="C79" s="5" t="s">
        <v>374</v>
      </c>
      <c r="D79" s="5" t="s">
        <v>370</v>
      </c>
      <c r="E79" s="5" t="s">
        <v>103</v>
      </c>
      <c r="F79" s="9"/>
      <c r="N79">
        <v>1</v>
      </c>
    </row>
    <row r="80" spans="1:14" x14ac:dyDescent="0.25">
      <c r="A80" s="4" t="s">
        <v>375</v>
      </c>
      <c r="B80" s="5" t="s">
        <v>368</v>
      </c>
      <c r="C80" s="5" t="s">
        <v>376</v>
      </c>
      <c r="D80" s="5" t="s">
        <v>370</v>
      </c>
      <c r="E80" s="5" t="s">
        <v>103</v>
      </c>
      <c r="F80" s="9"/>
      <c r="N80">
        <v>1</v>
      </c>
    </row>
    <row r="81" spans="1:14" x14ac:dyDescent="0.25">
      <c r="A81" s="4" t="s">
        <v>377</v>
      </c>
      <c r="B81" s="5" t="s">
        <v>236</v>
      </c>
      <c r="C81" s="5" t="s">
        <v>378</v>
      </c>
      <c r="D81" s="5" t="s">
        <v>238</v>
      </c>
      <c r="E81" s="5" t="s">
        <v>103</v>
      </c>
      <c r="F81" s="9"/>
      <c r="N81">
        <v>1</v>
      </c>
    </row>
    <row r="82" spans="1:14" x14ac:dyDescent="0.25">
      <c r="A82" s="4" t="s">
        <v>379</v>
      </c>
      <c r="B82" s="5" t="s">
        <v>199</v>
      </c>
      <c r="C82" s="5" t="s">
        <v>380</v>
      </c>
      <c r="D82" s="5" t="s">
        <v>0</v>
      </c>
      <c r="E82" s="5" t="s">
        <v>103</v>
      </c>
      <c r="F82" s="9"/>
      <c r="N82">
        <v>1</v>
      </c>
    </row>
    <row r="83" spans="1:14" x14ac:dyDescent="0.25">
      <c r="A83" s="4" t="s">
        <v>381</v>
      </c>
      <c r="B83" s="5" t="s">
        <v>218</v>
      </c>
      <c r="C83" s="5" t="s">
        <v>382</v>
      </c>
      <c r="D83" s="5" t="s">
        <v>220</v>
      </c>
      <c r="E83" s="5" t="s">
        <v>103</v>
      </c>
      <c r="F83" s="9"/>
      <c r="N83">
        <v>1</v>
      </c>
    </row>
    <row r="84" spans="1:14" x14ac:dyDescent="0.25">
      <c r="A84" s="4" t="s">
        <v>383</v>
      </c>
      <c r="B84" s="5" t="s">
        <v>218</v>
      </c>
      <c r="C84" s="5" t="s">
        <v>384</v>
      </c>
      <c r="D84" s="5" t="s">
        <v>220</v>
      </c>
      <c r="E84" s="5" t="s">
        <v>103</v>
      </c>
      <c r="F84" s="9"/>
    </row>
    <row r="85" spans="1:14" x14ac:dyDescent="0.25">
      <c r="A85" s="4" t="s">
        <v>385</v>
      </c>
      <c r="B85" s="5" t="s">
        <v>204</v>
      </c>
      <c r="C85" s="5" t="s">
        <v>386</v>
      </c>
      <c r="D85" s="5" t="s">
        <v>206</v>
      </c>
      <c r="E85" s="5" t="s">
        <v>103</v>
      </c>
      <c r="F85" s="9"/>
      <c r="N85">
        <v>1</v>
      </c>
    </row>
    <row r="86" spans="1:14" x14ac:dyDescent="0.25">
      <c r="A86" s="4" t="s">
        <v>387</v>
      </c>
      <c r="B86" s="5" t="s">
        <v>204</v>
      </c>
      <c r="C86" s="5" t="s">
        <v>388</v>
      </c>
      <c r="D86" s="5" t="s">
        <v>206</v>
      </c>
      <c r="E86" s="5" t="s">
        <v>103</v>
      </c>
      <c r="F86" s="9"/>
      <c r="N86">
        <v>1</v>
      </c>
    </row>
    <row r="87" spans="1:14" x14ac:dyDescent="0.25">
      <c r="A87" s="4" t="s">
        <v>389</v>
      </c>
      <c r="B87" s="5" t="s">
        <v>304</v>
      </c>
      <c r="C87" s="5" t="s">
        <v>390</v>
      </c>
      <c r="D87" s="5" t="s">
        <v>306</v>
      </c>
      <c r="E87" s="5" t="s">
        <v>103</v>
      </c>
      <c r="F87" s="9"/>
    </row>
    <row r="88" spans="1:14" x14ac:dyDescent="0.25">
      <c r="A88" s="4" t="s">
        <v>391</v>
      </c>
      <c r="B88" s="5" t="s">
        <v>236</v>
      </c>
      <c r="C88" s="5" t="s">
        <v>392</v>
      </c>
      <c r="D88" s="5" t="s">
        <v>238</v>
      </c>
      <c r="E88" s="5" t="s">
        <v>103</v>
      </c>
      <c r="F88" s="9"/>
      <c r="N88">
        <v>1</v>
      </c>
    </row>
    <row r="89" spans="1:14" x14ac:dyDescent="0.25">
      <c r="A89" s="4" t="s">
        <v>393</v>
      </c>
      <c r="B89" s="5" t="s">
        <v>236</v>
      </c>
      <c r="C89" s="5" t="s">
        <v>394</v>
      </c>
      <c r="D89" s="5" t="s">
        <v>238</v>
      </c>
      <c r="E89" s="5" t="s">
        <v>103</v>
      </c>
      <c r="F89" s="9"/>
      <c r="N89">
        <v>1</v>
      </c>
    </row>
    <row r="90" spans="1:14" x14ac:dyDescent="0.25">
      <c r="A90" s="4" t="s">
        <v>395</v>
      </c>
      <c r="B90" s="5" t="s">
        <v>214</v>
      </c>
      <c r="C90" s="5" t="s">
        <v>396</v>
      </c>
      <c r="D90" s="5" t="s">
        <v>216</v>
      </c>
      <c r="E90" s="5" t="s">
        <v>103</v>
      </c>
      <c r="F90" s="9"/>
      <c r="N90">
        <v>1</v>
      </c>
    </row>
    <row r="91" spans="1:14" x14ac:dyDescent="0.25">
      <c r="A91" s="4" t="s">
        <v>397</v>
      </c>
      <c r="B91" s="5" t="s">
        <v>248</v>
      </c>
      <c r="C91" s="5" t="s">
        <v>398</v>
      </c>
      <c r="D91" s="5" t="s">
        <v>250</v>
      </c>
      <c r="E91" s="5" t="s">
        <v>103</v>
      </c>
      <c r="F91" s="9"/>
    </row>
    <row r="92" spans="1:14" x14ac:dyDescent="0.25">
      <c r="A92" s="4" t="s">
        <v>399</v>
      </c>
      <c r="B92" s="5" t="s">
        <v>248</v>
      </c>
      <c r="C92" s="5" t="s">
        <v>400</v>
      </c>
      <c r="D92" s="5" t="s">
        <v>250</v>
      </c>
      <c r="E92" s="5" t="s">
        <v>103</v>
      </c>
      <c r="F92" s="9"/>
      <c r="N92">
        <v>1</v>
      </c>
    </row>
    <row r="93" spans="1:14" x14ac:dyDescent="0.25">
      <c r="A93" s="4" t="s">
        <v>401</v>
      </c>
      <c r="B93" s="5" t="s">
        <v>368</v>
      </c>
      <c r="C93" s="5" t="s">
        <v>402</v>
      </c>
      <c r="D93" s="5" t="s">
        <v>370</v>
      </c>
      <c r="E93" s="5" t="s">
        <v>103</v>
      </c>
      <c r="F93" s="9"/>
      <c r="N93">
        <v>1</v>
      </c>
    </row>
    <row r="94" spans="1:14" x14ac:dyDescent="0.25">
      <c r="A94" s="4" t="s">
        <v>403</v>
      </c>
      <c r="B94" s="5" t="s">
        <v>368</v>
      </c>
      <c r="C94" s="5" t="s">
        <v>404</v>
      </c>
      <c r="D94" s="5" t="s">
        <v>370</v>
      </c>
      <c r="E94" s="5" t="s">
        <v>103</v>
      </c>
      <c r="F94" s="9"/>
      <c r="N94">
        <v>1</v>
      </c>
    </row>
    <row r="95" spans="1:14" x14ac:dyDescent="0.25">
      <c r="A95" s="4" t="s">
        <v>405</v>
      </c>
      <c r="B95" s="5" t="s">
        <v>368</v>
      </c>
      <c r="C95" s="5" t="s">
        <v>406</v>
      </c>
      <c r="D95" s="5" t="s">
        <v>370</v>
      </c>
      <c r="E95" s="5" t="s">
        <v>103</v>
      </c>
      <c r="F95" s="9"/>
      <c r="N95">
        <v>1</v>
      </c>
    </row>
    <row r="96" spans="1:14" x14ac:dyDescent="0.25">
      <c r="A96" s="4" t="s">
        <v>407</v>
      </c>
      <c r="B96" s="5" t="s">
        <v>368</v>
      </c>
      <c r="C96" s="5" t="s">
        <v>408</v>
      </c>
      <c r="D96" s="5" t="s">
        <v>370</v>
      </c>
      <c r="E96" s="5" t="s">
        <v>103</v>
      </c>
      <c r="F96" s="9"/>
    </row>
    <row r="97" spans="1:14" x14ac:dyDescent="0.25">
      <c r="A97" s="4" t="s">
        <v>409</v>
      </c>
      <c r="B97" s="5" t="s">
        <v>368</v>
      </c>
      <c r="C97" s="5" t="s">
        <v>410</v>
      </c>
      <c r="D97" s="5" t="s">
        <v>370</v>
      </c>
      <c r="E97" s="5" t="s">
        <v>103</v>
      </c>
      <c r="F97" s="9"/>
      <c r="N97">
        <v>1</v>
      </c>
    </row>
    <row r="98" spans="1:14" x14ac:dyDescent="0.25">
      <c r="A98" s="4" t="s">
        <v>411</v>
      </c>
      <c r="B98" s="5">
        <v>971</v>
      </c>
      <c r="C98" s="5" t="s">
        <v>412</v>
      </c>
      <c r="D98" s="5" t="s">
        <v>413</v>
      </c>
      <c r="E98" s="5" t="s">
        <v>103</v>
      </c>
      <c r="F98" s="9"/>
      <c r="N98">
        <v>1</v>
      </c>
    </row>
    <row r="99" spans="1:14" x14ac:dyDescent="0.25">
      <c r="A99" s="4" t="s">
        <v>414</v>
      </c>
      <c r="B99" s="5">
        <v>972</v>
      </c>
      <c r="C99" s="5" t="s">
        <v>415</v>
      </c>
      <c r="D99" s="5" t="s">
        <v>413</v>
      </c>
      <c r="E99" s="5" t="s">
        <v>103</v>
      </c>
      <c r="F99" s="9"/>
    </row>
    <row r="100" spans="1:14" x14ac:dyDescent="0.25">
      <c r="A100" s="4" t="s">
        <v>416</v>
      </c>
      <c r="B100" s="5">
        <v>973</v>
      </c>
      <c r="C100" s="5" t="s">
        <v>417</v>
      </c>
      <c r="D100" s="5" t="s">
        <v>413</v>
      </c>
      <c r="E100" s="5" t="s">
        <v>103</v>
      </c>
      <c r="F100" s="9"/>
      <c r="N100">
        <v>1</v>
      </c>
    </row>
    <row r="101" spans="1:14" x14ac:dyDescent="0.25">
      <c r="A101" s="4" t="s">
        <v>418</v>
      </c>
      <c r="B101" s="5">
        <v>974</v>
      </c>
      <c r="C101" s="5" t="s">
        <v>419</v>
      </c>
      <c r="D101" s="5" t="s">
        <v>413</v>
      </c>
      <c r="E101" s="5" t="s">
        <v>103</v>
      </c>
      <c r="F101" s="9"/>
      <c r="N101">
        <v>1</v>
      </c>
    </row>
    <row r="102" spans="1:14" x14ac:dyDescent="0.25">
      <c r="A102" s="4" t="s">
        <v>420</v>
      </c>
      <c r="B102" s="5">
        <v>976</v>
      </c>
      <c r="C102" s="5" t="s">
        <v>421</v>
      </c>
      <c r="D102" s="5" t="s">
        <v>413</v>
      </c>
      <c r="E102" s="5" t="s">
        <v>103</v>
      </c>
      <c r="F102" s="9"/>
      <c r="N102">
        <v>1</v>
      </c>
    </row>
    <row r="103" spans="1:14" x14ac:dyDescent="0.25">
      <c r="A103" s="4" t="s">
        <v>422</v>
      </c>
      <c r="B103" s="5">
        <v>987</v>
      </c>
      <c r="C103" s="5" t="s">
        <v>423</v>
      </c>
      <c r="D103" s="5" t="s">
        <v>413</v>
      </c>
      <c r="E103" s="5" t="s">
        <v>103</v>
      </c>
      <c r="F103" s="9"/>
      <c r="N103">
        <v>1</v>
      </c>
    </row>
    <row r="104" spans="1:14" x14ac:dyDescent="0.25">
      <c r="A104" s="4" t="s">
        <v>424</v>
      </c>
      <c r="B104" s="5">
        <v>988</v>
      </c>
      <c r="C104" s="5" t="s">
        <v>425</v>
      </c>
      <c r="D104" s="5" t="s">
        <v>413</v>
      </c>
      <c r="E104" s="5" t="s">
        <v>103</v>
      </c>
      <c r="F104" s="9"/>
      <c r="N104" s="31"/>
    </row>
    <row r="105" spans="1:14" x14ac:dyDescent="0.25">
      <c r="A105" s="4" t="s">
        <v>194</v>
      </c>
      <c r="B105" s="5" t="s">
        <v>195</v>
      </c>
      <c r="C105" s="5" t="s">
        <v>196</v>
      </c>
      <c r="D105" s="5" t="s">
        <v>197</v>
      </c>
      <c r="E105" s="5" t="s">
        <v>104</v>
      </c>
      <c r="F105" s="9"/>
      <c r="N105">
        <v>1</v>
      </c>
    </row>
    <row r="106" spans="1:14" x14ac:dyDescent="0.25">
      <c r="A106" s="4" t="s">
        <v>198</v>
      </c>
      <c r="B106" s="5" t="s">
        <v>199</v>
      </c>
      <c r="C106" s="5" t="s">
        <v>200</v>
      </c>
      <c r="D106" s="5" t="s">
        <v>0</v>
      </c>
      <c r="E106" s="5" t="s">
        <v>104</v>
      </c>
      <c r="F106" s="9"/>
      <c r="N106">
        <v>1</v>
      </c>
    </row>
    <row r="107" spans="1:14" x14ac:dyDescent="0.25">
      <c r="A107" s="4" t="s">
        <v>201</v>
      </c>
      <c r="B107" s="5" t="s">
        <v>195</v>
      </c>
      <c r="C107" s="5" t="s">
        <v>202</v>
      </c>
      <c r="D107" s="5" t="s">
        <v>197</v>
      </c>
      <c r="E107" s="5" t="s">
        <v>104</v>
      </c>
      <c r="F107" s="9"/>
      <c r="N107">
        <v>1</v>
      </c>
    </row>
    <row r="108" spans="1:14" x14ac:dyDescent="0.25">
      <c r="A108" s="4" t="s">
        <v>203</v>
      </c>
      <c r="B108" s="5" t="s">
        <v>204</v>
      </c>
      <c r="C108" s="5" t="s">
        <v>205</v>
      </c>
      <c r="D108" s="5" t="s">
        <v>206</v>
      </c>
      <c r="E108" s="5" t="s">
        <v>104</v>
      </c>
      <c r="F108" s="9"/>
    </row>
    <row r="109" spans="1:14" x14ac:dyDescent="0.25">
      <c r="A109" s="4" t="s">
        <v>207</v>
      </c>
      <c r="B109" s="5" t="s">
        <v>204</v>
      </c>
      <c r="C109" s="5" t="s">
        <v>208</v>
      </c>
      <c r="D109" s="5" t="s">
        <v>206</v>
      </c>
      <c r="E109" s="5" t="s">
        <v>104</v>
      </c>
      <c r="F109" s="9"/>
    </row>
    <row r="110" spans="1:14" x14ac:dyDescent="0.25">
      <c r="A110" s="4" t="s">
        <v>209</v>
      </c>
      <c r="B110" s="5" t="s">
        <v>204</v>
      </c>
      <c r="C110" s="5" t="s">
        <v>210</v>
      </c>
      <c r="D110" s="5" t="s">
        <v>206</v>
      </c>
      <c r="E110" s="5" t="s">
        <v>104</v>
      </c>
      <c r="F110" s="9"/>
      <c r="N110">
        <v>1</v>
      </c>
    </row>
    <row r="111" spans="1:14" x14ac:dyDescent="0.25">
      <c r="A111" s="4" t="s">
        <v>211</v>
      </c>
      <c r="B111" s="5" t="s">
        <v>195</v>
      </c>
      <c r="C111" s="5" t="s">
        <v>212</v>
      </c>
      <c r="D111" s="5" t="s">
        <v>197</v>
      </c>
      <c r="E111" s="5" t="s">
        <v>104</v>
      </c>
      <c r="F111" s="9"/>
      <c r="N111">
        <v>1</v>
      </c>
    </row>
    <row r="112" spans="1:14" x14ac:dyDescent="0.25">
      <c r="A112" s="4" t="s">
        <v>213</v>
      </c>
      <c r="B112" s="5" t="s">
        <v>214</v>
      </c>
      <c r="C112" s="5" t="s">
        <v>215</v>
      </c>
      <c r="D112" s="5" t="s">
        <v>216</v>
      </c>
      <c r="E112" s="5" t="s">
        <v>104</v>
      </c>
      <c r="F112" s="9"/>
    </row>
    <row r="113" spans="1:14" x14ac:dyDescent="0.25">
      <c r="A113" s="4" t="s">
        <v>217</v>
      </c>
      <c r="B113" s="5" t="s">
        <v>218</v>
      </c>
      <c r="C113" s="5" t="s">
        <v>219</v>
      </c>
      <c r="D113" s="5" t="s">
        <v>220</v>
      </c>
      <c r="E113" s="5" t="s">
        <v>104</v>
      </c>
      <c r="F113" s="9"/>
      <c r="N113" s="31"/>
    </row>
    <row r="114" spans="1:14" x14ac:dyDescent="0.25">
      <c r="A114" s="4" t="s">
        <v>221</v>
      </c>
      <c r="B114" s="5" t="s">
        <v>214</v>
      </c>
      <c r="C114" s="5" t="s">
        <v>222</v>
      </c>
      <c r="D114" s="5" t="s">
        <v>216</v>
      </c>
      <c r="E114" s="5" t="s">
        <v>104</v>
      </c>
      <c r="F114" s="9"/>
      <c r="N114">
        <v>1</v>
      </c>
    </row>
    <row r="115" spans="1:14" x14ac:dyDescent="0.25">
      <c r="A115" s="4" t="s">
        <v>223</v>
      </c>
      <c r="B115" s="5" t="s">
        <v>218</v>
      </c>
      <c r="C115" s="5" t="s">
        <v>224</v>
      </c>
      <c r="D115" s="5" t="s">
        <v>220</v>
      </c>
      <c r="E115" s="5" t="s">
        <v>104</v>
      </c>
      <c r="F115" s="9"/>
    </row>
    <row r="116" spans="1:14" x14ac:dyDescent="0.25">
      <c r="A116" s="4" t="s">
        <v>225</v>
      </c>
      <c r="B116" s="5" t="s">
        <v>218</v>
      </c>
      <c r="C116" s="5" t="s">
        <v>226</v>
      </c>
      <c r="D116" s="5" t="s">
        <v>220</v>
      </c>
      <c r="E116" s="5" t="s">
        <v>104</v>
      </c>
      <c r="F116" s="9"/>
      <c r="N116">
        <v>1</v>
      </c>
    </row>
    <row r="117" spans="1:14" x14ac:dyDescent="0.25">
      <c r="A117" s="4" t="s">
        <v>227</v>
      </c>
      <c r="B117" s="5" t="s">
        <v>204</v>
      </c>
      <c r="C117" s="5" t="s">
        <v>228</v>
      </c>
      <c r="D117" s="5" t="s">
        <v>206</v>
      </c>
      <c r="E117" s="5" t="s">
        <v>104</v>
      </c>
      <c r="F117" s="9"/>
      <c r="N117">
        <v>1</v>
      </c>
    </row>
    <row r="118" spans="1:14" x14ac:dyDescent="0.25">
      <c r="A118" s="4" t="s">
        <v>229</v>
      </c>
      <c r="B118" s="5" t="s">
        <v>230</v>
      </c>
      <c r="C118" s="5" t="s">
        <v>231</v>
      </c>
      <c r="D118" s="5" t="s">
        <v>232</v>
      </c>
      <c r="E118" s="5" t="s">
        <v>104</v>
      </c>
      <c r="F118" s="9"/>
      <c r="N118">
        <v>1</v>
      </c>
    </row>
    <row r="119" spans="1:14" x14ac:dyDescent="0.25">
      <c r="A119" s="4" t="s">
        <v>233</v>
      </c>
      <c r="B119" s="5" t="s">
        <v>195</v>
      </c>
      <c r="C119" s="5" t="s">
        <v>234</v>
      </c>
      <c r="D119" s="5" t="s">
        <v>197</v>
      </c>
      <c r="E119" s="5" t="s">
        <v>104</v>
      </c>
      <c r="F119" s="9"/>
      <c r="N119">
        <v>1</v>
      </c>
    </row>
    <row r="120" spans="1:14" x14ac:dyDescent="0.25">
      <c r="A120" s="4" t="s">
        <v>235</v>
      </c>
      <c r="B120" s="5" t="s">
        <v>236</v>
      </c>
      <c r="C120" s="5" t="s">
        <v>237</v>
      </c>
      <c r="D120" s="5" t="s">
        <v>238</v>
      </c>
      <c r="E120" s="5" t="s">
        <v>104</v>
      </c>
      <c r="F120" s="9"/>
      <c r="N120">
        <v>1</v>
      </c>
    </row>
    <row r="121" spans="1:14" x14ac:dyDescent="0.25">
      <c r="A121" s="4" t="s">
        <v>239</v>
      </c>
      <c r="B121" s="5" t="s">
        <v>236</v>
      </c>
      <c r="C121" s="5" t="s">
        <v>240</v>
      </c>
      <c r="D121" s="5" t="s">
        <v>238</v>
      </c>
      <c r="E121" s="5" t="s">
        <v>104</v>
      </c>
      <c r="F121" s="9"/>
      <c r="N121">
        <v>1</v>
      </c>
    </row>
    <row r="122" spans="1:14" x14ac:dyDescent="0.25">
      <c r="A122" s="4" t="s">
        <v>241</v>
      </c>
      <c r="B122" s="5" t="s">
        <v>242</v>
      </c>
      <c r="C122" s="5" t="s">
        <v>243</v>
      </c>
      <c r="D122" s="5" t="s">
        <v>244</v>
      </c>
      <c r="E122" s="5" t="s">
        <v>104</v>
      </c>
      <c r="F122" s="9"/>
    </row>
    <row r="123" spans="1:14" x14ac:dyDescent="0.25">
      <c r="A123" s="4" t="s">
        <v>245</v>
      </c>
      <c r="B123" s="5" t="s">
        <v>236</v>
      </c>
      <c r="C123" s="5" t="s">
        <v>246</v>
      </c>
      <c r="D123" s="5" t="s">
        <v>238</v>
      </c>
      <c r="E123" s="5" t="s">
        <v>104</v>
      </c>
      <c r="F123" s="9"/>
    </row>
    <row r="124" spans="1:14" x14ac:dyDescent="0.25">
      <c r="A124" s="4" t="s">
        <v>247</v>
      </c>
      <c r="B124" s="49" t="s">
        <v>248</v>
      </c>
      <c r="C124" s="5" t="s">
        <v>249</v>
      </c>
      <c r="D124" s="5" t="s">
        <v>250</v>
      </c>
      <c r="E124" s="5" t="s">
        <v>104</v>
      </c>
      <c r="F124" s="9"/>
      <c r="N124">
        <v>1</v>
      </c>
    </row>
    <row r="125" spans="1:14" x14ac:dyDescent="0.25">
      <c r="A125" s="4" t="s">
        <v>251</v>
      </c>
      <c r="B125" s="49" t="s">
        <v>252</v>
      </c>
      <c r="C125" s="5" t="s">
        <v>253</v>
      </c>
      <c r="D125" s="5" t="s">
        <v>254</v>
      </c>
      <c r="E125" s="5" t="s">
        <v>104</v>
      </c>
      <c r="F125" s="9"/>
      <c r="N125">
        <v>1</v>
      </c>
    </row>
    <row r="126" spans="1:14" x14ac:dyDescent="0.25">
      <c r="A126" s="4" t="s">
        <v>255</v>
      </c>
      <c r="B126" s="5" t="s">
        <v>236</v>
      </c>
      <c r="C126" s="5" t="s">
        <v>256</v>
      </c>
      <c r="D126" s="5" t="s">
        <v>238</v>
      </c>
      <c r="E126" s="5" t="s">
        <v>104</v>
      </c>
      <c r="F126" s="9"/>
    </row>
    <row r="127" spans="1:14" x14ac:dyDescent="0.25">
      <c r="A127" s="4" t="s">
        <v>257</v>
      </c>
      <c r="B127" s="5" t="s">
        <v>236</v>
      </c>
      <c r="C127" s="5" t="s">
        <v>258</v>
      </c>
      <c r="D127" s="5" t="s">
        <v>238</v>
      </c>
      <c r="E127" s="5" t="s">
        <v>104</v>
      </c>
      <c r="F127" s="9"/>
    </row>
    <row r="128" spans="1:14" x14ac:dyDescent="0.25">
      <c r="A128" s="4" t="s">
        <v>259</v>
      </c>
      <c r="B128" s="5" t="s">
        <v>248</v>
      </c>
      <c r="C128" s="5" t="s">
        <v>260</v>
      </c>
      <c r="D128" s="5" t="s">
        <v>250</v>
      </c>
      <c r="E128" s="5" t="s">
        <v>104</v>
      </c>
      <c r="F128" s="9"/>
    </row>
    <row r="129" spans="1:14" x14ac:dyDescent="0.25">
      <c r="A129" s="4" t="s">
        <v>261</v>
      </c>
      <c r="B129" s="5" t="s">
        <v>195</v>
      </c>
      <c r="C129" s="5" t="s">
        <v>262</v>
      </c>
      <c r="D129" s="5" t="s">
        <v>197</v>
      </c>
      <c r="E129" s="5" t="s">
        <v>104</v>
      </c>
      <c r="F129" s="9"/>
    </row>
    <row r="130" spans="1:14" x14ac:dyDescent="0.25">
      <c r="A130" s="4" t="s">
        <v>263</v>
      </c>
      <c r="B130" s="5" t="s">
        <v>230</v>
      </c>
      <c r="C130" s="5" t="s">
        <v>264</v>
      </c>
      <c r="D130" s="5" t="s">
        <v>232</v>
      </c>
      <c r="E130" s="5" t="s">
        <v>104</v>
      </c>
      <c r="F130" s="9"/>
    </row>
    <row r="131" spans="1:14" x14ac:dyDescent="0.25">
      <c r="A131" s="4" t="s">
        <v>265</v>
      </c>
      <c r="B131" s="5" t="s">
        <v>242</v>
      </c>
      <c r="C131" s="5" t="s">
        <v>266</v>
      </c>
      <c r="D131" s="5" t="s">
        <v>244</v>
      </c>
      <c r="E131" s="5" t="s">
        <v>104</v>
      </c>
      <c r="F131" s="9"/>
    </row>
    <row r="132" spans="1:14" x14ac:dyDescent="0.25">
      <c r="A132" s="4" t="s">
        <v>267</v>
      </c>
      <c r="B132" s="5" t="s">
        <v>252</v>
      </c>
      <c r="C132" s="5" t="s">
        <v>268</v>
      </c>
      <c r="D132" s="5" t="s">
        <v>254</v>
      </c>
      <c r="E132" s="5" t="s">
        <v>104</v>
      </c>
      <c r="F132" s="9"/>
      <c r="N132">
        <v>1</v>
      </c>
    </row>
    <row r="133" spans="1:14" x14ac:dyDescent="0.25">
      <c r="A133" s="4" t="s">
        <v>269</v>
      </c>
      <c r="B133" s="49" t="s">
        <v>270</v>
      </c>
      <c r="C133" s="5" t="s">
        <v>271</v>
      </c>
      <c r="D133" s="5" t="s">
        <v>272</v>
      </c>
      <c r="E133" s="5" t="s">
        <v>104</v>
      </c>
      <c r="F133" s="9"/>
      <c r="N133">
        <v>1</v>
      </c>
    </row>
    <row r="134" spans="1:14" x14ac:dyDescent="0.25">
      <c r="A134" s="4" t="s">
        <v>273</v>
      </c>
      <c r="B134" s="49" t="s">
        <v>270</v>
      </c>
      <c r="C134" s="5" t="s">
        <v>274</v>
      </c>
      <c r="D134" s="5" t="s">
        <v>272</v>
      </c>
      <c r="E134" s="5" t="s">
        <v>104</v>
      </c>
      <c r="F134" s="9"/>
      <c r="N134">
        <v>1</v>
      </c>
    </row>
    <row r="135" spans="1:14" x14ac:dyDescent="0.25">
      <c r="A135" s="4" t="s">
        <v>275</v>
      </c>
      <c r="B135" s="5" t="s">
        <v>218</v>
      </c>
      <c r="C135" s="5" t="s">
        <v>276</v>
      </c>
      <c r="D135" s="5" t="s">
        <v>220</v>
      </c>
      <c r="E135" s="5" t="s">
        <v>104</v>
      </c>
      <c r="F135" s="9"/>
    </row>
    <row r="136" spans="1:14" x14ac:dyDescent="0.25">
      <c r="A136" s="4" t="s">
        <v>277</v>
      </c>
      <c r="B136" s="5" t="s">
        <v>218</v>
      </c>
      <c r="C136" s="5" t="s">
        <v>278</v>
      </c>
      <c r="D136" s="5" t="s">
        <v>220</v>
      </c>
      <c r="E136" s="5" t="s">
        <v>104</v>
      </c>
      <c r="F136" s="9"/>
      <c r="N136">
        <v>1</v>
      </c>
    </row>
    <row r="137" spans="1:14" x14ac:dyDescent="0.25">
      <c r="A137" s="4" t="s">
        <v>279</v>
      </c>
      <c r="B137" s="5" t="s">
        <v>218</v>
      </c>
      <c r="C137" s="5" t="s">
        <v>280</v>
      </c>
      <c r="D137" s="5" t="s">
        <v>220</v>
      </c>
      <c r="E137" s="5" t="s">
        <v>104</v>
      </c>
      <c r="F137" s="9"/>
    </row>
    <row r="138" spans="1:14" x14ac:dyDescent="0.25">
      <c r="A138" s="4" t="s">
        <v>281</v>
      </c>
      <c r="B138" s="5" t="s">
        <v>236</v>
      </c>
      <c r="C138" s="5" t="s">
        <v>282</v>
      </c>
      <c r="D138" s="5" t="s">
        <v>238</v>
      </c>
      <c r="E138" s="5" t="s">
        <v>104</v>
      </c>
      <c r="F138" s="9"/>
      <c r="N138">
        <v>1</v>
      </c>
    </row>
    <row r="139" spans="1:14" x14ac:dyDescent="0.25">
      <c r="A139" s="4" t="s">
        <v>283</v>
      </c>
      <c r="B139" s="5" t="s">
        <v>218</v>
      </c>
      <c r="C139" s="5" t="s">
        <v>284</v>
      </c>
      <c r="D139" s="5" t="s">
        <v>220</v>
      </c>
      <c r="E139" s="5" t="s">
        <v>104</v>
      </c>
      <c r="F139" s="9"/>
      <c r="N139">
        <v>1</v>
      </c>
    </row>
    <row r="140" spans="1:14" x14ac:dyDescent="0.25">
      <c r="A140" s="4" t="s">
        <v>285</v>
      </c>
      <c r="B140" s="5" t="s">
        <v>252</v>
      </c>
      <c r="C140" s="5" t="s">
        <v>286</v>
      </c>
      <c r="D140" s="5" t="s">
        <v>254</v>
      </c>
      <c r="E140" s="5" t="s">
        <v>104</v>
      </c>
      <c r="F140" s="9"/>
    </row>
    <row r="141" spans="1:14" x14ac:dyDescent="0.25">
      <c r="A141" s="4" t="s">
        <v>287</v>
      </c>
      <c r="B141" s="5" t="s">
        <v>242</v>
      </c>
      <c r="C141" s="5" t="s">
        <v>288</v>
      </c>
      <c r="D141" s="5" t="s">
        <v>244</v>
      </c>
      <c r="E141" s="5" t="s">
        <v>104</v>
      </c>
      <c r="F141" s="9"/>
      <c r="N141">
        <v>1</v>
      </c>
    </row>
    <row r="142" spans="1:14" x14ac:dyDescent="0.25">
      <c r="A142" s="4" t="s">
        <v>289</v>
      </c>
      <c r="B142" s="5" t="s">
        <v>242</v>
      </c>
      <c r="C142" s="5" t="s">
        <v>290</v>
      </c>
      <c r="D142" s="5" t="s">
        <v>244</v>
      </c>
      <c r="E142" s="5" t="s">
        <v>104</v>
      </c>
      <c r="F142" s="9"/>
      <c r="N142">
        <v>1</v>
      </c>
    </row>
    <row r="143" spans="1:14" x14ac:dyDescent="0.25">
      <c r="A143" s="4" t="s">
        <v>291</v>
      </c>
      <c r="B143" s="5" t="s">
        <v>195</v>
      </c>
      <c r="C143" s="5" t="s">
        <v>292</v>
      </c>
      <c r="D143" s="5" t="s">
        <v>197</v>
      </c>
      <c r="E143" s="5" t="s">
        <v>104</v>
      </c>
      <c r="F143" s="9"/>
    </row>
    <row r="144" spans="1:14" x14ac:dyDescent="0.25">
      <c r="A144" s="4" t="s">
        <v>293</v>
      </c>
      <c r="B144" s="5" t="s">
        <v>248</v>
      </c>
      <c r="C144" s="5" t="s">
        <v>294</v>
      </c>
      <c r="D144" s="5" t="s">
        <v>250</v>
      </c>
      <c r="E144" s="5" t="s">
        <v>104</v>
      </c>
      <c r="F144" s="9"/>
      <c r="N144">
        <v>1</v>
      </c>
    </row>
    <row r="145" spans="1:14" x14ac:dyDescent="0.25">
      <c r="A145" s="4" t="s">
        <v>295</v>
      </c>
      <c r="B145" s="5" t="s">
        <v>236</v>
      </c>
      <c r="C145" s="5" t="s">
        <v>296</v>
      </c>
      <c r="D145" s="5" t="s">
        <v>238</v>
      </c>
      <c r="E145" s="5" t="s">
        <v>104</v>
      </c>
      <c r="F145" s="9"/>
    </row>
    <row r="146" spans="1:14" x14ac:dyDescent="0.25">
      <c r="A146" s="4" t="s">
        <v>297</v>
      </c>
      <c r="B146" s="5" t="s">
        <v>242</v>
      </c>
      <c r="C146" s="5" t="s">
        <v>298</v>
      </c>
      <c r="D146" s="5" t="s">
        <v>244</v>
      </c>
      <c r="E146" s="5" t="s">
        <v>104</v>
      </c>
      <c r="F146" s="9"/>
      <c r="N146">
        <v>1</v>
      </c>
    </row>
    <row r="147" spans="1:14" x14ac:dyDescent="0.25">
      <c r="A147" s="4" t="s">
        <v>299</v>
      </c>
      <c r="B147" s="5" t="s">
        <v>195</v>
      </c>
      <c r="C147" s="5" t="s">
        <v>300</v>
      </c>
      <c r="D147" s="5" t="s">
        <v>197</v>
      </c>
      <c r="E147" s="5" t="s">
        <v>104</v>
      </c>
      <c r="F147" s="9"/>
    </row>
    <row r="148" spans="1:14" x14ac:dyDescent="0.25">
      <c r="A148" s="4" t="s">
        <v>301</v>
      </c>
      <c r="B148" s="5" t="s">
        <v>195</v>
      </c>
      <c r="C148" s="5" t="s">
        <v>302</v>
      </c>
      <c r="D148" s="5" t="s">
        <v>197</v>
      </c>
      <c r="E148" s="5" t="s">
        <v>104</v>
      </c>
      <c r="F148" s="9"/>
      <c r="N148">
        <v>1</v>
      </c>
    </row>
    <row r="149" spans="1:14" x14ac:dyDescent="0.25">
      <c r="A149" s="4" t="s">
        <v>303</v>
      </c>
      <c r="B149" s="5" t="s">
        <v>304</v>
      </c>
      <c r="C149" s="5" t="s">
        <v>305</v>
      </c>
      <c r="D149" s="5" t="s">
        <v>306</v>
      </c>
      <c r="E149" s="5" t="s">
        <v>104</v>
      </c>
      <c r="F149" s="9"/>
      <c r="N149">
        <v>1</v>
      </c>
    </row>
    <row r="150" spans="1:14" x14ac:dyDescent="0.25">
      <c r="A150" s="4" t="s">
        <v>307</v>
      </c>
      <c r="B150" s="5" t="s">
        <v>242</v>
      </c>
      <c r="C150" s="5" t="s">
        <v>308</v>
      </c>
      <c r="D150" s="5" t="s">
        <v>244</v>
      </c>
      <c r="E150" s="5" t="s">
        <v>104</v>
      </c>
      <c r="F150" s="9"/>
    </row>
    <row r="151" spans="1:14" x14ac:dyDescent="0.25">
      <c r="A151" s="4" t="s">
        <v>309</v>
      </c>
      <c r="B151" s="5" t="s">
        <v>218</v>
      </c>
      <c r="C151" s="5" t="s">
        <v>310</v>
      </c>
      <c r="D151" s="5" t="s">
        <v>220</v>
      </c>
      <c r="E151" s="5" t="s">
        <v>104</v>
      </c>
      <c r="F151" s="9"/>
    </row>
    <row r="152" spans="1:14" x14ac:dyDescent="0.25">
      <c r="A152" s="4" t="s">
        <v>311</v>
      </c>
      <c r="B152" s="5" t="s">
        <v>236</v>
      </c>
      <c r="C152" s="5" t="s">
        <v>312</v>
      </c>
      <c r="D152" s="5" t="s">
        <v>238</v>
      </c>
      <c r="E152" s="5" t="s">
        <v>104</v>
      </c>
      <c r="F152" s="9"/>
      <c r="N152">
        <v>1</v>
      </c>
    </row>
    <row r="153" spans="1:14" x14ac:dyDescent="0.25">
      <c r="A153" s="4" t="s">
        <v>313</v>
      </c>
      <c r="B153" s="5" t="s">
        <v>218</v>
      </c>
      <c r="C153" s="5" t="s">
        <v>314</v>
      </c>
      <c r="D153" s="5" t="s">
        <v>220</v>
      </c>
      <c r="E153" s="5" t="s">
        <v>104</v>
      </c>
      <c r="F153" s="9"/>
      <c r="N153">
        <v>1</v>
      </c>
    </row>
    <row r="154" spans="1:14" x14ac:dyDescent="0.25">
      <c r="A154" s="4" t="s">
        <v>315</v>
      </c>
      <c r="B154" s="5" t="s">
        <v>304</v>
      </c>
      <c r="C154" s="5" t="s">
        <v>316</v>
      </c>
      <c r="D154" s="5" t="s">
        <v>306</v>
      </c>
      <c r="E154" s="5" t="s">
        <v>104</v>
      </c>
      <c r="F154" s="9"/>
      <c r="N154">
        <v>1</v>
      </c>
    </row>
    <row r="155" spans="1:14" x14ac:dyDescent="0.25">
      <c r="A155" s="4" t="s">
        <v>317</v>
      </c>
      <c r="B155" s="5" t="s">
        <v>230</v>
      </c>
      <c r="C155" s="5" t="s">
        <v>318</v>
      </c>
      <c r="D155" s="5" t="s">
        <v>232</v>
      </c>
      <c r="E155" s="5" t="s">
        <v>104</v>
      </c>
      <c r="F155" s="9"/>
      <c r="N155">
        <v>1</v>
      </c>
    </row>
    <row r="156" spans="1:14" x14ac:dyDescent="0.25">
      <c r="A156" s="4" t="s">
        <v>319</v>
      </c>
      <c r="B156" s="5" t="s">
        <v>214</v>
      </c>
      <c r="C156" s="5" t="s">
        <v>320</v>
      </c>
      <c r="D156" s="5" t="s">
        <v>216</v>
      </c>
      <c r="E156" s="5" t="s">
        <v>104</v>
      </c>
      <c r="F156" s="9"/>
      <c r="N156">
        <v>1</v>
      </c>
    </row>
    <row r="157" spans="1:14" x14ac:dyDescent="0.25">
      <c r="A157" s="4" t="s">
        <v>321</v>
      </c>
      <c r="B157" s="5" t="s">
        <v>214</v>
      </c>
      <c r="C157" s="5" t="s">
        <v>322</v>
      </c>
      <c r="D157" s="5" t="s">
        <v>216</v>
      </c>
      <c r="E157" s="5" t="s">
        <v>104</v>
      </c>
      <c r="F157" s="9"/>
      <c r="N157">
        <v>1</v>
      </c>
    </row>
    <row r="158" spans="1:14" x14ac:dyDescent="0.25">
      <c r="A158" s="4" t="s">
        <v>323</v>
      </c>
      <c r="B158" s="5" t="s">
        <v>304</v>
      </c>
      <c r="C158" s="5" t="s">
        <v>324</v>
      </c>
      <c r="D158" s="5" t="s">
        <v>306</v>
      </c>
      <c r="E158" s="5" t="s">
        <v>104</v>
      </c>
      <c r="F158" s="9"/>
      <c r="N158">
        <v>1</v>
      </c>
    </row>
    <row r="159" spans="1:14" x14ac:dyDescent="0.25">
      <c r="A159" s="4" t="s">
        <v>325</v>
      </c>
      <c r="B159" s="5" t="s">
        <v>214</v>
      </c>
      <c r="C159" s="5" t="s">
        <v>326</v>
      </c>
      <c r="D159" s="5" t="s">
        <v>216</v>
      </c>
      <c r="E159" s="5" t="s">
        <v>104</v>
      </c>
      <c r="F159" s="9"/>
      <c r="N159">
        <v>1</v>
      </c>
    </row>
    <row r="160" spans="1:14" x14ac:dyDescent="0.25">
      <c r="A160" s="4" t="s">
        <v>327</v>
      </c>
      <c r="B160" s="5" t="s">
        <v>214</v>
      </c>
      <c r="C160" s="5" t="s">
        <v>328</v>
      </c>
      <c r="D160" s="5" t="s">
        <v>216</v>
      </c>
      <c r="E160" s="5" t="s">
        <v>104</v>
      </c>
      <c r="F160" s="9"/>
      <c r="N160">
        <v>1</v>
      </c>
    </row>
    <row r="161" spans="1:14" x14ac:dyDescent="0.25">
      <c r="A161" s="4" t="s">
        <v>329</v>
      </c>
      <c r="B161" s="5" t="s">
        <v>252</v>
      </c>
      <c r="C161" s="5" t="s">
        <v>330</v>
      </c>
      <c r="D161" s="5" t="s">
        <v>254</v>
      </c>
      <c r="E161" s="5" t="s">
        <v>104</v>
      </c>
      <c r="F161" s="9"/>
      <c r="N161">
        <v>1</v>
      </c>
    </row>
    <row r="162" spans="1:14" x14ac:dyDescent="0.25">
      <c r="A162" s="4" t="s">
        <v>331</v>
      </c>
      <c r="B162" s="5" t="s">
        <v>214</v>
      </c>
      <c r="C162" s="5" t="s">
        <v>332</v>
      </c>
      <c r="D162" s="5" t="s">
        <v>216</v>
      </c>
      <c r="E162" s="5" t="s">
        <v>104</v>
      </c>
      <c r="F162" s="9"/>
      <c r="N162">
        <v>1</v>
      </c>
    </row>
    <row r="163" spans="1:14" x14ac:dyDescent="0.25">
      <c r="A163" s="4" t="s">
        <v>333</v>
      </c>
      <c r="B163" s="5" t="s">
        <v>248</v>
      </c>
      <c r="C163" s="5" t="s">
        <v>334</v>
      </c>
      <c r="D163" s="5" t="s">
        <v>250</v>
      </c>
      <c r="E163" s="5" t="s">
        <v>104</v>
      </c>
      <c r="F163" s="9"/>
      <c r="N163">
        <v>1</v>
      </c>
    </row>
    <row r="164" spans="1:14" x14ac:dyDescent="0.25">
      <c r="A164" s="4" t="s">
        <v>335</v>
      </c>
      <c r="B164" s="5" t="s">
        <v>199</v>
      </c>
      <c r="C164" s="5" t="s">
        <v>336</v>
      </c>
      <c r="D164" s="5" t="s">
        <v>0</v>
      </c>
      <c r="E164" s="5" t="s">
        <v>104</v>
      </c>
      <c r="F164" s="9"/>
      <c r="N164">
        <v>1</v>
      </c>
    </row>
    <row r="165" spans="1:14" x14ac:dyDescent="0.25">
      <c r="A165" s="4" t="s">
        <v>337</v>
      </c>
      <c r="B165" s="5" t="s">
        <v>199</v>
      </c>
      <c r="C165" s="5" t="s">
        <v>338</v>
      </c>
      <c r="D165" s="5" t="s">
        <v>0</v>
      </c>
      <c r="E165" s="5" t="s">
        <v>104</v>
      </c>
      <c r="F165" s="9"/>
    </row>
    <row r="166" spans="1:14" x14ac:dyDescent="0.25">
      <c r="A166" s="4" t="s">
        <v>339</v>
      </c>
      <c r="B166" s="5" t="s">
        <v>230</v>
      </c>
      <c r="C166" s="5" t="s">
        <v>340</v>
      </c>
      <c r="D166" s="5" t="s">
        <v>232</v>
      </c>
      <c r="E166" s="5" t="s">
        <v>104</v>
      </c>
      <c r="F166" s="9"/>
    </row>
    <row r="167" spans="1:14" x14ac:dyDescent="0.25">
      <c r="A167" s="4" t="s">
        <v>341</v>
      </c>
      <c r="B167" s="5" t="s">
        <v>199</v>
      </c>
      <c r="C167" s="5" t="s">
        <v>342</v>
      </c>
      <c r="D167" s="5" t="s">
        <v>0</v>
      </c>
      <c r="E167" s="5" t="s">
        <v>104</v>
      </c>
      <c r="F167" s="9"/>
      <c r="N167">
        <v>1</v>
      </c>
    </row>
    <row r="168" spans="1:14" x14ac:dyDescent="0.25">
      <c r="A168" s="4" t="s">
        <v>343</v>
      </c>
      <c r="B168" s="5" t="s">
        <v>195</v>
      </c>
      <c r="C168" s="5" t="s">
        <v>344</v>
      </c>
      <c r="D168" s="5" t="s">
        <v>197</v>
      </c>
      <c r="E168" s="5" t="s">
        <v>104</v>
      </c>
      <c r="F168" s="9"/>
      <c r="N168">
        <v>1</v>
      </c>
    </row>
    <row r="169" spans="1:14" x14ac:dyDescent="0.25">
      <c r="A169" s="4" t="s">
        <v>345</v>
      </c>
      <c r="B169" s="5" t="s">
        <v>236</v>
      </c>
      <c r="C169" s="5" t="s">
        <v>346</v>
      </c>
      <c r="D169" s="5" t="s">
        <v>238</v>
      </c>
      <c r="E169" s="5" t="s">
        <v>104</v>
      </c>
      <c r="F169" s="9"/>
      <c r="N169">
        <v>1</v>
      </c>
    </row>
    <row r="170" spans="1:14" x14ac:dyDescent="0.25">
      <c r="A170" s="4" t="s">
        <v>347</v>
      </c>
      <c r="B170" s="5" t="s">
        <v>218</v>
      </c>
      <c r="C170" s="5" t="s">
        <v>348</v>
      </c>
      <c r="D170" s="5" t="s">
        <v>220</v>
      </c>
      <c r="E170" s="5" t="s">
        <v>104</v>
      </c>
      <c r="F170" s="9"/>
      <c r="N170">
        <v>1</v>
      </c>
    </row>
    <row r="171" spans="1:14" x14ac:dyDescent="0.25">
      <c r="A171" s="4" t="s">
        <v>349</v>
      </c>
      <c r="B171" s="5" t="s">
        <v>218</v>
      </c>
      <c r="C171" s="5" t="s">
        <v>350</v>
      </c>
      <c r="D171" s="5" t="s">
        <v>220</v>
      </c>
      <c r="E171" s="5" t="s">
        <v>104</v>
      </c>
      <c r="F171" s="9"/>
      <c r="N171">
        <v>1</v>
      </c>
    </row>
    <row r="172" spans="1:14" x14ac:dyDescent="0.25">
      <c r="A172" s="4" t="s">
        <v>351</v>
      </c>
      <c r="B172" s="5" t="s">
        <v>214</v>
      </c>
      <c r="C172" s="5" t="s">
        <v>352</v>
      </c>
      <c r="D172" s="5" t="s">
        <v>216</v>
      </c>
      <c r="E172" s="5" t="s">
        <v>104</v>
      </c>
      <c r="F172" s="9"/>
    </row>
    <row r="173" spans="1:14" x14ac:dyDescent="0.25">
      <c r="A173" s="4" t="s">
        <v>353</v>
      </c>
      <c r="B173" s="5" t="s">
        <v>214</v>
      </c>
      <c r="C173" s="5" t="s">
        <v>354</v>
      </c>
      <c r="D173" s="5" t="s">
        <v>216</v>
      </c>
      <c r="E173" s="5" t="s">
        <v>104</v>
      </c>
      <c r="F173" s="9"/>
    </row>
    <row r="174" spans="1:14" x14ac:dyDescent="0.25">
      <c r="A174" s="4" t="s">
        <v>355</v>
      </c>
      <c r="B174" s="5" t="s">
        <v>195</v>
      </c>
      <c r="C174" s="5" t="s">
        <v>356</v>
      </c>
      <c r="D174" s="5" t="s">
        <v>197</v>
      </c>
      <c r="E174" s="5" t="s">
        <v>104</v>
      </c>
      <c r="F174" s="9"/>
      <c r="N174">
        <v>1</v>
      </c>
    </row>
    <row r="175" spans="1:14" x14ac:dyDescent="0.25">
      <c r="A175" s="4" t="s">
        <v>357</v>
      </c>
      <c r="B175" s="5" t="s">
        <v>248</v>
      </c>
      <c r="C175" s="5" t="s">
        <v>358</v>
      </c>
      <c r="D175" s="5" t="s">
        <v>250</v>
      </c>
      <c r="E175" s="5" t="s">
        <v>104</v>
      </c>
      <c r="F175" s="9"/>
      <c r="N175">
        <v>1</v>
      </c>
    </row>
    <row r="176" spans="1:14" x14ac:dyDescent="0.25">
      <c r="A176" s="4" t="s">
        <v>359</v>
      </c>
      <c r="B176" s="5" t="s">
        <v>248</v>
      </c>
      <c r="C176" s="5" t="s">
        <v>360</v>
      </c>
      <c r="D176" s="5" t="s">
        <v>250</v>
      </c>
      <c r="E176" s="5" t="s">
        <v>104</v>
      </c>
      <c r="F176" s="9"/>
    </row>
    <row r="177" spans="1:14" x14ac:dyDescent="0.25">
      <c r="A177" s="4" t="s">
        <v>361</v>
      </c>
      <c r="B177" s="5" t="s">
        <v>304</v>
      </c>
      <c r="C177" s="5" t="s">
        <v>362</v>
      </c>
      <c r="D177" s="5" t="s">
        <v>306</v>
      </c>
      <c r="E177" s="5" t="s">
        <v>104</v>
      </c>
      <c r="F177" s="9"/>
    </row>
    <row r="178" spans="1:14" x14ac:dyDescent="0.25">
      <c r="A178" s="4" t="s">
        <v>363</v>
      </c>
      <c r="B178" s="5" t="s">
        <v>195</v>
      </c>
      <c r="C178" s="5" t="s">
        <v>364</v>
      </c>
      <c r="D178" s="5" t="s">
        <v>197</v>
      </c>
      <c r="E178" s="5" t="s">
        <v>104</v>
      </c>
      <c r="F178" s="9"/>
    </row>
    <row r="179" spans="1:14" x14ac:dyDescent="0.25">
      <c r="A179" s="4" t="s">
        <v>365</v>
      </c>
      <c r="B179" s="5" t="s">
        <v>195</v>
      </c>
      <c r="C179" s="5" t="s">
        <v>366</v>
      </c>
      <c r="D179" s="5" t="s">
        <v>197</v>
      </c>
      <c r="E179" s="5" t="s">
        <v>104</v>
      </c>
      <c r="F179" s="9"/>
      <c r="N179">
        <v>1</v>
      </c>
    </row>
    <row r="180" spans="1:14" x14ac:dyDescent="0.25">
      <c r="A180" s="4" t="s">
        <v>367</v>
      </c>
      <c r="B180" s="5" t="s">
        <v>368</v>
      </c>
      <c r="C180" s="5" t="s">
        <v>369</v>
      </c>
      <c r="D180" s="5" t="s">
        <v>370</v>
      </c>
      <c r="E180" s="5" t="s">
        <v>104</v>
      </c>
      <c r="F180" s="9"/>
      <c r="N180">
        <v>1</v>
      </c>
    </row>
    <row r="181" spans="1:14" x14ac:dyDescent="0.25">
      <c r="A181" s="4" t="s">
        <v>371</v>
      </c>
      <c r="B181" s="5" t="s">
        <v>230</v>
      </c>
      <c r="C181" s="5" t="s">
        <v>372</v>
      </c>
      <c r="D181" s="5" t="s">
        <v>232</v>
      </c>
      <c r="E181" s="5" t="s">
        <v>104</v>
      </c>
      <c r="F181" s="9"/>
      <c r="N181">
        <v>1</v>
      </c>
    </row>
    <row r="182" spans="1:14" x14ac:dyDescent="0.25">
      <c r="A182" s="4" t="s">
        <v>373</v>
      </c>
      <c r="B182" s="5" t="s">
        <v>368</v>
      </c>
      <c r="C182" s="5" t="s">
        <v>374</v>
      </c>
      <c r="D182" s="5" t="s">
        <v>370</v>
      </c>
      <c r="E182" s="5" t="s">
        <v>104</v>
      </c>
      <c r="F182" s="9"/>
      <c r="N182">
        <v>1</v>
      </c>
    </row>
    <row r="183" spans="1:14" x14ac:dyDescent="0.25">
      <c r="A183" s="4" t="s">
        <v>375</v>
      </c>
      <c r="B183" s="5" t="s">
        <v>368</v>
      </c>
      <c r="C183" s="5" t="s">
        <v>376</v>
      </c>
      <c r="D183" s="5" t="s">
        <v>370</v>
      </c>
      <c r="E183" s="5" t="s">
        <v>104</v>
      </c>
      <c r="F183" s="9"/>
      <c r="N183">
        <v>1</v>
      </c>
    </row>
    <row r="184" spans="1:14" x14ac:dyDescent="0.25">
      <c r="A184" s="4" t="s">
        <v>377</v>
      </c>
      <c r="B184" s="5" t="s">
        <v>236</v>
      </c>
      <c r="C184" s="5" t="s">
        <v>378</v>
      </c>
      <c r="D184" s="5" t="s">
        <v>238</v>
      </c>
      <c r="E184" s="5" t="s">
        <v>104</v>
      </c>
      <c r="F184" s="9"/>
      <c r="N184">
        <v>1</v>
      </c>
    </row>
    <row r="185" spans="1:14" x14ac:dyDescent="0.25">
      <c r="A185" s="4" t="s">
        <v>379</v>
      </c>
      <c r="B185" s="5" t="s">
        <v>199</v>
      </c>
      <c r="C185" s="5" t="s">
        <v>380</v>
      </c>
      <c r="D185" s="5" t="s">
        <v>0</v>
      </c>
      <c r="E185" s="5" t="s">
        <v>104</v>
      </c>
      <c r="F185" s="9"/>
      <c r="N185">
        <v>1</v>
      </c>
    </row>
    <row r="186" spans="1:14" x14ac:dyDescent="0.25">
      <c r="A186" s="4" t="s">
        <v>381</v>
      </c>
      <c r="B186" s="5" t="s">
        <v>218</v>
      </c>
      <c r="C186" s="5" t="s">
        <v>382</v>
      </c>
      <c r="D186" s="5" t="s">
        <v>220</v>
      </c>
      <c r="E186" s="5" t="s">
        <v>104</v>
      </c>
      <c r="F186" s="9"/>
      <c r="N186">
        <v>1</v>
      </c>
    </row>
    <row r="187" spans="1:14" x14ac:dyDescent="0.25">
      <c r="A187" s="4" t="s">
        <v>383</v>
      </c>
      <c r="B187" s="5" t="s">
        <v>218</v>
      </c>
      <c r="C187" s="5" t="s">
        <v>384</v>
      </c>
      <c r="D187" s="5" t="s">
        <v>220</v>
      </c>
      <c r="E187" s="5" t="s">
        <v>104</v>
      </c>
      <c r="F187" s="9"/>
      <c r="N187">
        <v>1</v>
      </c>
    </row>
    <row r="188" spans="1:14" x14ac:dyDescent="0.25">
      <c r="A188" s="4" t="s">
        <v>385</v>
      </c>
      <c r="B188" s="5" t="s">
        <v>204</v>
      </c>
      <c r="C188" s="5" t="s">
        <v>386</v>
      </c>
      <c r="D188" s="5" t="s">
        <v>206</v>
      </c>
      <c r="E188" s="5" t="s">
        <v>104</v>
      </c>
      <c r="F188" s="9"/>
      <c r="N188">
        <v>1</v>
      </c>
    </row>
    <row r="189" spans="1:14" x14ac:dyDescent="0.25">
      <c r="A189" s="4" t="s">
        <v>387</v>
      </c>
      <c r="B189" s="5" t="s">
        <v>204</v>
      </c>
      <c r="C189" s="5" t="s">
        <v>388</v>
      </c>
      <c r="D189" s="5" t="s">
        <v>206</v>
      </c>
      <c r="E189" s="5" t="s">
        <v>104</v>
      </c>
      <c r="F189" s="9"/>
      <c r="N189">
        <v>1</v>
      </c>
    </row>
    <row r="190" spans="1:14" x14ac:dyDescent="0.25">
      <c r="A190" s="4" t="s">
        <v>389</v>
      </c>
      <c r="B190" s="5" t="s">
        <v>304</v>
      </c>
      <c r="C190" s="5" t="s">
        <v>390</v>
      </c>
      <c r="D190" s="5" t="s">
        <v>306</v>
      </c>
      <c r="E190" s="5" t="s">
        <v>104</v>
      </c>
      <c r="F190" s="9"/>
      <c r="N190">
        <v>1</v>
      </c>
    </row>
    <row r="191" spans="1:14" x14ac:dyDescent="0.25">
      <c r="A191" s="4" t="s">
        <v>391</v>
      </c>
      <c r="B191" s="5" t="s">
        <v>236</v>
      </c>
      <c r="C191" s="5" t="s">
        <v>392</v>
      </c>
      <c r="D191" s="5" t="s">
        <v>238</v>
      </c>
      <c r="E191" s="5" t="s">
        <v>104</v>
      </c>
      <c r="F191" s="9"/>
    </row>
    <row r="192" spans="1:14" x14ac:dyDescent="0.25">
      <c r="A192" s="4" t="s">
        <v>393</v>
      </c>
      <c r="B192" s="5" t="s">
        <v>236</v>
      </c>
      <c r="C192" s="5" t="s">
        <v>394</v>
      </c>
      <c r="D192" s="5" t="s">
        <v>238</v>
      </c>
      <c r="E192" s="5" t="s">
        <v>104</v>
      </c>
      <c r="F192" s="9"/>
      <c r="N192">
        <v>1</v>
      </c>
    </row>
    <row r="193" spans="1:14" x14ac:dyDescent="0.25">
      <c r="A193" s="4" t="s">
        <v>395</v>
      </c>
      <c r="B193" s="5" t="s">
        <v>214</v>
      </c>
      <c r="C193" s="5" t="s">
        <v>396</v>
      </c>
      <c r="D193" s="5" t="s">
        <v>216</v>
      </c>
      <c r="E193" s="5" t="s">
        <v>104</v>
      </c>
      <c r="F193" s="9"/>
      <c r="N193">
        <v>1</v>
      </c>
    </row>
    <row r="194" spans="1:14" x14ac:dyDescent="0.25">
      <c r="A194" s="4" t="s">
        <v>397</v>
      </c>
      <c r="B194" s="5" t="s">
        <v>248</v>
      </c>
      <c r="C194" s="5" t="s">
        <v>398</v>
      </c>
      <c r="D194" s="5" t="s">
        <v>250</v>
      </c>
      <c r="E194" s="5" t="s">
        <v>104</v>
      </c>
      <c r="F194" s="9"/>
      <c r="N194">
        <v>1</v>
      </c>
    </row>
    <row r="195" spans="1:14" x14ac:dyDescent="0.25">
      <c r="A195" s="4" t="s">
        <v>399</v>
      </c>
      <c r="B195" s="5" t="s">
        <v>248</v>
      </c>
      <c r="C195" s="5" t="s">
        <v>400</v>
      </c>
      <c r="D195" s="5" t="s">
        <v>250</v>
      </c>
      <c r="E195" s="5" t="s">
        <v>104</v>
      </c>
      <c r="F195" s="9"/>
    </row>
    <row r="196" spans="1:14" x14ac:dyDescent="0.25">
      <c r="A196" s="4" t="s">
        <v>401</v>
      </c>
      <c r="B196" s="5" t="s">
        <v>368</v>
      </c>
      <c r="C196" s="5" t="s">
        <v>402</v>
      </c>
      <c r="D196" s="5" t="s">
        <v>370</v>
      </c>
      <c r="E196" s="5" t="s">
        <v>104</v>
      </c>
      <c r="F196" s="9"/>
      <c r="N196">
        <v>1</v>
      </c>
    </row>
    <row r="197" spans="1:14" x14ac:dyDescent="0.25">
      <c r="A197" s="4" t="s">
        <v>403</v>
      </c>
      <c r="B197" s="5" t="s">
        <v>368</v>
      </c>
      <c r="C197" s="5" t="s">
        <v>404</v>
      </c>
      <c r="D197" s="5" t="s">
        <v>370</v>
      </c>
      <c r="E197" s="5" t="s">
        <v>104</v>
      </c>
      <c r="F197" s="9"/>
      <c r="N197">
        <v>1</v>
      </c>
    </row>
    <row r="198" spans="1:14" x14ac:dyDescent="0.25">
      <c r="A198" s="4" t="s">
        <v>405</v>
      </c>
      <c r="B198" s="5" t="s">
        <v>368</v>
      </c>
      <c r="C198" s="5" t="s">
        <v>406</v>
      </c>
      <c r="D198" s="5" t="s">
        <v>370</v>
      </c>
      <c r="E198" s="5" t="s">
        <v>104</v>
      </c>
      <c r="F198" s="9"/>
      <c r="N198">
        <v>1</v>
      </c>
    </row>
    <row r="199" spans="1:14" x14ac:dyDescent="0.25">
      <c r="A199" s="4" t="s">
        <v>407</v>
      </c>
      <c r="B199" s="5" t="s">
        <v>368</v>
      </c>
      <c r="C199" s="5" t="s">
        <v>408</v>
      </c>
      <c r="D199" s="5" t="s">
        <v>370</v>
      </c>
      <c r="E199" s="5" t="s">
        <v>104</v>
      </c>
      <c r="F199" s="9"/>
      <c r="N199">
        <v>1</v>
      </c>
    </row>
    <row r="200" spans="1:14" x14ac:dyDescent="0.25">
      <c r="A200" s="4" t="s">
        <v>409</v>
      </c>
      <c r="B200" s="5" t="s">
        <v>368</v>
      </c>
      <c r="C200" s="5" t="s">
        <v>410</v>
      </c>
      <c r="D200" s="5" t="s">
        <v>370</v>
      </c>
      <c r="E200" s="5" t="s">
        <v>104</v>
      </c>
      <c r="F200" s="9"/>
    </row>
    <row r="201" spans="1:14" x14ac:dyDescent="0.25">
      <c r="A201" s="4" t="s">
        <v>411</v>
      </c>
      <c r="B201" s="5">
        <v>971</v>
      </c>
      <c r="C201" s="5" t="s">
        <v>412</v>
      </c>
      <c r="D201" s="5" t="s">
        <v>413</v>
      </c>
      <c r="E201" s="5" t="s">
        <v>104</v>
      </c>
      <c r="F201" s="9"/>
      <c r="N201">
        <v>1</v>
      </c>
    </row>
    <row r="202" spans="1:14" x14ac:dyDescent="0.25">
      <c r="A202" s="4" t="s">
        <v>414</v>
      </c>
      <c r="B202" s="5">
        <v>972</v>
      </c>
      <c r="C202" s="5" t="s">
        <v>415</v>
      </c>
      <c r="D202" s="5" t="s">
        <v>413</v>
      </c>
      <c r="E202" s="5" t="s">
        <v>104</v>
      </c>
      <c r="F202" s="9"/>
      <c r="N202">
        <v>1</v>
      </c>
    </row>
    <row r="203" spans="1:14" x14ac:dyDescent="0.25">
      <c r="A203" s="4" t="s">
        <v>416</v>
      </c>
      <c r="B203" s="5">
        <v>973</v>
      </c>
      <c r="C203" s="5" t="s">
        <v>417</v>
      </c>
      <c r="D203" s="5" t="s">
        <v>413</v>
      </c>
      <c r="E203" s="5" t="s">
        <v>104</v>
      </c>
      <c r="F203" s="9"/>
    </row>
    <row r="204" spans="1:14" x14ac:dyDescent="0.25">
      <c r="A204" s="4" t="s">
        <v>418</v>
      </c>
      <c r="B204" s="5">
        <v>974</v>
      </c>
      <c r="C204" s="5" t="s">
        <v>419</v>
      </c>
      <c r="D204" s="5" t="s">
        <v>413</v>
      </c>
      <c r="E204" s="5" t="s">
        <v>104</v>
      </c>
      <c r="F204" s="9"/>
      <c r="N204">
        <v>1</v>
      </c>
    </row>
    <row r="205" spans="1:14" x14ac:dyDescent="0.25">
      <c r="A205" s="4" t="s">
        <v>420</v>
      </c>
      <c r="B205" s="5">
        <v>976</v>
      </c>
      <c r="C205" s="5" t="s">
        <v>421</v>
      </c>
      <c r="D205" s="5" t="s">
        <v>413</v>
      </c>
      <c r="E205" s="5" t="s">
        <v>104</v>
      </c>
      <c r="F205" s="9"/>
      <c r="N205">
        <v>1</v>
      </c>
    </row>
    <row r="206" spans="1:14" x14ac:dyDescent="0.25">
      <c r="A206" s="4" t="s">
        <v>422</v>
      </c>
      <c r="B206" s="5">
        <v>987</v>
      </c>
      <c r="C206" s="5" t="s">
        <v>423</v>
      </c>
      <c r="D206" s="5" t="s">
        <v>413</v>
      </c>
      <c r="E206" s="5" t="s">
        <v>104</v>
      </c>
      <c r="F206" s="9"/>
      <c r="N206">
        <v>1</v>
      </c>
    </row>
    <row r="207" spans="1:14" x14ac:dyDescent="0.25">
      <c r="A207" s="4" t="s">
        <v>424</v>
      </c>
      <c r="B207" s="5">
        <v>988</v>
      </c>
      <c r="C207" s="5" t="s">
        <v>425</v>
      </c>
      <c r="D207" s="5" t="s">
        <v>413</v>
      </c>
      <c r="E207" s="5" t="s">
        <v>104</v>
      </c>
      <c r="F207" s="9"/>
    </row>
    <row r="208" spans="1:14" x14ac:dyDescent="0.25">
      <c r="A208" s="4" t="s">
        <v>194</v>
      </c>
      <c r="B208" s="5" t="s">
        <v>195</v>
      </c>
      <c r="C208" s="5" t="s">
        <v>196</v>
      </c>
      <c r="D208" s="5" t="s">
        <v>197</v>
      </c>
      <c r="E208" s="5" t="s">
        <v>20</v>
      </c>
      <c r="G208">
        <v>26</v>
      </c>
      <c r="H208" s="37">
        <v>0</v>
      </c>
      <c r="I208">
        <v>0</v>
      </c>
      <c r="J208">
        <v>704</v>
      </c>
      <c r="K208">
        <v>356</v>
      </c>
      <c r="L208">
        <v>50</v>
      </c>
      <c r="M208">
        <v>1</v>
      </c>
      <c r="N208">
        <v>1</v>
      </c>
    </row>
    <row r="209" spans="1:14" x14ac:dyDescent="0.25">
      <c r="A209" s="4" t="s">
        <v>198</v>
      </c>
      <c r="B209" s="5" t="s">
        <v>199</v>
      </c>
      <c r="C209" s="5" t="s">
        <v>200</v>
      </c>
      <c r="D209" s="5" t="s">
        <v>0</v>
      </c>
      <c r="E209" s="5" t="s">
        <v>20</v>
      </c>
      <c r="G209">
        <v>9</v>
      </c>
      <c r="H209" s="37">
        <v>0</v>
      </c>
      <c r="I209">
        <v>0</v>
      </c>
      <c r="J209">
        <v>500</v>
      </c>
      <c r="K209">
        <v>224</v>
      </c>
      <c r="L209">
        <v>422</v>
      </c>
      <c r="M209">
        <v>1</v>
      </c>
      <c r="N209">
        <v>1</v>
      </c>
    </row>
    <row r="210" spans="1:14" x14ac:dyDescent="0.25">
      <c r="A210" s="4" t="s">
        <v>201</v>
      </c>
      <c r="B210" s="5" t="s">
        <v>195</v>
      </c>
      <c r="C210" s="5" t="s">
        <v>202</v>
      </c>
      <c r="D210" s="5" t="s">
        <v>197</v>
      </c>
      <c r="E210" s="5" t="s">
        <v>20</v>
      </c>
      <c r="G210">
        <v>15</v>
      </c>
      <c r="H210" s="37">
        <v>0</v>
      </c>
      <c r="I210">
        <v>0</v>
      </c>
      <c r="J210">
        <v>280</v>
      </c>
      <c r="K210">
        <v>120</v>
      </c>
      <c r="L210">
        <v>354</v>
      </c>
      <c r="M210">
        <v>1</v>
      </c>
    </row>
    <row r="211" spans="1:14" x14ac:dyDescent="0.25">
      <c r="A211" s="4" t="s">
        <v>203</v>
      </c>
      <c r="B211" s="5" t="s">
        <v>204</v>
      </c>
      <c r="C211" s="5" t="s">
        <v>205</v>
      </c>
      <c r="D211" s="5" t="s">
        <v>206</v>
      </c>
      <c r="E211" s="5" t="s">
        <v>20</v>
      </c>
      <c r="G211">
        <v>10</v>
      </c>
      <c r="H211" s="37">
        <v>1</v>
      </c>
      <c r="I211">
        <v>2</v>
      </c>
      <c r="J211">
        <v>150</v>
      </c>
      <c r="K211">
        <v>180</v>
      </c>
      <c r="L211">
        <v>0</v>
      </c>
    </row>
    <row r="212" spans="1:14" x14ac:dyDescent="0.25">
      <c r="A212" s="4" t="s">
        <v>207</v>
      </c>
      <c r="B212" s="5" t="s">
        <v>204</v>
      </c>
      <c r="C212" s="5" t="s">
        <v>208</v>
      </c>
      <c r="D212" s="5" t="s">
        <v>206</v>
      </c>
      <c r="E212" s="5" t="s">
        <v>20</v>
      </c>
      <c r="G212">
        <v>0</v>
      </c>
      <c r="H212" s="37">
        <v>0</v>
      </c>
      <c r="I212">
        <v>0</v>
      </c>
      <c r="J212">
        <v>60</v>
      </c>
      <c r="K212">
        <v>60</v>
      </c>
      <c r="L212">
        <v>190</v>
      </c>
      <c r="N212">
        <v>1</v>
      </c>
    </row>
    <row r="213" spans="1:14" x14ac:dyDescent="0.25">
      <c r="A213" s="4" t="s">
        <v>209</v>
      </c>
      <c r="B213" s="5" t="s">
        <v>204</v>
      </c>
      <c r="C213" s="5" t="s">
        <v>210</v>
      </c>
      <c r="D213" s="5" t="s">
        <v>206</v>
      </c>
      <c r="E213" s="5" t="s">
        <v>20</v>
      </c>
      <c r="F213" s="17">
        <v>1</v>
      </c>
      <c r="G213">
        <v>0</v>
      </c>
      <c r="H213" s="37">
        <v>0</v>
      </c>
      <c r="I213">
        <v>0</v>
      </c>
      <c r="J213">
        <v>0</v>
      </c>
      <c r="K213">
        <v>0</v>
      </c>
      <c r="L213">
        <v>0</v>
      </c>
      <c r="N213">
        <v>1</v>
      </c>
    </row>
    <row r="214" spans="1:14" x14ac:dyDescent="0.25">
      <c r="A214" s="4" t="s">
        <v>211</v>
      </c>
      <c r="B214" s="5" t="s">
        <v>195</v>
      </c>
      <c r="C214" s="5" t="s">
        <v>212</v>
      </c>
      <c r="D214" s="5" t="s">
        <v>197</v>
      </c>
      <c r="E214" s="5" t="s">
        <v>20</v>
      </c>
      <c r="F214" s="17">
        <v>1</v>
      </c>
      <c r="G214">
        <v>4</v>
      </c>
      <c r="H214" s="37">
        <v>0</v>
      </c>
      <c r="I214">
        <v>0</v>
      </c>
      <c r="J214">
        <v>425</v>
      </c>
      <c r="K214">
        <v>339</v>
      </c>
      <c r="L214">
        <v>0</v>
      </c>
    </row>
    <row r="215" spans="1:14" x14ac:dyDescent="0.25">
      <c r="A215" s="4" t="s">
        <v>213</v>
      </c>
      <c r="B215" s="5" t="s">
        <v>214</v>
      </c>
      <c r="C215" s="5" t="s">
        <v>215</v>
      </c>
      <c r="D215" s="5" t="s">
        <v>216</v>
      </c>
      <c r="E215" s="5" t="s">
        <v>20</v>
      </c>
      <c r="F215" s="35"/>
      <c r="G215">
        <v>0</v>
      </c>
      <c r="H215" s="37">
        <v>0</v>
      </c>
      <c r="I215">
        <v>0</v>
      </c>
      <c r="J215">
        <v>0</v>
      </c>
      <c r="K215">
        <v>0</v>
      </c>
      <c r="L215">
        <v>0</v>
      </c>
      <c r="M215" s="31"/>
      <c r="N215" s="31"/>
    </row>
    <row r="216" spans="1:14" x14ac:dyDescent="0.25">
      <c r="A216" s="4" t="s">
        <v>217</v>
      </c>
      <c r="B216" s="5" t="s">
        <v>218</v>
      </c>
      <c r="C216" s="5" t="s">
        <v>219</v>
      </c>
      <c r="D216" s="5" t="s">
        <v>220</v>
      </c>
      <c r="E216" s="5" t="s">
        <v>20</v>
      </c>
      <c r="F216" s="17">
        <v>1</v>
      </c>
      <c r="G216">
        <v>15</v>
      </c>
      <c r="H216" s="37">
        <v>0</v>
      </c>
      <c r="I216">
        <v>0</v>
      </c>
      <c r="J216">
        <v>250</v>
      </c>
      <c r="K216">
        <v>150</v>
      </c>
      <c r="L216">
        <v>125</v>
      </c>
      <c r="M216">
        <v>1</v>
      </c>
      <c r="N216">
        <v>1</v>
      </c>
    </row>
    <row r="217" spans="1:14" x14ac:dyDescent="0.25">
      <c r="A217" s="4" t="s">
        <v>221</v>
      </c>
      <c r="B217" s="5" t="s">
        <v>214</v>
      </c>
      <c r="C217" s="5" t="s">
        <v>222</v>
      </c>
      <c r="D217" s="5" t="s">
        <v>216</v>
      </c>
      <c r="E217" s="5" t="s">
        <v>20</v>
      </c>
      <c r="G217">
        <v>30</v>
      </c>
      <c r="H217" s="37">
        <v>3</v>
      </c>
      <c r="I217">
        <v>6</v>
      </c>
      <c r="J217">
        <v>50</v>
      </c>
      <c r="K217">
        <v>200</v>
      </c>
      <c r="L217">
        <v>250</v>
      </c>
    </row>
    <row r="218" spans="1:14" x14ac:dyDescent="0.25">
      <c r="A218" s="4" t="s">
        <v>223</v>
      </c>
      <c r="B218" s="5" t="s">
        <v>218</v>
      </c>
      <c r="C218" s="5" t="s">
        <v>224</v>
      </c>
      <c r="D218" s="5" t="s">
        <v>220</v>
      </c>
      <c r="E218" s="5" t="s">
        <v>20</v>
      </c>
      <c r="G218">
        <v>18</v>
      </c>
      <c r="H218" s="37">
        <v>0</v>
      </c>
      <c r="I218">
        <v>0</v>
      </c>
      <c r="J218">
        <v>0</v>
      </c>
      <c r="K218">
        <v>50</v>
      </c>
      <c r="L218">
        <v>0</v>
      </c>
      <c r="N218">
        <v>1</v>
      </c>
    </row>
    <row r="219" spans="1:14" x14ac:dyDescent="0.25">
      <c r="A219" s="4" t="s">
        <v>225</v>
      </c>
      <c r="B219" s="5" t="s">
        <v>218</v>
      </c>
      <c r="C219" s="5" t="s">
        <v>226</v>
      </c>
      <c r="D219" s="5" t="s">
        <v>220</v>
      </c>
      <c r="E219" s="5" t="s">
        <v>20</v>
      </c>
      <c r="G219">
        <v>11</v>
      </c>
      <c r="H219" s="37">
        <v>0</v>
      </c>
      <c r="I219">
        <v>0</v>
      </c>
      <c r="J219">
        <v>220</v>
      </c>
      <c r="K219">
        <v>150</v>
      </c>
      <c r="L219">
        <v>15</v>
      </c>
      <c r="N219">
        <v>1</v>
      </c>
    </row>
    <row r="220" spans="1:14" x14ac:dyDescent="0.25">
      <c r="A220" s="4" t="s">
        <v>227</v>
      </c>
      <c r="B220" s="5" t="s">
        <v>204</v>
      </c>
      <c r="C220" s="5" t="s">
        <v>228</v>
      </c>
      <c r="D220" s="5" t="s">
        <v>206</v>
      </c>
      <c r="E220" s="5" t="s">
        <v>20</v>
      </c>
      <c r="G220">
        <v>11</v>
      </c>
      <c r="H220" s="37">
        <v>30</v>
      </c>
      <c r="I220">
        <v>0</v>
      </c>
      <c r="J220">
        <v>1500</v>
      </c>
      <c r="K220">
        <v>1918</v>
      </c>
      <c r="L220">
        <v>606</v>
      </c>
      <c r="N220">
        <v>1</v>
      </c>
    </row>
    <row r="221" spans="1:14" x14ac:dyDescent="0.25">
      <c r="A221" s="4" t="s">
        <v>229</v>
      </c>
      <c r="B221" s="5" t="s">
        <v>230</v>
      </c>
      <c r="C221" s="5" t="s">
        <v>231</v>
      </c>
      <c r="D221" s="5" t="s">
        <v>232</v>
      </c>
      <c r="E221" s="5" t="s">
        <v>20</v>
      </c>
      <c r="G221">
        <v>18</v>
      </c>
      <c r="H221" s="37">
        <v>1</v>
      </c>
      <c r="I221">
        <v>0</v>
      </c>
      <c r="J221">
        <v>182</v>
      </c>
      <c r="K221">
        <v>2841</v>
      </c>
      <c r="L221">
        <v>1714</v>
      </c>
      <c r="M221">
        <v>1</v>
      </c>
      <c r="N221">
        <v>1</v>
      </c>
    </row>
    <row r="222" spans="1:14" x14ac:dyDescent="0.25">
      <c r="A222" s="4" t="s">
        <v>233</v>
      </c>
      <c r="B222" s="5" t="s">
        <v>195</v>
      </c>
      <c r="C222" s="5" t="s">
        <v>234</v>
      </c>
      <c r="D222" s="5" t="s">
        <v>197</v>
      </c>
      <c r="E222" s="5" t="s">
        <v>20</v>
      </c>
      <c r="F222" s="17">
        <v>1</v>
      </c>
      <c r="G222">
        <v>3</v>
      </c>
      <c r="H222" s="37">
        <v>0</v>
      </c>
      <c r="I222">
        <v>1</v>
      </c>
      <c r="J222">
        <v>250</v>
      </c>
      <c r="K222">
        <v>160</v>
      </c>
      <c r="L222">
        <v>350</v>
      </c>
      <c r="N222">
        <v>1</v>
      </c>
    </row>
    <row r="223" spans="1:14" x14ac:dyDescent="0.25">
      <c r="A223" s="4" t="s">
        <v>235</v>
      </c>
      <c r="B223" s="5" t="s">
        <v>236</v>
      </c>
      <c r="C223" s="5" t="s">
        <v>237</v>
      </c>
      <c r="D223" s="5" t="s">
        <v>238</v>
      </c>
      <c r="E223" s="5" t="s">
        <v>20</v>
      </c>
      <c r="F223" s="17">
        <v>1</v>
      </c>
      <c r="G223">
        <v>16</v>
      </c>
      <c r="H223" s="37">
        <v>0</v>
      </c>
      <c r="I223">
        <v>0</v>
      </c>
      <c r="J223">
        <v>1000</v>
      </c>
      <c r="K223">
        <v>2000</v>
      </c>
      <c r="L223">
        <v>2000</v>
      </c>
      <c r="N223">
        <v>1</v>
      </c>
    </row>
    <row r="224" spans="1:14" x14ac:dyDescent="0.25">
      <c r="A224" s="4" t="s">
        <v>239</v>
      </c>
      <c r="B224" s="5" t="s">
        <v>236</v>
      </c>
      <c r="C224" s="5" t="s">
        <v>240</v>
      </c>
      <c r="D224" s="5" t="s">
        <v>238</v>
      </c>
      <c r="E224" s="5" t="s">
        <v>20</v>
      </c>
      <c r="G224">
        <v>24</v>
      </c>
      <c r="H224" s="37">
        <v>0</v>
      </c>
      <c r="I224">
        <v>0</v>
      </c>
      <c r="J224">
        <v>350</v>
      </c>
      <c r="K224">
        <v>520</v>
      </c>
      <c r="L224">
        <v>520</v>
      </c>
    </row>
    <row r="225" spans="1:14" x14ac:dyDescent="0.25">
      <c r="A225" s="4" t="s">
        <v>241</v>
      </c>
      <c r="B225" s="5" t="s">
        <v>242</v>
      </c>
      <c r="C225" s="5" t="s">
        <v>243</v>
      </c>
      <c r="D225" s="5" t="s">
        <v>244</v>
      </c>
      <c r="E225" s="5" t="s">
        <v>20</v>
      </c>
      <c r="G225">
        <v>0</v>
      </c>
      <c r="H225" s="37">
        <v>0</v>
      </c>
      <c r="I225">
        <v>0</v>
      </c>
      <c r="J225">
        <v>0</v>
      </c>
      <c r="K225">
        <v>195</v>
      </c>
      <c r="L225">
        <v>24</v>
      </c>
      <c r="N225">
        <v>1</v>
      </c>
    </row>
    <row r="226" spans="1:14" x14ac:dyDescent="0.25">
      <c r="A226" s="4" t="s">
        <v>245</v>
      </c>
      <c r="B226" s="5" t="s">
        <v>236</v>
      </c>
      <c r="C226" s="5" t="s">
        <v>246</v>
      </c>
      <c r="D226" s="5" t="s">
        <v>238</v>
      </c>
      <c r="E226" s="5" t="s">
        <v>20</v>
      </c>
      <c r="G226">
        <v>38</v>
      </c>
      <c r="H226" s="37">
        <v>0</v>
      </c>
      <c r="I226">
        <v>0</v>
      </c>
      <c r="J226">
        <v>1500</v>
      </c>
      <c r="K226">
        <v>1650</v>
      </c>
      <c r="L226">
        <v>530</v>
      </c>
      <c r="N226">
        <v>1</v>
      </c>
    </row>
    <row r="227" spans="1:14" x14ac:dyDescent="0.25">
      <c r="A227" s="4" t="s">
        <v>247</v>
      </c>
      <c r="B227" s="49" t="s">
        <v>248</v>
      </c>
      <c r="C227" s="5" t="s">
        <v>249</v>
      </c>
      <c r="D227" s="5" t="s">
        <v>250</v>
      </c>
      <c r="E227" s="5" t="s">
        <v>20</v>
      </c>
      <c r="G227">
        <v>8</v>
      </c>
      <c r="H227" s="37">
        <v>0</v>
      </c>
      <c r="I227">
        <v>1</v>
      </c>
      <c r="J227">
        <v>138</v>
      </c>
      <c r="K227">
        <v>200</v>
      </c>
      <c r="L227">
        <v>0</v>
      </c>
      <c r="N227">
        <v>1</v>
      </c>
    </row>
    <row r="228" spans="1:14" x14ac:dyDescent="0.25">
      <c r="A228" s="4" t="s">
        <v>251</v>
      </c>
      <c r="B228" s="49" t="s">
        <v>252</v>
      </c>
      <c r="C228" s="5" t="s">
        <v>253</v>
      </c>
      <c r="D228" s="5" t="s">
        <v>254</v>
      </c>
      <c r="E228" s="5" t="s">
        <v>20</v>
      </c>
      <c r="G228">
        <v>4</v>
      </c>
      <c r="H228" s="37">
        <v>0</v>
      </c>
      <c r="I228">
        <v>0</v>
      </c>
      <c r="J228">
        <v>517</v>
      </c>
      <c r="K228">
        <v>96</v>
      </c>
      <c r="L228">
        <v>456</v>
      </c>
    </row>
    <row r="229" spans="1:14" x14ac:dyDescent="0.25">
      <c r="A229" s="4" t="s">
        <v>255</v>
      </c>
      <c r="B229" s="5" t="s">
        <v>236</v>
      </c>
      <c r="C229" s="5" t="s">
        <v>256</v>
      </c>
      <c r="D229" s="5" t="s">
        <v>238</v>
      </c>
      <c r="E229" s="5" t="s">
        <v>20</v>
      </c>
      <c r="G229">
        <v>9</v>
      </c>
      <c r="H229" s="37">
        <v>0</v>
      </c>
      <c r="I229">
        <v>0</v>
      </c>
      <c r="J229">
        <v>312</v>
      </c>
      <c r="K229">
        <v>550</v>
      </c>
      <c r="L229">
        <v>219</v>
      </c>
    </row>
    <row r="230" spans="1:14" x14ac:dyDescent="0.25">
      <c r="A230" s="4" t="s">
        <v>257</v>
      </c>
      <c r="B230" s="5" t="s">
        <v>236</v>
      </c>
      <c r="C230" s="5" t="s">
        <v>258</v>
      </c>
      <c r="D230" s="5" t="s">
        <v>238</v>
      </c>
      <c r="E230" s="5" t="s">
        <v>20</v>
      </c>
      <c r="F230" s="17">
        <v>1</v>
      </c>
      <c r="G230">
        <v>38</v>
      </c>
      <c r="H230" s="37">
        <v>0</v>
      </c>
      <c r="I230">
        <v>0</v>
      </c>
      <c r="J230">
        <v>800</v>
      </c>
      <c r="K230">
        <v>0</v>
      </c>
      <c r="L230">
        <v>651</v>
      </c>
      <c r="M230">
        <v>1</v>
      </c>
    </row>
    <row r="231" spans="1:14" x14ac:dyDescent="0.25">
      <c r="A231" s="4" t="s">
        <v>259</v>
      </c>
      <c r="B231" s="5" t="s">
        <v>248</v>
      </c>
      <c r="C231" s="5" t="s">
        <v>260</v>
      </c>
      <c r="D231" s="5" t="s">
        <v>250</v>
      </c>
      <c r="E231" s="5" t="s">
        <v>20</v>
      </c>
      <c r="F231" s="17">
        <v>1</v>
      </c>
      <c r="G231">
        <v>5</v>
      </c>
      <c r="H231" s="37">
        <v>35</v>
      </c>
      <c r="I231">
        <v>0</v>
      </c>
      <c r="J231">
        <v>0</v>
      </c>
      <c r="K231">
        <v>240</v>
      </c>
      <c r="L231">
        <v>200</v>
      </c>
    </row>
    <row r="232" spans="1:14" x14ac:dyDescent="0.25">
      <c r="A232" s="4" t="s">
        <v>261</v>
      </c>
      <c r="B232" s="5" t="s">
        <v>195</v>
      </c>
      <c r="C232" s="5" t="s">
        <v>262</v>
      </c>
      <c r="D232" s="5" t="s">
        <v>197</v>
      </c>
      <c r="E232" s="5" t="s">
        <v>20</v>
      </c>
      <c r="G232">
        <v>6</v>
      </c>
      <c r="H232" s="37">
        <v>0</v>
      </c>
      <c r="I232">
        <v>0</v>
      </c>
      <c r="J232">
        <v>120</v>
      </c>
      <c r="K232">
        <v>150</v>
      </c>
      <c r="L232">
        <v>100</v>
      </c>
    </row>
    <row r="233" spans="1:14" x14ac:dyDescent="0.25">
      <c r="A233" s="4" t="s">
        <v>263</v>
      </c>
      <c r="B233" s="5" t="s">
        <v>230</v>
      </c>
      <c r="C233" s="5" t="s">
        <v>264</v>
      </c>
      <c r="D233" s="5" t="s">
        <v>232</v>
      </c>
      <c r="E233" s="5" t="s">
        <v>20</v>
      </c>
      <c r="F233" s="17">
        <v>1</v>
      </c>
      <c r="G233">
        <v>26</v>
      </c>
      <c r="H233" s="37">
        <v>0</v>
      </c>
      <c r="I233">
        <v>1</v>
      </c>
      <c r="J233">
        <v>374</v>
      </c>
      <c r="K233">
        <v>1043</v>
      </c>
      <c r="L233">
        <v>395</v>
      </c>
    </row>
    <row r="234" spans="1:14" x14ac:dyDescent="0.25">
      <c r="A234" s="4" t="s">
        <v>265</v>
      </c>
      <c r="B234" s="5" t="s">
        <v>242</v>
      </c>
      <c r="C234" s="5" t="s">
        <v>266</v>
      </c>
      <c r="D234" s="5" t="s">
        <v>244</v>
      </c>
      <c r="E234" s="5" t="s">
        <v>20</v>
      </c>
      <c r="F234" s="17">
        <v>1</v>
      </c>
      <c r="G234">
        <v>5</v>
      </c>
      <c r="H234" s="37">
        <v>10</v>
      </c>
      <c r="I234">
        <v>1</v>
      </c>
      <c r="J234">
        <v>1500</v>
      </c>
      <c r="K234">
        <v>1799</v>
      </c>
      <c r="L234">
        <v>146</v>
      </c>
      <c r="N234">
        <v>1</v>
      </c>
    </row>
    <row r="235" spans="1:14" x14ac:dyDescent="0.25">
      <c r="A235" s="4" t="s">
        <v>267</v>
      </c>
      <c r="B235" s="5" t="s">
        <v>252</v>
      </c>
      <c r="C235" s="5" t="s">
        <v>268</v>
      </c>
      <c r="D235" s="5" t="s">
        <v>254</v>
      </c>
      <c r="E235" s="5" t="s">
        <v>20</v>
      </c>
      <c r="G235">
        <v>7</v>
      </c>
      <c r="H235" s="37">
        <v>0</v>
      </c>
      <c r="I235">
        <v>0</v>
      </c>
      <c r="J235">
        <v>1510</v>
      </c>
      <c r="K235">
        <v>365</v>
      </c>
      <c r="L235">
        <v>430</v>
      </c>
      <c r="N235">
        <v>1</v>
      </c>
    </row>
    <row r="236" spans="1:14" x14ac:dyDescent="0.25">
      <c r="A236" s="4" t="s">
        <v>269</v>
      </c>
      <c r="B236" s="49" t="s">
        <v>270</v>
      </c>
      <c r="C236" s="5" t="s">
        <v>271</v>
      </c>
      <c r="D236" s="5" t="s">
        <v>272</v>
      </c>
      <c r="E236" s="5" t="s">
        <v>20</v>
      </c>
      <c r="F236" s="17">
        <v>1</v>
      </c>
      <c r="G236">
        <v>6</v>
      </c>
      <c r="H236" s="37">
        <v>5</v>
      </c>
      <c r="I236">
        <v>0</v>
      </c>
      <c r="J236">
        <v>50</v>
      </c>
      <c r="K236">
        <v>1025</v>
      </c>
      <c r="L236">
        <v>0</v>
      </c>
      <c r="N236">
        <v>1</v>
      </c>
    </row>
    <row r="237" spans="1:14" x14ac:dyDescent="0.25">
      <c r="A237" s="4" t="s">
        <v>273</v>
      </c>
      <c r="B237" s="49" t="s">
        <v>270</v>
      </c>
      <c r="C237" s="5" t="s">
        <v>274</v>
      </c>
      <c r="D237" s="5" t="s">
        <v>272</v>
      </c>
      <c r="E237" s="5" t="s">
        <v>20</v>
      </c>
      <c r="F237" s="17">
        <v>1</v>
      </c>
      <c r="G237">
        <v>1</v>
      </c>
      <c r="H237" s="37">
        <v>1</v>
      </c>
      <c r="I237">
        <v>0</v>
      </c>
      <c r="J237">
        <v>0</v>
      </c>
      <c r="K237">
        <v>567</v>
      </c>
      <c r="L237">
        <v>0</v>
      </c>
    </row>
    <row r="238" spans="1:14" x14ac:dyDescent="0.25">
      <c r="A238" s="4" t="s">
        <v>275</v>
      </c>
      <c r="B238" s="5" t="s">
        <v>218</v>
      </c>
      <c r="C238" s="5" t="s">
        <v>276</v>
      </c>
      <c r="D238" s="5" t="s">
        <v>220</v>
      </c>
      <c r="E238" s="5" t="s">
        <v>20</v>
      </c>
      <c r="F238" s="17">
        <v>1</v>
      </c>
      <c r="G238">
        <v>8</v>
      </c>
      <c r="H238" s="37">
        <v>3</v>
      </c>
      <c r="I238">
        <v>0</v>
      </c>
      <c r="J238">
        <v>90</v>
      </c>
      <c r="K238">
        <v>650</v>
      </c>
      <c r="L238">
        <v>150</v>
      </c>
      <c r="M238">
        <v>1</v>
      </c>
      <c r="N238">
        <v>1</v>
      </c>
    </row>
    <row r="239" spans="1:14" x14ac:dyDescent="0.25">
      <c r="A239" s="4" t="s">
        <v>277</v>
      </c>
      <c r="B239" s="5" t="s">
        <v>218</v>
      </c>
      <c r="C239" s="5" t="s">
        <v>278</v>
      </c>
      <c r="D239" s="5" t="s">
        <v>220</v>
      </c>
      <c r="E239" s="5" t="s">
        <v>20</v>
      </c>
      <c r="F239" s="17">
        <v>1</v>
      </c>
      <c r="G239">
        <v>22</v>
      </c>
      <c r="H239" s="37">
        <v>0</v>
      </c>
      <c r="I239">
        <v>0</v>
      </c>
      <c r="J239">
        <v>3804</v>
      </c>
      <c r="K239">
        <v>1114</v>
      </c>
      <c r="L239">
        <v>503</v>
      </c>
      <c r="M239">
        <v>1</v>
      </c>
    </row>
    <row r="240" spans="1:14" x14ac:dyDescent="0.25">
      <c r="A240" s="4" t="s">
        <v>279</v>
      </c>
      <c r="B240" s="5" t="s">
        <v>218</v>
      </c>
      <c r="C240" s="5" t="s">
        <v>280</v>
      </c>
      <c r="D240" s="5" t="s">
        <v>220</v>
      </c>
      <c r="E240" s="5" t="s">
        <v>20</v>
      </c>
      <c r="F240" s="17">
        <v>1</v>
      </c>
      <c r="G240">
        <v>19</v>
      </c>
      <c r="H240" s="37">
        <v>0</v>
      </c>
      <c r="I240">
        <v>0</v>
      </c>
      <c r="J240">
        <v>250</v>
      </c>
      <c r="K240">
        <v>350</v>
      </c>
      <c r="L240">
        <v>800</v>
      </c>
      <c r="N240">
        <v>1</v>
      </c>
    </row>
    <row r="241" spans="1:14" x14ac:dyDescent="0.25">
      <c r="A241" s="4" t="s">
        <v>281</v>
      </c>
      <c r="B241" s="5" t="s">
        <v>236</v>
      </c>
      <c r="C241" s="5" t="s">
        <v>282</v>
      </c>
      <c r="D241" s="5" t="s">
        <v>238</v>
      </c>
      <c r="E241" s="5" t="s">
        <v>20</v>
      </c>
      <c r="F241" s="17">
        <v>1</v>
      </c>
      <c r="G241">
        <v>40</v>
      </c>
      <c r="H241" s="37">
        <v>0</v>
      </c>
      <c r="I241">
        <v>0</v>
      </c>
      <c r="J241">
        <v>1500</v>
      </c>
      <c r="K241">
        <v>700</v>
      </c>
      <c r="L241">
        <v>850</v>
      </c>
    </row>
    <row r="242" spans="1:14" x14ac:dyDescent="0.25">
      <c r="A242" s="4" t="s">
        <v>283</v>
      </c>
      <c r="B242" s="5" t="s">
        <v>218</v>
      </c>
      <c r="C242" s="5" t="s">
        <v>284</v>
      </c>
      <c r="D242" s="5" t="s">
        <v>220</v>
      </c>
      <c r="E242" s="5" t="s">
        <v>20</v>
      </c>
      <c r="G242">
        <v>7</v>
      </c>
      <c r="H242" s="37">
        <v>0</v>
      </c>
      <c r="I242">
        <v>0</v>
      </c>
      <c r="J242">
        <v>100</v>
      </c>
      <c r="K242">
        <v>500</v>
      </c>
      <c r="L242">
        <v>1000</v>
      </c>
    </row>
    <row r="243" spans="1:14" x14ac:dyDescent="0.25">
      <c r="A243" s="4" t="s">
        <v>285</v>
      </c>
      <c r="B243" s="5" t="s">
        <v>252</v>
      </c>
      <c r="C243" s="5" t="s">
        <v>286</v>
      </c>
      <c r="D243" s="5" t="s">
        <v>254</v>
      </c>
      <c r="E243" s="5" t="s">
        <v>20</v>
      </c>
      <c r="G243">
        <v>24</v>
      </c>
      <c r="H243" s="37">
        <v>0</v>
      </c>
      <c r="I243">
        <v>0</v>
      </c>
      <c r="J243">
        <v>1300</v>
      </c>
      <c r="K243">
        <v>800</v>
      </c>
      <c r="L243">
        <v>1000</v>
      </c>
      <c r="N243">
        <v>1</v>
      </c>
    </row>
    <row r="244" spans="1:14" x14ac:dyDescent="0.25">
      <c r="A244" s="4" t="s">
        <v>287</v>
      </c>
      <c r="B244" s="5" t="s">
        <v>242</v>
      </c>
      <c r="C244" s="5" t="s">
        <v>288</v>
      </c>
      <c r="D244" s="5" t="s">
        <v>244</v>
      </c>
      <c r="E244" s="5" t="s">
        <v>20</v>
      </c>
      <c r="G244">
        <v>1</v>
      </c>
      <c r="H244" s="37">
        <v>5</v>
      </c>
      <c r="I244">
        <v>1</v>
      </c>
      <c r="J244">
        <v>0</v>
      </c>
      <c r="K244">
        <v>137</v>
      </c>
      <c r="L244">
        <v>24</v>
      </c>
      <c r="N244">
        <v>1</v>
      </c>
    </row>
    <row r="245" spans="1:14" x14ac:dyDescent="0.25">
      <c r="A245" s="4" t="s">
        <v>289</v>
      </c>
      <c r="B245" s="5" t="s">
        <v>242</v>
      </c>
      <c r="C245" s="5" t="s">
        <v>290</v>
      </c>
      <c r="D245" s="5" t="s">
        <v>244</v>
      </c>
      <c r="E245" s="5" t="s">
        <v>20</v>
      </c>
      <c r="F245" s="17">
        <v>1</v>
      </c>
      <c r="G245">
        <v>7</v>
      </c>
      <c r="H245" s="37">
        <v>0</v>
      </c>
      <c r="I245">
        <v>1</v>
      </c>
      <c r="J245">
        <v>225</v>
      </c>
      <c r="K245">
        <v>382</v>
      </c>
      <c r="L245">
        <v>86</v>
      </c>
      <c r="M245">
        <v>1</v>
      </c>
      <c r="N245">
        <v>1</v>
      </c>
    </row>
    <row r="246" spans="1:14" x14ac:dyDescent="0.25">
      <c r="A246" s="4" t="s">
        <v>291</v>
      </c>
      <c r="B246" s="5" t="s">
        <v>195</v>
      </c>
      <c r="C246" s="5" t="s">
        <v>292</v>
      </c>
      <c r="D246" s="5" t="s">
        <v>197</v>
      </c>
      <c r="E246" s="5" t="s">
        <v>20</v>
      </c>
      <c r="G246">
        <v>26</v>
      </c>
      <c r="H246" s="37">
        <v>5</v>
      </c>
      <c r="I246">
        <v>0</v>
      </c>
      <c r="J246">
        <v>150</v>
      </c>
      <c r="K246">
        <v>0</v>
      </c>
      <c r="L246">
        <v>200</v>
      </c>
      <c r="M246">
        <v>1</v>
      </c>
      <c r="N246">
        <v>1</v>
      </c>
    </row>
    <row r="247" spans="1:14" x14ac:dyDescent="0.25">
      <c r="A247" s="4" t="s">
        <v>293</v>
      </c>
      <c r="B247" s="5" t="s">
        <v>248</v>
      </c>
      <c r="C247" s="5" t="s">
        <v>294</v>
      </c>
      <c r="D247" s="5" t="s">
        <v>250</v>
      </c>
      <c r="E247" s="5" t="s">
        <v>20</v>
      </c>
      <c r="G247">
        <v>6</v>
      </c>
      <c r="H247" s="37">
        <v>0</v>
      </c>
      <c r="I247">
        <v>0</v>
      </c>
      <c r="J247">
        <v>0</v>
      </c>
      <c r="K247">
        <v>0</v>
      </c>
      <c r="L247">
        <v>138</v>
      </c>
      <c r="N247">
        <v>1</v>
      </c>
    </row>
    <row r="248" spans="1:14" x14ac:dyDescent="0.25">
      <c r="A248" s="4" t="s">
        <v>295</v>
      </c>
      <c r="B248" s="5" t="s">
        <v>236</v>
      </c>
      <c r="C248" s="5" t="s">
        <v>296</v>
      </c>
      <c r="D248" s="5" t="s">
        <v>238</v>
      </c>
      <c r="E248" s="5" t="s">
        <v>20</v>
      </c>
      <c r="F248" s="17">
        <v>1</v>
      </c>
      <c r="G248">
        <v>30</v>
      </c>
      <c r="H248" s="37">
        <v>0</v>
      </c>
      <c r="I248">
        <v>4</v>
      </c>
      <c r="J248">
        <v>105</v>
      </c>
      <c r="K248">
        <v>425</v>
      </c>
      <c r="L248">
        <v>385</v>
      </c>
      <c r="M248">
        <v>1</v>
      </c>
      <c r="N248">
        <v>1</v>
      </c>
    </row>
    <row r="249" spans="1:14" x14ac:dyDescent="0.25">
      <c r="A249" s="4" t="s">
        <v>297</v>
      </c>
      <c r="B249" s="5" t="s">
        <v>242</v>
      </c>
      <c r="C249" s="5" t="s">
        <v>298</v>
      </c>
      <c r="D249" s="5" t="s">
        <v>244</v>
      </c>
      <c r="E249" s="5" t="s">
        <v>20</v>
      </c>
      <c r="G249">
        <v>3</v>
      </c>
      <c r="H249" s="37">
        <v>6</v>
      </c>
      <c r="I249">
        <v>0</v>
      </c>
      <c r="J249">
        <v>60</v>
      </c>
      <c r="K249">
        <v>55</v>
      </c>
      <c r="L249">
        <v>55</v>
      </c>
      <c r="M249">
        <v>1</v>
      </c>
    </row>
    <row r="250" spans="1:14" x14ac:dyDescent="0.25">
      <c r="A250" s="4" t="s">
        <v>299</v>
      </c>
      <c r="B250" s="5" t="s">
        <v>195</v>
      </c>
      <c r="C250" s="5" t="s">
        <v>300</v>
      </c>
      <c r="D250" s="5" t="s">
        <v>197</v>
      </c>
      <c r="E250" s="5" t="s">
        <v>20</v>
      </c>
      <c r="G250">
        <v>18</v>
      </c>
      <c r="H250" s="37">
        <v>0</v>
      </c>
      <c r="I250">
        <v>0</v>
      </c>
      <c r="J250">
        <v>400</v>
      </c>
      <c r="K250">
        <v>1100</v>
      </c>
      <c r="L250">
        <v>1209</v>
      </c>
      <c r="M250">
        <v>1</v>
      </c>
      <c r="N250">
        <v>1</v>
      </c>
    </row>
    <row r="251" spans="1:14" x14ac:dyDescent="0.25">
      <c r="A251" s="4" t="s">
        <v>301</v>
      </c>
      <c r="B251" s="5" t="s">
        <v>195</v>
      </c>
      <c r="C251" s="5" t="s">
        <v>302</v>
      </c>
      <c r="D251" s="5" t="s">
        <v>197</v>
      </c>
      <c r="E251" s="5" t="s">
        <v>20</v>
      </c>
      <c r="F251" s="17">
        <v>1</v>
      </c>
      <c r="G251">
        <v>14</v>
      </c>
      <c r="H251" s="37">
        <v>0</v>
      </c>
      <c r="I251">
        <v>0</v>
      </c>
      <c r="J251">
        <v>0</v>
      </c>
      <c r="K251">
        <v>125</v>
      </c>
      <c r="L251">
        <v>254</v>
      </c>
      <c r="N251">
        <v>1</v>
      </c>
    </row>
    <row r="252" spans="1:14" x14ac:dyDescent="0.25">
      <c r="A252" s="4" t="s">
        <v>303</v>
      </c>
      <c r="B252" s="5" t="s">
        <v>304</v>
      </c>
      <c r="C252" s="5" t="s">
        <v>305</v>
      </c>
      <c r="D252" s="5" t="s">
        <v>306</v>
      </c>
      <c r="E252" s="5" t="s">
        <v>20</v>
      </c>
      <c r="G252">
        <v>21</v>
      </c>
      <c r="H252" s="37">
        <v>37</v>
      </c>
      <c r="I252">
        <v>0</v>
      </c>
      <c r="J252">
        <v>500</v>
      </c>
      <c r="K252">
        <v>143</v>
      </c>
      <c r="L252">
        <v>270</v>
      </c>
      <c r="N252">
        <v>1</v>
      </c>
    </row>
    <row r="253" spans="1:14" x14ac:dyDescent="0.25">
      <c r="A253" s="4" t="s">
        <v>307</v>
      </c>
      <c r="B253" s="5" t="s">
        <v>242</v>
      </c>
      <c r="C253" s="5" t="s">
        <v>308</v>
      </c>
      <c r="D253" s="5" t="s">
        <v>244</v>
      </c>
      <c r="E253" s="5" t="s">
        <v>20</v>
      </c>
      <c r="G253">
        <v>6</v>
      </c>
      <c r="H253" s="37">
        <v>12</v>
      </c>
      <c r="I253">
        <v>0</v>
      </c>
      <c r="J253">
        <v>250</v>
      </c>
      <c r="K253">
        <v>900</v>
      </c>
      <c r="L253">
        <v>370</v>
      </c>
    </row>
    <row r="254" spans="1:14" x14ac:dyDescent="0.25">
      <c r="A254" s="4" t="s">
        <v>309</v>
      </c>
      <c r="B254" s="5" t="s">
        <v>218</v>
      </c>
      <c r="C254" s="5" t="s">
        <v>310</v>
      </c>
      <c r="D254" s="5" t="s">
        <v>220</v>
      </c>
      <c r="E254" s="5" t="s">
        <v>20</v>
      </c>
      <c r="F254" s="17">
        <v>1</v>
      </c>
      <c r="G254">
        <v>2</v>
      </c>
      <c r="H254" s="37">
        <v>0</v>
      </c>
      <c r="I254">
        <v>0</v>
      </c>
      <c r="J254">
        <v>194</v>
      </c>
      <c r="K254">
        <v>0</v>
      </c>
      <c r="L254">
        <v>0</v>
      </c>
    </row>
    <row r="255" spans="1:14" x14ac:dyDescent="0.25">
      <c r="A255" s="4" t="s">
        <v>311</v>
      </c>
      <c r="B255" s="5" t="s">
        <v>236</v>
      </c>
      <c r="C255" s="5" t="s">
        <v>312</v>
      </c>
      <c r="D255" s="5" t="s">
        <v>238</v>
      </c>
      <c r="E255" s="5" t="s">
        <v>20</v>
      </c>
      <c r="F255" s="17">
        <v>1</v>
      </c>
      <c r="G255">
        <v>16</v>
      </c>
      <c r="H255" s="37">
        <v>0</v>
      </c>
      <c r="I255">
        <v>0</v>
      </c>
      <c r="J255">
        <v>71</v>
      </c>
      <c r="K255">
        <v>328</v>
      </c>
      <c r="L255">
        <v>48</v>
      </c>
      <c r="N255">
        <v>1</v>
      </c>
    </row>
    <row r="256" spans="1:14" x14ac:dyDescent="0.25">
      <c r="A256" s="4" t="s">
        <v>313</v>
      </c>
      <c r="B256" s="5" t="s">
        <v>218</v>
      </c>
      <c r="C256" s="5" t="s">
        <v>314</v>
      </c>
      <c r="D256" s="5" t="s">
        <v>220</v>
      </c>
      <c r="E256" s="5" t="s">
        <v>20</v>
      </c>
      <c r="G256">
        <v>1</v>
      </c>
      <c r="H256" s="37">
        <v>0</v>
      </c>
      <c r="I256">
        <v>0</v>
      </c>
      <c r="J256">
        <v>0</v>
      </c>
      <c r="K256">
        <v>40</v>
      </c>
      <c r="L256">
        <v>0</v>
      </c>
      <c r="N256">
        <v>1</v>
      </c>
    </row>
    <row r="257" spans="1:14" x14ac:dyDescent="0.25">
      <c r="A257" s="4" t="s">
        <v>315</v>
      </c>
      <c r="B257" s="5" t="s">
        <v>304</v>
      </c>
      <c r="C257" s="5" t="s">
        <v>316</v>
      </c>
      <c r="D257" s="5" t="s">
        <v>306</v>
      </c>
      <c r="E257" s="5" t="s">
        <v>20</v>
      </c>
      <c r="F257" s="17">
        <v>1</v>
      </c>
      <c r="G257">
        <v>11</v>
      </c>
      <c r="H257" s="37">
        <v>3</v>
      </c>
      <c r="I257">
        <v>0</v>
      </c>
      <c r="J257">
        <v>191</v>
      </c>
      <c r="K257">
        <v>2619</v>
      </c>
      <c r="L257">
        <v>0</v>
      </c>
    </row>
    <row r="258" spans="1:14" x14ac:dyDescent="0.25">
      <c r="A258" s="4" t="s">
        <v>317</v>
      </c>
      <c r="B258" s="5" t="s">
        <v>230</v>
      </c>
      <c r="C258" s="5" t="s">
        <v>318</v>
      </c>
      <c r="D258" s="5" t="s">
        <v>232</v>
      </c>
      <c r="E258" s="5" t="s">
        <v>20</v>
      </c>
      <c r="F258" s="17">
        <v>1</v>
      </c>
      <c r="G258">
        <v>22</v>
      </c>
      <c r="H258" s="37">
        <v>0</v>
      </c>
      <c r="I258">
        <v>0</v>
      </c>
      <c r="J258">
        <v>156</v>
      </c>
      <c r="K258">
        <v>500</v>
      </c>
      <c r="L258">
        <v>0</v>
      </c>
      <c r="N258">
        <v>1</v>
      </c>
    </row>
    <row r="259" spans="1:14" x14ac:dyDescent="0.25">
      <c r="A259" s="4" t="s">
        <v>319</v>
      </c>
      <c r="B259" s="5" t="s">
        <v>214</v>
      </c>
      <c r="C259" s="5" t="s">
        <v>320</v>
      </c>
      <c r="D259" s="5" t="s">
        <v>216</v>
      </c>
      <c r="E259" s="5" t="s">
        <v>20</v>
      </c>
      <c r="F259" s="17">
        <v>1</v>
      </c>
      <c r="G259">
        <v>26</v>
      </c>
      <c r="H259" s="37">
        <v>6</v>
      </c>
      <c r="I259">
        <v>0</v>
      </c>
      <c r="J259">
        <v>150</v>
      </c>
      <c r="K259">
        <v>1500</v>
      </c>
      <c r="L259">
        <v>300</v>
      </c>
      <c r="N259">
        <v>1</v>
      </c>
    </row>
    <row r="260" spans="1:14" x14ac:dyDescent="0.25">
      <c r="A260" s="4" t="s">
        <v>321</v>
      </c>
      <c r="B260" s="5" t="s">
        <v>214</v>
      </c>
      <c r="C260" s="5" t="s">
        <v>322</v>
      </c>
      <c r="D260" s="5" t="s">
        <v>216</v>
      </c>
      <c r="E260" s="5" t="s">
        <v>20</v>
      </c>
      <c r="G260">
        <v>9</v>
      </c>
      <c r="H260" s="37">
        <v>0</v>
      </c>
      <c r="I260">
        <v>0</v>
      </c>
      <c r="J260">
        <v>231</v>
      </c>
      <c r="K260">
        <v>0</v>
      </c>
      <c r="L260">
        <v>300</v>
      </c>
    </row>
    <row r="261" spans="1:14" x14ac:dyDescent="0.25">
      <c r="A261" s="4" t="s">
        <v>323</v>
      </c>
      <c r="B261" s="5" t="s">
        <v>304</v>
      </c>
      <c r="C261" s="5" t="s">
        <v>324</v>
      </c>
      <c r="D261" s="5" t="s">
        <v>306</v>
      </c>
      <c r="E261" s="5" t="s">
        <v>20</v>
      </c>
      <c r="F261" s="17">
        <v>1</v>
      </c>
      <c r="G261">
        <v>23</v>
      </c>
      <c r="H261" s="37">
        <v>0</v>
      </c>
      <c r="I261">
        <v>0</v>
      </c>
      <c r="J261">
        <v>82</v>
      </c>
      <c r="K261">
        <v>1800</v>
      </c>
      <c r="L261">
        <v>600</v>
      </c>
    </row>
    <row r="262" spans="1:14" x14ac:dyDescent="0.25">
      <c r="A262" s="4" t="s">
        <v>325</v>
      </c>
      <c r="B262" s="5" t="s">
        <v>214</v>
      </c>
      <c r="C262" s="5" t="s">
        <v>326</v>
      </c>
      <c r="D262" s="5" t="s">
        <v>216</v>
      </c>
      <c r="E262" s="5" t="s">
        <v>20</v>
      </c>
      <c r="G262">
        <v>7</v>
      </c>
      <c r="H262" s="37">
        <v>1</v>
      </c>
      <c r="I262">
        <v>0</v>
      </c>
      <c r="J262">
        <v>0</v>
      </c>
      <c r="K262">
        <v>372</v>
      </c>
      <c r="L262">
        <v>0</v>
      </c>
      <c r="N262">
        <v>1</v>
      </c>
    </row>
    <row r="263" spans="1:14" x14ac:dyDescent="0.25">
      <c r="A263" s="4" t="s">
        <v>327</v>
      </c>
      <c r="B263" s="5" t="s">
        <v>214</v>
      </c>
      <c r="C263" s="5" t="s">
        <v>328</v>
      </c>
      <c r="D263" s="5" t="s">
        <v>216</v>
      </c>
      <c r="E263" s="5" t="s">
        <v>20</v>
      </c>
      <c r="G263">
        <v>12</v>
      </c>
      <c r="H263" s="37">
        <v>0</v>
      </c>
      <c r="I263">
        <v>0</v>
      </c>
      <c r="J263">
        <v>65</v>
      </c>
      <c r="K263">
        <v>676</v>
      </c>
      <c r="L263">
        <v>0</v>
      </c>
    </row>
    <row r="264" spans="1:14" x14ac:dyDescent="0.25">
      <c r="A264" s="4" t="s">
        <v>329</v>
      </c>
      <c r="B264" s="5" t="s">
        <v>252</v>
      </c>
      <c r="C264" s="5" t="s">
        <v>330</v>
      </c>
      <c r="D264" s="5" t="s">
        <v>254</v>
      </c>
      <c r="E264" s="5" t="s">
        <v>20</v>
      </c>
      <c r="G264">
        <v>11</v>
      </c>
      <c r="H264" s="37">
        <v>0</v>
      </c>
      <c r="I264">
        <v>0</v>
      </c>
      <c r="J264">
        <v>989</v>
      </c>
      <c r="K264">
        <v>575</v>
      </c>
      <c r="L264">
        <v>51</v>
      </c>
      <c r="N264">
        <v>1</v>
      </c>
    </row>
    <row r="265" spans="1:14" x14ac:dyDescent="0.25">
      <c r="A265" s="4" t="s">
        <v>331</v>
      </c>
      <c r="B265" s="5" t="s">
        <v>214</v>
      </c>
      <c r="C265" s="5" t="s">
        <v>332</v>
      </c>
      <c r="D265" s="5" t="s">
        <v>216</v>
      </c>
      <c r="E265" s="5" t="s">
        <v>20</v>
      </c>
      <c r="G265">
        <v>0</v>
      </c>
      <c r="H265" s="37">
        <v>1</v>
      </c>
      <c r="I265">
        <v>0</v>
      </c>
      <c r="J265">
        <v>1500</v>
      </c>
      <c r="K265">
        <v>1200</v>
      </c>
      <c r="L265">
        <v>500</v>
      </c>
      <c r="N265">
        <v>1</v>
      </c>
    </row>
    <row r="266" spans="1:14" x14ac:dyDescent="0.25">
      <c r="A266" s="4" t="s">
        <v>333</v>
      </c>
      <c r="B266" s="5" t="s">
        <v>248</v>
      </c>
      <c r="C266" s="5" t="s">
        <v>334</v>
      </c>
      <c r="D266" s="5" t="s">
        <v>250</v>
      </c>
      <c r="E266" s="5" t="s">
        <v>20</v>
      </c>
      <c r="G266">
        <v>9</v>
      </c>
      <c r="H266" s="37">
        <v>0</v>
      </c>
      <c r="I266">
        <v>0</v>
      </c>
      <c r="J266">
        <v>0</v>
      </c>
      <c r="K266">
        <v>720</v>
      </c>
      <c r="L266">
        <v>68</v>
      </c>
      <c r="N266">
        <v>1</v>
      </c>
    </row>
    <row r="267" spans="1:14" x14ac:dyDescent="0.25">
      <c r="A267" s="4" t="s">
        <v>335</v>
      </c>
      <c r="B267" s="5" t="s">
        <v>199</v>
      </c>
      <c r="C267" s="5" t="s">
        <v>336</v>
      </c>
      <c r="D267" s="5" t="s">
        <v>0</v>
      </c>
      <c r="E267" s="5" t="s">
        <v>20</v>
      </c>
      <c r="G267">
        <v>46</v>
      </c>
      <c r="H267" s="37">
        <v>0</v>
      </c>
      <c r="I267">
        <v>0</v>
      </c>
      <c r="J267">
        <v>670</v>
      </c>
      <c r="K267">
        <v>1808</v>
      </c>
      <c r="L267">
        <v>250</v>
      </c>
    </row>
    <row r="268" spans="1:14" x14ac:dyDescent="0.25">
      <c r="A268" s="4" t="s">
        <v>337</v>
      </c>
      <c r="B268" s="5" t="s">
        <v>199</v>
      </c>
      <c r="C268" s="5" t="s">
        <v>338</v>
      </c>
      <c r="D268" s="5" t="s">
        <v>0</v>
      </c>
      <c r="E268" s="5" t="s">
        <v>20</v>
      </c>
      <c r="F268" s="17">
        <v>1</v>
      </c>
      <c r="G268">
        <v>14</v>
      </c>
      <c r="H268" s="37">
        <v>0</v>
      </c>
      <c r="I268">
        <v>0</v>
      </c>
      <c r="J268">
        <v>120</v>
      </c>
      <c r="K268">
        <v>180</v>
      </c>
      <c r="L268">
        <v>250</v>
      </c>
      <c r="N268">
        <v>1</v>
      </c>
    </row>
    <row r="269" spans="1:14" x14ac:dyDescent="0.25">
      <c r="A269" s="4" t="s">
        <v>339</v>
      </c>
      <c r="B269" s="5" t="s">
        <v>230</v>
      </c>
      <c r="C269" s="5" t="s">
        <v>340</v>
      </c>
      <c r="D269" s="5" t="s">
        <v>232</v>
      </c>
      <c r="E269" s="5" t="s">
        <v>20</v>
      </c>
      <c r="F269" s="17">
        <v>1</v>
      </c>
      <c r="G269">
        <v>48</v>
      </c>
      <c r="H269" s="37">
        <v>0</v>
      </c>
      <c r="I269">
        <v>0</v>
      </c>
      <c r="J269">
        <v>704</v>
      </c>
      <c r="K269">
        <v>1526</v>
      </c>
      <c r="L269">
        <v>109</v>
      </c>
      <c r="N269">
        <v>1</v>
      </c>
    </row>
    <row r="270" spans="1:14" x14ac:dyDescent="0.25">
      <c r="A270" s="4" t="s">
        <v>341</v>
      </c>
      <c r="B270" s="5" t="s">
        <v>199</v>
      </c>
      <c r="C270" s="5" t="s">
        <v>342</v>
      </c>
      <c r="D270" s="5" t="s">
        <v>0</v>
      </c>
      <c r="E270" s="5" t="s">
        <v>20</v>
      </c>
      <c r="F270" s="17">
        <v>1</v>
      </c>
      <c r="G270">
        <v>50</v>
      </c>
      <c r="H270" s="37">
        <v>0</v>
      </c>
      <c r="I270">
        <v>0</v>
      </c>
      <c r="J270">
        <v>3913</v>
      </c>
      <c r="K270">
        <v>406</v>
      </c>
      <c r="L270">
        <v>4652</v>
      </c>
      <c r="M270">
        <v>1</v>
      </c>
      <c r="N270">
        <v>1</v>
      </c>
    </row>
    <row r="271" spans="1:14" x14ac:dyDescent="0.25">
      <c r="A271" s="4" t="s">
        <v>343</v>
      </c>
      <c r="B271" s="5" t="s">
        <v>195</v>
      </c>
      <c r="C271" s="5" t="s">
        <v>344</v>
      </c>
      <c r="D271" s="5" t="s">
        <v>197</v>
      </c>
      <c r="E271" s="5" t="s">
        <v>20</v>
      </c>
      <c r="G271">
        <v>67</v>
      </c>
      <c r="H271" s="37">
        <v>0</v>
      </c>
      <c r="I271">
        <v>0</v>
      </c>
      <c r="J271">
        <v>0</v>
      </c>
      <c r="K271">
        <v>43</v>
      </c>
      <c r="L271">
        <v>85</v>
      </c>
      <c r="N271">
        <v>1</v>
      </c>
    </row>
    <row r="272" spans="1:14" x14ac:dyDescent="0.25">
      <c r="A272" s="4" t="s">
        <v>345</v>
      </c>
      <c r="B272" s="5" t="s">
        <v>236</v>
      </c>
      <c r="C272" s="5" t="s">
        <v>346</v>
      </c>
      <c r="D272" s="5" t="s">
        <v>238</v>
      </c>
      <c r="E272" s="5" t="s">
        <v>20</v>
      </c>
      <c r="G272">
        <v>31</v>
      </c>
      <c r="H272" s="37">
        <v>4</v>
      </c>
      <c r="I272">
        <v>0</v>
      </c>
      <c r="J272">
        <v>280</v>
      </c>
      <c r="K272">
        <v>2268</v>
      </c>
      <c r="L272">
        <v>820</v>
      </c>
      <c r="N272">
        <v>1</v>
      </c>
    </row>
    <row r="273" spans="1:14" x14ac:dyDescent="0.25">
      <c r="A273" s="4" t="s">
        <v>347</v>
      </c>
      <c r="B273" s="5" t="s">
        <v>218</v>
      </c>
      <c r="C273" s="5" t="s">
        <v>348</v>
      </c>
      <c r="D273" s="5" t="s">
        <v>220</v>
      </c>
      <c r="E273" s="5" t="s">
        <v>20</v>
      </c>
      <c r="G273">
        <v>10</v>
      </c>
      <c r="H273" s="37">
        <v>0</v>
      </c>
      <c r="I273">
        <v>0</v>
      </c>
      <c r="J273">
        <v>237</v>
      </c>
      <c r="K273">
        <v>214</v>
      </c>
      <c r="L273">
        <v>235</v>
      </c>
      <c r="N273">
        <v>1</v>
      </c>
    </row>
    <row r="274" spans="1:14" x14ac:dyDescent="0.25">
      <c r="A274" s="4" t="s">
        <v>349</v>
      </c>
      <c r="B274" s="5" t="s">
        <v>218</v>
      </c>
      <c r="C274" s="5" t="s">
        <v>350</v>
      </c>
      <c r="D274" s="5" t="s">
        <v>220</v>
      </c>
      <c r="E274" s="5" t="s">
        <v>20</v>
      </c>
      <c r="G274">
        <v>6</v>
      </c>
      <c r="H274" s="37">
        <v>1</v>
      </c>
      <c r="I274">
        <v>0</v>
      </c>
      <c r="J274">
        <v>300</v>
      </c>
      <c r="K274">
        <v>0</v>
      </c>
      <c r="L274">
        <v>75</v>
      </c>
    </row>
    <row r="275" spans="1:14" x14ac:dyDescent="0.25">
      <c r="A275" s="4" t="s">
        <v>351</v>
      </c>
      <c r="B275" s="5" t="s">
        <v>214</v>
      </c>
      <c r="C275" s="5" t="s">
        <v>352</v>
      </c>
      <c r="D275" s="5" t="s">
        <v>216</v>
      </c>
      <c r="E275" s="5" t="s">
        <v>20</v>
      </c>
      <c r="G275">
        <v>5</v>
      </c>
      <c r="H275" s="37">
        <v>1</v>
      </c>
      <c r="I275">
        <v>0</v>
      </c>
      <c r="J275">
        <v>390</v>
      </c>
      <c r="K275">
        <v>200</v>
      </c>
      <c r="L275">
        <v>0</v>
      </c>
    </row>
    <row r="276" spans="1:14" x14ac:dyDescent="0.25">
      <c r="A276" s="4" t="s">
        <v>353</v>
      </c>
      <c r="B276" s="5" t="s">
        <v>214</v>
      </c>
      <c r="C276" s="5" t="s">
        <v>354</v>
      </c>
      <c r="D276" s="5" t="s">
        <v>216</v>
      </c>
      <c r="E276" s="5" t="s">
        <v>20</v>
      </c>
      <c r="G276">
        <v>12</v>
      </c>
      <c r="H276" s="37">
        <v>0</v>
      </c>
      <c r="I276">
        <v>0</v>
      </c>
      <c r="J276">
        <v>0</v>
      </c>
      <c r="K276">
        <v>107</v>
      </c>
      <c r="L276">
        <v>26</v>
      </c>
      <c r="N276">
        <v>1</v>
      </c>
    </row>
    <row r="277" spans="1:14" x14ac:dyDescent="0.25">
      <c r="A277" s="4" t="s">
        <v>355</v>
      </c>
      <c r="B277" s="5" t="s">
        <v>195</v>
      </c>
      <c r="C277" s="5" t="s">
        <v>356</v>
      </c>
      <c r="D277" s="5" t="s">
        <v>197</v>
      </c>
      <c r="E277" s="5" t="s">
        <v>20</v>
      </c>
      <c r="G277">
        <v>39</v>
      </c>
      <c r="H277" s="37">
        <v>0</v>
      </c>
      <c r="I277">
        <v>2</v>
      </c>
      <c r="J277">
        <v>1500</v>
      </c>
      <c r="K277">
        <v>600</v>
      </c>
      <c r="L277">
        <v>1200</v>
      </c>
      <c r="M277">
        <v>1</v>
      </c>
      <c r="N277">
        <v>1</v>
      </c>
    </row>
    <row r="278" spans="1:14" x14ac:dyDescent="0.25">
      <c r="A278" s="4" t="s">
        <v>357</v>
      </c>
      <c r="B278" s="5" t="s">
        <v>248</v>
      </c>
      <c r="C278" s="5" t="s">
        <v>358</v>
      </c>
      <c r="D278" s="5" t="s">
        <v>250</v>
      </c>
      <c r="E278" s="5" t="s">
        <v>20</v>
      </c>
      <c r="G278">
        <v>0</v>
      </c>
      <c r="H278" s="37">
        <v>0</v>
      </c>
      <c r="I278">
        <v>0</v>
      </c>
      <c r="J278">
        <v>0</v>
      </c>
      <c r="K278">
        <v>790</v>
      </c>
      <c r="L278">
        <v>0</v>
      </c>
      <c r="N278">
        <v>1</v>
      </c>
    </row>
    <row r="279" spans="1:14" x14ac:dyDescent="0.25">
      <c r="A279" s="4" t="s">
        <v>359</v>
      </c>
      <c r="B279" s="5" t="s">
        <v>248</v>
      </c>
      <c r="C279" s="5" t="s">
        <v>360</v>
      </c>
      <c r="D279" s="5" t="s">
        <v>250</v>
      </c>
      <c r="E279" s="5" t="s">
        <v>20</v>
      </c>
      <c r="G279">
        <v>8</v>
      </c>
      <c r="H279" s="37">
        <v>0</v>
      </c>
      <c r="I279">
        <v>0</v>
      </c>
      <c r="J279">
        <v>184</v>
      </c>
      <c r="K279">
        <v>84</v>
      </c>
      <c r="L279">
        <v>113</v>
      </c>
      <c r="M279">
        <v>1</v>
      </c>
      <c r="N279">
        <v>1</v>
      </c>
    </row>
    <row r="280" spans="1:14" x14ac:dyDescent="0.25">
      <c r="A280" s="4" t="s">
        <v>361</v>
      </c>
      <c r="B280" s="5" t="s">
        <v>304</v>
      </c>
      <c r="C280" s="5" t="s">
        <v>362</v>
      </c>
      <c r="D280" s="5" t="s">
        <v>306</v>
      </c>
      <c r="E280" s="5" t="s">
        <v>20</v>
      </c>
      <c r="G280">
        <v>15</v>
      </c>
      <c r="H280" s="37">
        <v>0</v>
      </c>
      <c r="I280">
        <v>0</v>
      </c>
      <c r="J280">
        <v>0</v>
      </c>
      <c r="K280">
        <v>1334</v>
      </c>
      <c r="L280">
        <v>468</v>
      </c>
      <c r="N280">
        <v>1</v>
      </c>
    </row>
    <row r="281" spans="1:14" x14ac:dyDescent="0.25">
      <c r="A281" s="4" t="s">
        <v>363</v>
      </c>
      <c r="B281" s="5" t="s">
        <v>195</v>
      </c>
      <c r="C281" s="5" t="s">
        <v>364</v>
      </c>
      <c r="D281" s="5" t="s">
        <v>197</v>
      </c>
      <c r="E281" s="5" t="s">
        <v>20</v>
      </c>
      <c r="G281">
        <v>0</v>
      </c>
      <c r="H281" s="37">
        <v>0</v>
      </c>
      <c r="I281">
        <v>0</v>
      </c>
      <c r="J281">
        <v>0</v>
      </c>
      <c r="K281">
        <v>57</v>
      </c>
      <c r="L281">
        <v>130</v>
      </c>
      <c r="N281">
        <v>1</v>
      </c>
    </row>
    <row r="282" spans="1:14" x14ac:dyDescent="0.25">
      <c r="A282" s="4" t="s">
        <v>365</v>
      </c>
      <c r="B282" s="5" t="s">
        <v>195</v>
      </c>
      <c r="C282" s="5" t="s">
        <v>366</v>
      </c>
      <c r="D282" s="5" t="s">
        <v>197</v>
      </c>
      <c r="E282" s="5" t="s">
        <v>20</v>
      </c>
      <c r="F282" s="17">
        <v>1</v>
      </c>
      <c r="G282">
        <v>16</v>
      </c>
      <c r="H282" s="37">
        <v>0</v>
      </c>
      <c r="I282">
        <v>0</v>
      </c>
      <c r="J282">
        <v>7000</v>
      </c>
      <c r="K282">
        <v>4000</v>
      </c>
      <c r="L282">
        <v>4000</v>
      </c>
    </row>
    <row r="283" spans="1:14" x14ac:dyDescent="0.25">
      <c r="A283" s="4" t="s">
        <v>367</v>
      </c>
      <c r="B283" s="5" t="s">
        <v>368</v>
      </c>
      <c r="C283" s="5" t="s">
        <v>369</v>
      </c>
      <c r="D283" s="5" t="s">
        <v>370</v>
      </c>
      <c r="E283" s="5" t="s">
        <v>20</v>
      </c>
      <c r="F283" s="17">
        <v>1</v>
      </c>
      <c r="G283">
        <v>31</v>
      </c>
      <c r="H283" s="37">
        <v>0</v>
      </c>
      <c r="I283">
        <v>0</v>
      </c>
      <c r="J283">
        <v>0</v>
      </c>
      <c r="K283">
        <v>0</v>
      </c>
      <c r="L283">
        <v>374</v>
      </c>
      <c r="N283">
        <v>1</v>
      </c>
    </row>
    <row r="284" spans="1:14" x14ac:dyDescent="0.25">
      <c r="A284" s="4" t="s">
        <v>371</v>
      </c>
      <c r="B284" s="5" t="s">
        <v>230</v>
      </c>
      <c r="C284" s="5" t="s">
        <v>372</v>
      </c>
      <c r="D284" s="5" t="s">
        <v>232</v>
      </c>
      <c r="E284" s="5" t="s">
        <v>20</v>
      </c>
      <c r="G284">
        <v>14</v>
      </c>
      <c r="H284" s="37">
        <v>0</v>
      </c>
      <c r="I284">
        <v>0</v>
      </c>
      <c r="J284">
        <v>1263</v>
      </c>
      <c r="K284">
        <v>1996</v>
      </c>
      <c r="L284">
        <v>50</v>
      </c>
    </row>
    <row r="285" spans="1:14" x14ac:dyDescent="0.25">
      <c r="A285" s="4" t="s">
        <v>373</v>
      </c>
      <c r="B285" s="5" t="s">
        <v>368</v>
      </c>
      <c r="C285" s="5" t="s">
        <v>374</v>
      </c>
      <c r="D285" s="5" t="s">
        <v>370</v>
      </c>
      <c r="E285" s="5" t="s">
        <v>20</v>
      </c>
      <c r="F285" s="17">
        <v>1</v>
      </c>
      <c r="G285">
        <v>10</v>
      </c>
      <c r="H285" s="37">
        <v>4</v>
      </c>
      <c r="I285">
        <v>0</v>
      </c>
      <c r="J285">
        <v>350</v>
      </c>
      <c r="K285">
        <v>2500</v>
      </c>
      <c r="L285">
        <v>650</v>
      </c>
      <c r="N285">
        <v>1</v>
      </c>
    </row>
    <row r="286" spans="1:14" x14ac:dyDescent="0.25">
      <c r="A286" s="4" t="s">
        <v>375</v>
      </c>
      <c r="B286" s="5" t="s">
        <v>368</v>
      </c>
      <c r="C286" s="5" t="s">
        <v>376</v>
      </c>
      <c r="D286" s="5" t="s">
        <v>370</v>
      </c>
      <c r="E286" s="5" t="s">
        <v>20</v>
      </c>
      <c r="F286" s="17">
        <v>1</v>
      </c>
      <c r="G286">
        <v>38</v>
      </c>
      <c r="H286" s="37">
        <v>1</v>
      </c>
      <c r="I286">
        <v>0</v>
      </c>
      <c r="J286">
        <v>587</v>
      </c>
      <c r="K286">
        <v>864</v>
      </c>
      <c r="L286">
        <v>672</v>
      </c>
      <c r="N286">
        <v>1</v>
      </c>
    </row>
    <row r="287" spans="1:14" x14ac:dyDescent="0.25">
      <c r="A287" s="4" t="s">
        <v>377</v>
      </c>
      <c r="B287" s="5" t="s">
        <v>236</v>
      </c>
      <c r="C287" s="5" t="s">
        <v>378</v>
      </c>
      <c r="D287" s="5" t="s">
        <v>238</v>
      </c>
      <c r="E287" s="5" t="s">
        <v>20</v>
      </c>
      <c r="F287" s="17">
        <v>1</v>
      </c>
      <c r="G287">
        <v>44</v>
      </c>
      <c r="H287" s="37">
        <v>0</v>
      </c>
      <c r="I287">
        <v>0</v>
      </c>
      <c r="J287">
        <v>1500</v>
      </c>
      <c r="K287">
        <v>1300</v>
      </c>
      <c r="L287">
        <v>1250</v>
      </c>
      <c r="N287">
        <v>1</v>
      </c>
    </row>
    <row r="288" spans="1:14" x14ac:dyDescent="0.25">
      <c r="A288" s="4" t="s">
        <v>379</v>
      </c>
      <c r="B288" s="5" t="s">
        <v>199</v>
      </c>
      <c r="C288" s="5" t="s">
        <v>380</v>
      </c>
      <c r="D288" s="5" t="s">
        <v>0</v>
      </c>
      <c r="E288" s="5" t="s">
        <v>20</v>
      </c>
      <c r="G288">
        <v>39</v>
      </c>
      <c r="H288" s="37">
        <v>19</v>
      </c>
      <c r="I288">
        <v>2</v>
      </c>
      <c r="J288">
        <v>2000</v>
      </c>
      <c r="K288">
        <v>1500</v>
      </c>
      <c r="L288">
        <v>1000</v>
      </c>
      <c r="N288">
        <v>1</v>
      </c>
    </row>
    <row r="289" spans="1:14" x14ac:dyDescent="0.25">
      <c r="A289" s="4" t="s">
        <v>381</v>
      </c>
      <c r="B289" s="5" t="s">
        <v>218</v>
      </c>
      <c r="C289" s="5" t="s">
        <v>382</v>
      </c>
      <c r="D289" s="5" t="s">
        <v>220</v>
      </c>
      <c r="E289" s="5" t="s">
        <v>20</v>
      </c>
      <c r="F289" s="17">
        <v>1</v>
      </c>
      <c r="G289">
        <v>45</v>
      </c>
      <c r="H289" s="37">
        <v>0</v>
      </c>
      <c r="I289">
        <v>0</v>
      </c>
      <c r="J289">
        <v>0</v>
      </c>
      <c r="K289">
        <v>0</v>
      </c>
      <c r="L289">
        <v>32</v>
      </c>
      <c r="N289">
        <v>1</v>
      </c>
    </row>
    <row r="290" spans="1:14" x14ac:dyDescent="0.25">
      <c r="A290" s="4" t="s">
        <v>383</v>
      </c>
      <c r="B290" s="5" t="s">
        <v>218</v>
      </c>
      <c r="C290" s="5" t="s">
        <v>384</v>
      </c>
      <c r="D290" s="5" t="s">
        <v>220</v>
      </c>
      <c r="E290" s="5" t="s">
        <v>20</v>
      </c>
      <c r="F290" s="17">
        <v>1</v>
      </c>
      <c r="G290">
        <v>16</v>
      </c>
      <c r="H290" s="37">
        <v>0</v>
      </c>
      <c r="I290">
        <v>0</v>
      </c>
      <c r="J290">
        <v>9000</v>
      </c>
      <c r="K290">
        <v>2500</v>
      </c>
      <c r="L290">
        <v>3200</v>
      </c>
    </row>
    <row r="291" spans="1:14" x14ac:dyDescent="0.25">
      <c r="A291" s="4" t="s">
        <v>385</v>
      </c>
      <c r="B291" s="5" t="s">
        <v>204</v>
      </c>
      <c r="C291" s="5" t="s">
        <v>386</v>
      </c>
      <c r="D291" s="5" t="s">
        <v>206</v>
      </c>
      <c r="E291" s="5" t="s">
        <v>20</v>
      </c>
      <c r="G291">
        <v>3</v>
      </c>
      <c r="H291" s="37">
        <v>0</v>
      </c>
      <c r="I291">
        <v>0</v>
      </c>
      <c r="J291">
        <v>50</v>
      </c>
      <c r="K291">
        <v>405</v>
      </c>
      <c r="L291">
        <v>925</v>
      </c>
      <c r="N291">
        <v>1</v>
      </c>
    </row>
    <row r="292" spans="1:14" x14ac:dyDescent="0.25">
      <c r="A292" s="4" t="s">
        <v>387</v>
      </c>
      <c r="B292" s="5" t="s">
        <v>204</v>
      </c>
      <c r="C292" s="5" t="s">
        <v>388</v>
      </c>
      <c r="D292" s="5" t="s">
        <v>206</v>
      </c>
      <c r="E292" s="5" t="s">
        <v>20</v>
      </c>
      <c r="G292">
        <v>2</v>
      </c>
      <c r="H292" s="37">
        <v>1</v>
      </c>
      <c r="I292">
        <v>0</v>
      </c>
      <c r="J292">
        <v>116</v>
      </c>
      <c r="K292">
        <v>350</v>
      </c>
      <c r="L292">
        <v>293</v>
      </c>
      <c r="N292">
        <v>1</v>
      </c>
    </row>
    <row r="293" spans="1:14" x14ac:dyDescent="0.25">
      <c r="A293" s="4" t="s">
        <v>389</v>
      </c>
      <c r="B293" s="5" t="s">
        <v>304</v>
      </c>
      <c r="C293" s="5" t="s">
        <v>390</v>
      </c>
      <c r="D293" s="5" t="s">
        <v>306</v>
      </c>
      <c r="E293" s="5" t="s">
        <v>20</v>
      </c>
      <c r="F293" s="17">
        <v>1</v>
      </c>
      <c r="G293">
        <v>12</v>
      </c>
      <c r="H293" s="37">
        <v>0</v>
      </c>
      <c r="I293">
        <v>0</v>
      </c>
      <c r="J293">
        <v>80</v>
      </c>
      <c r="K293">
        <v>600</v>
      </c>
      <c r="L293">
        <v>150</v>
      </c>
      <c r="M293">
        <v>1</v>
      </c>
    </row>
    <row r="294" spans="1:14" x14ac:dyDescent="0.25">
      <c r="A294" s="4" t="s">
        <v>391</v>
      </c>
      <c r="B294" s="5" t="s">
        <v>236</v>
      </c>
      <c r="C294" s="5" t="s">
        <v>392</v>
      </c>
      <c r="D294" s="5" t="s">
        <v>238</v>
      </c>
      <c r="E294" s="5" t="s">
        <v>20</v>
      </c>
      <c r="G294">
        <v>25</v>
      </c>
      <c r="H294" s="37">
        <v>1</v>
      </c>
      <c r="I294">
        <v>0</v>
      </c>
      <c r="J294">
        <v>2200</v>
      </c>
      <c r="K294">
        <v>2500</v>
      </c>
      <c r="L294">
        <v>2500</v>
      </c>
      <c r="N294">
        <v>1</v>
      </c>
    </row>
    <row r="295" spans="1:14" x14ac:dyDescent="0.25">
      <c r="A295" s="4" t="s">
        <v>393</v>
      </c>
      <c r="B295" s="5" t="s">
        <v>236</v>
      </c>
      <c r="C295" s="5" t="s">
        <v>394</v>
      </c>
      <c r="D295" s="5" t="s">
        <v>238</v>
      </c>
      <c r="E295" s="5" t="s">
        <v>20</v>
      </c>
      <c r="G295">
        <v>33</v>
      </c>
      <c r="H295" s="37">
        <v>0</v>
      </c>
      <c r="I295">
        <v>0</v>
      </c>
      <c r="J295">
        <v>3000</v>
      </c>
      <c r="K295">
        <v>3500</v>
      </c>
      <c r="L295">
        <v>3500</v>
      </c>
      <c r="N295">
        <v>1</v>
      </c>
    </row>
    <row r="296" spans="1:14" x14ac:dyDescent="0.25">
      <c r="A296" s="4" t="s">
        <v>395</v>
      </c>
      <c r="B296" s="5" t="s">
        <v>214</v>
      </c>
      <c r="C296" s="5" t="s">
        <v>396</v>
      </c>
      <c r="D296" s="5" t="s">
        <v>216</v>
      </c>
      <c r="E296" s="5" t="s">
        <v>20</v>
      </c>
      <c r="F296" s="17">
        <v>1</v>
      </c>
      <c r="G296">
        <v>6</v>
      </c>
      <c r="H296" s="37">
        <v>0</v>
      </c>
      <c r="I296">
        <v>0</v>
      </c>
      <c r="J296">
        <v>300</v>
      </c>
      <c r="K296">
        <v>325</v>
      </c>
      <c r="L296">
        <v>150</v>
      </c>
      <c r="N296">
        <v>1</v>
      </c>
    </row>
    <row r="297" spans="1:14" x14ac:dyDescent="0.25">
      <c r="A297" s="4" t="s">
        <v>397</v>
      </c>
      <c r="B297" s="5" t="s">
        <v>248</v>
      </c>
      <c r="C297" s="5" t="s">
        <v>398</v>
      </c>
      <c r="D297" s="5" t="s">
        <v>250</v>
      </c>
      <c r="E297" s="5" t="s">
        <v>20</v>
      </c>
      <c r="G297">
        <v>7</v>
      </c>
      <c r="H297" s="37">
        <v>0</v>
      </c>
      <c r="I297">
        <v>0</v>
      </c>
      <c r="J297">
        <v>200</v>
      </c>
      <c r="K297">
        <v>178</v>
      </c>
      <c r="L297">
        <v>146</v>
      </c>
    </row>
    <row r="298" spans="1:14" x14ac:dyDescent="0.25">
      <c r="A298" s="4" t="s">
        <v>399</v>
      </c>
      <c r="B298" s="5" t="s">
        <v>248</v>
      </c>
      <c r="C298" s="5" t="s">
        <v>400</v>
      </c>
      <c r="D298" s="5" t="s">
        <v>250</v>
      </c>
      <c r="E298" s="5" t="s">
        <v>20</v>
      </c>
      <c r="F298" s="17">
        <v>1</v>
      </c>
      <c r="G298">
        <v>3</v>
      </c>
      <c r="H298" s="37">
        <v>4</v>
      </c>
      <c r="I298">
        <v>0</v>
      </c>
      <c r="J298">
        <v>0</v>
      </c>
      <c r="K298">
        <v>96</v>
      </c>
      <c r="L298">
        <v>0</v>
      </c>
    </row>
    <row r="299" spans="1:14" x14ac:dyDescent="0.25">
      <c r="A299" s="4" t="s">
        <v>401</v>
      </c>
      <c r="B299" s="5" t="s">
        <v>368</v>
      </c>
      <c r="C299" s="5" t="s">
        <v>402</v>
      </c>
      <c r="D299" s="5" t="s">
        <v>370</v>
      </c>
      <c r="E299" s="5" t="s">
        <v>20</v>
      </c>
      <c r="F299" s="17">
        <v>1</v>
      </c>
      <c r="G299">
        <v>100</v>
      </c>
      <c r="H299" s="37">
        <v>10</v>
      </c>
      <c r="I299">
        <v>2</v>
      </c>
      <c r="J299">
        <v>3004</v>
      </c>
      <c r="K299">
        <v>706</v>
      </c>
      <c r="L299">
        <v>1324</v>
      </c>
      <c r="N299">
        <v>1</v>
      </c>
    </row>
    <row r="300" spans="1:14" x14ac:dyDescent="0.25">
      <c r="A300" s="4" t="s">
        <v>403</v>
      </c>
      <c r="B300" s="5" t="s">
        <v>368</v>
      </c>
      <c r="C300" s="5" t="s">
        <v>404</v>
      </c>
      <c r="D300" s="5" t="s">
        <v>370</v>
      </c>
      <c r="E300" s="5" t="s">
        <v>20</v>
      </c>
      <c r="G300">
        <v>3</v>
      </c>
      <c r="H300" s="37">
        <v>0</v>
      </c>
      <c r="I300">
        <v>0</v>
      </c>
      <c r="J300">
        <v>200</v>
      </c>
      <c r="K300">
        <v>650</v>
      </c>
      <c r="L300">
        <v>751</v>
      </c>
      <c r="N300">
        <v>1</v>
      </c>
    </row>
    <row r="301" spans="1:14" x14ac:dyDescent="0.25">
      <c r="A301" s="4" t="s">
        <v>405</v>
      </c>
      <c r="B301" s="5" t="s">
        <v>368</v>
      </c>
      <c r="C301" s="5" t="s">
        <v>406</v>
      </c>
      <c r="D301" s="5" t="s">
        <v>370</v>
      </c>
      <c r="E301" s="5" t="s">
        <v>20</v>
      </c>
      <c r="G301">
        <v>132</v>
      </c>
      <c r="H301" s="37">
        <v>24</v>
      </c>
      <c r="I301">
        <v>0</v>
      </c>
      <c r="J301">
        <v>137</v>
      </c>
      <c r="K301">
        <v>5294</v>
      </c>
      <c r="L301">
        <v>1827</v>
      </c>
    </row>
    <row r="302" spans="1:14" x14ac:dyDescent="0.25">
      <c r="A302" s="4" t="s">
        <v>407</v>
      </c>
      <c r="B302" s="5" t="s">
        <v>368</v>
      </c>
      <c r="C302" s="5" t="s">
        <v>408</v>
      </c>
      <c r="D302" s="5" t="s">
        <v>370</v>
      </c>
      <c r="E302" s="5" t="s">
        <v>20</v>
      </c>
      <c r="G302">
        <v>26</v>
      </c>
      <c r="H302" s="37">
        <v>1</v>
      </c>
      <c r="I302">
        <v>0</v>
      </c>
      <c r="J302">
        <v>0</v>
      </c>
      <c r="K302">
        <v>1767</v>
      </c>
      <c r="L302">
        <v>31</v>
      </c>
      <c r="M302">
        <v>1</v>
      </c>
      <c r="N302">
        <v>1</v>
      </c>
    </row>
    <row r="303" spans="1:14" x14ac:dyDescent="0.25">
      <c r="A303" s="4" t="s">
        <v>409</v>
      </c>
      <c r="B303" s="5" t="s">
        <v>368</v>
      </c>
      <c r="C303" s="5" t="s">
        <v>410</v>
      </c>
      <c r="D303" s="5" t="s">
        <v>370</v>
      </c>
      <c r="E303" s="5" t="s">
        <v>20</v>
      </c>
      <c r="F303" s="17">
        <v>1</v>
      </c>
      <c r="G303">
        <v>16</v>
      </c>
      <c r="H303" s="37">
        <v>0</v>
      </c>
      <c r="I303">
        <v>1</v>
      </c>
      <c r="J303">
        <v>900</v>
      </c>
      <c r="K303">
        <v>637</v>
      </c>
      <c r="L303">
        <v>0</v>
      </c>
    </row>
    <row r="304" spans="1:14" x14ac:dyDescent="0.25">
      <c r="A304" s="4" t="s">
        <v>411</v>
      </c>
      <c r="B304" s="5">
        <v>971</v>
      </c>
      <c r="C304" s="5" t="s">
        <v>412</v>
      </c>
      <c r="D304" s="5" t="s">
        <v>413</v>
      </c>
      <c r="E304" s="5" t="s">
        <v>20</v>
      </c>
      <c r="F304" s="17">
        <v>1</v>
      </c>
      <c r="G304">
        <v>37</v>
      </c>
      <c r="H304" s="37">
        <v>11</v>
      </c>
      <c r="I304">
        <v>0</v>
      </c>
      <c r="J304">
        <v>2285</v>
      </c>
      <c r="K304">
        <v>3467</v>
      </c>
      <c r="L304">
        <v>2384</v>
      </c>
    </row>
    <row r="305" spans="1:14" x14ac:dyDescent="0.25">
      <c r="A305" s="4" t="s">
        <v>414</v>
      </c>
      <c r="B305" s="5">
        <v>972</v>
      </c>
      <c r="C305" s="5" t="s">
        <v>415</v>
      </c>
      <c r="D305" s="5" t="s">
        <v>413</v>
      </c>
      <c r="E305" s="5" t="s">
        <v>20</v>
      </c>
      <c r="G305">
        <v>8</v>
      </c>
      <c r="H305" s="37">
        <v>0</v>
      </c>
      <c r="I305">
        <v>0</v>
      </c>
      <c r="J305">
        <v>310</v>
      </c>
      <c r="K305">
        <v>631</v>
      </c>
      <c r="L305">
        <v>132</v>
      </c>
      <c r="N305">
        <v>1</v>
      </c>
    </row>
    <row r="306" spans="1:14" x14ac:dyDescent="0.25">
      <c r="A306" s="4" t="s">
        <v>416</v>
      </c>
      <c r="B306" s="5">
        <v>973</v>
      </c>
      <c r="C306" s="5" t="s">
        <v>417</v>
      </c>
      <c r="D306" s="5" t="s">
        <v>413</v>
      </c>
      <c r="E306" s="5" t="s">
        <v>20</v>
      </c>
      <c r="G306">
        <v>1</v>
      </c>
      <c r="H306" s="37">
        <v>0</v>
      </c>
      <c r="I306">
        <v>0</v>
      </c>
      <c r="J306">
        <v>1278</v>
      </c>
      <c r="K306">
        <v>1278</v>
      </c>
      <c r="L306">
        <v>150</v>
      </c>
    </row>
    <row r="307" spans="1:14" x14ac:dyDescent="0.25">
      <c r="A307" s="4" t="s">
        <v>418</v>
      </c>
      <c r="B307" s="5">
        <v>974</v>
      </c>
      <c r="C307" s="5" t="s">
        <v>419</v>
      </c>
      <c r="D307" s="5" t="s">
        <v>413</v>
      </c>
      <c r="E307" s="5" t="s">
        <v>20</v>
      </c>
      <c r="G307">
        <v>40</v>
      </c>
      <c r="H307" s="37">
        <v>0</v>
      </c>
      <c r="I307">
        <v>0</v>
      </c>
      <c r="J307">
        <v>5722</v>
      </c>
      <c r="K307">
        <v>4494</v>
      </c>
      <c r="L307">
        <v>2700</v>
      </c>
      <c r="N307">
        <v>1</v>
      </c>
    </row>
    <row r="308" spans="1:14" x14ac:dyDescent="0.25">
      <c r="A308" s="4" t="s">
        <v>420</v>
      </c>
      <c r="B308" s="5">
        <v>976</v>
      </c>
      <c r="C308" s="5" t="s">
        <v>421</v>
      </c>
      <c r="D308" s="5" t="s">
        <v>413</v>
      </c>
      <c r="E308" s="5" t="s">
        <v>20</v>
      </c>
      <c r="G308">
        <v>11</v>
      </c>
      <c r="H308" s="37">
        <v>0</v>
      </c>
      <c r="I308">
        <v>0</v>
      </c>
      <c r="J308">
        <v>3600</v>
      </c>
      <c r="K308">
        <v>0</v>
      </c>
      <c r="L308">
        <v>0</v>
      </c>
      <c r="N308">
        <v>1</v>
      </c>
    </row>
    <row r="309" spans="1:14" x14ac:dyDescent="0.25">
      <c r="A309" s="4" t="s">
        <v>422</v>
      </c>
      <c r="B309" s="5">
        <v>987</v>
      </c>
      <c r="C309" s="5" t="s">
        <v>423</v>
      </c>
      <c r="D309" s="5" t="s">
        <v>413</v>
      </c>
      <c r="E309" s="5" t="s">
        <v>20</v>
      </c>
      <c r="G309">
        <v>34</v>
      </c>
      <c r="H309" s="37">
        <v>0</v>
      </c>
      <c r="I309">
        <v>0</v>
      </c>
      <c r="J309">
        <v>2897</v>
      </c>
      <c r="K309">
        <v>56</v>
      </c>
      <c r="L309">
        <v>2521</v>
      </c>
    </row>
    <row r="310" spans="1:14" x14ac:dyDescent="0.25">
      <c r="A310" s="4" t="s">
        <v>424</v>
      </c>
      <c r="B310" s="5">
        <v>988</v>
      </c>
      <c r="C310" s="5" t="s">
        <v>425</v>
      </c>
      <c r="D310" s="5" t="s">
        <v>413</v>
      </c>
      <c r="E310" s="5" t="s">
        <v>20</v>
      </c>
      <c r="G310">
        <v>0</v>
      </c>
      <c r="H310" s="37">
        <v>0</v>
      </c>
      <c r="I310">
        <v>0</v>
      </c>
      <c r="J310">
        <v>1000</v>
      </c>
      <c r="K310">
        <v>0</v>
      </c>
      <c r="L310">
        <v>575</v>
      </c>
    </row>
    <row r="311" spans="1:14" x14ac:dyDescent="0.25">
      <c r="A311" s="4" t="s">
        <v>194</v>
      </c>
      <c r="B311" s="5" t="s">
        <v>195</v>
      </c>
      <c r="C311" s="5" t="s">
        <v>196</v>
      </c>
      <c r="D311" s="5" t="s">
        <v>197</v>
      </c>
      <c r="E311" s="5" t="s">
        <v>19</v>
      </c>
      <c r="G311">
        <v>13</v>
      </c>
      <c r="I311">
        <v>0</v>
      </c>
      <c r="J311">
        <v>1418</v>
      </c>
      <c r="K311">
        <v>450</v>
      </c>
      <c r="L311">
        <v>650</v>
      </c>
      <c r="M311">
        <v>1</v>
      </c>
      <c r="N311">
        <v>1</v>
      </c>
    </row>
    <row r="312" spans="1:14" x14ac:dyDescent="0.25">
      <c r="A312" s="4" t="s">
        <v>198</v>
      </c>
      <c r="B312" s="5" t="s">
        <v>199</v>
      </c>
      <c r="C312" s="5" t="s">
        <v>200</v>
      </c>
      <c r="D312" s="5" t="s">
        <v>0</v>
      </c>
      <c r="E312" s="5" t="s">
        <v>19</v>
      </c>
      <c r="G312">
        <v>20</v>
      </c>
      <c r="I312">
        <v>0</v>
      </c>
      <c r="J312">
        <v>507</v>
      </c>
      <c r="K312">
        <v>735</v>
      </c>
      <c r="L312">
        <v>667</v>
      </c>
      <c r="M312">
        <v>1</v>
      </c>
      <c r="N312">
        <v>1</v>
      </c>
    </row>
    <row r="313" spans="1:14" x14ac:dyDescent="0.25">
      <c r="A313" s="4" t="s">
        <v>201</v>
      </c>
      <c r="B313" s="5" t="s">
        <v>195</v>
      </c>
      <c r="C313" s="5" t="s">
        <v>202</v>
      </c>
      <c r="D313" s="5" t="s">
        <v>197</v>
      </c>
      <c r="E313" s="5" t="s">
        <v>19</v>
      </c>
      <c r="F313" s="17">
        <v>1</v>
      </c>
      <c r="G313">
        <v>16</v>
      </c>
      <c r="I313">
        <v>0</v>
      </c>
      <c r="J313">
        <v>423</v>
      </c>
      <c r="K313">
        <v>179</v>
      </c>
      <c r="L313">
        <v>348</v>
      </c>
      <c r="M313">
        <v>1</v>
      </c>
      <c r="N313">
        <v>1</v>
      </c>
    </row>
    <row r="314" spans="1:14" x14ac:dyDescent="0.25">
      <c r="A314" s="4" t="s">
        <v>203</v>
      </c>
      <c r="B314" s="5" t="s">
        <v>204</v>
      </c>
      <c r="C314" s="5" t="s">
        <v>205</v>
      </c>
      <c r="D314" s="5" t="s">
        <v>206</v>
      </c>
      <c r="E314" s="5" t="s">
        <v>19</v>
      </c>
      <c r="G314" t="s">
        <v>426</v>
      </c>
      <c r="I314" t="s">
        <v>426</v>
      </c>
      <c r="J314" t="s">
        <v>426</v>
      </c>
      <c r="K314" t="s">
        <v>426</v>
      </c>
      <c r="L314" t="s">
        <v>426</v>
      </c>
    </row>
    <row r="315" spans="1:14" x14ac:dyDescent="0.25">
      <c r="A315" s="4" t="s">
        <v>207</v>
      </c>
      <c r="B315" s="5" t="s">
        <v>204</v>
      </c>
      <c r="C315" s="5" t="s">
        <v>208</v>
      </c>
      <c r="D315" s="5" t="s">
        <v>206</v>
      </c>
      <c r="E315" s="5" t="s">
        <v>19</v>
      </c>
      <c r="G315">
        <v>0</v>
      </c>
      <c r="I315">
        <v>0</v>
      </c>
      <c r="J315">
        <v>60</v>
      </c>
      <c r="K315">
        <v>125</v>
      </c>
      <c r="L315">
        <v>430</v>
      </c>
      <c r="N315">
        <v>1</v>
      </c>
    </row>
    <row r="316" spans="1:14" x14ac:dyDescent="0.25">
      <c r="A316" s="4" t="s">
        <v>209</v>
      </c>
      <c r="B316" s="5" t="s">
        <v>204</v>
      </c>
      <c r="C316" s="5" t="s">
        <v>210</v>
      </c>
      <c r="D316" s="5" t="s">
        <v>206</v>
      </c>
      <c r="E316" s="5" t="s">
        <v>19</v>
      </c>
      <c r="G316">
        <v>0</v>
      </c>
      <c r="I316">
        <v>0</v>
      </c>
      <c r="J316">
        <v>330</v>
      </c>
      <c r="K316">
        <v>180</v>
      </c>
      <c r="L316">
        <v>101</v>
      </c>
      <c r="N316">
        <v>1</v>
      </c>
    </row>
    <row r="317" spans="1:14" x14ac:dyDescent="0.25">
      <c r="A317" s="4" t="s">
        <v>211</v>
      </c>
      <c r="B317" s="5" t="s">
        <v>195</v>
      </c>
      <c r="C317" s="5" t="s">
        <v>212</v>
      </c>
      <c r="D317" s="5" t="s">
        <v>197</v>
      </c>
      <c r="E317" s="5" t="s">
        <v>19</v>
      </c>
      <c r="G317">
        <v>14</v>
      </c>
      <c r="I317">
        <v>0</v>
      </c>
      <c r="J317">
        <v>0</v>
      </c>
      <c r="K317">
        <v>746</v>
      </c>
      <c r="L317">
        <v>85</v>
      </c>
      <c r="M317">
        <v>1</v>
      </c>
      <c r="N317">
        <v>1</v>
      </c>
    </row>
    <row r="318" spans="1:14" x14ac:dyDescent="0.25">
      <c r="A318" s="4" t="s">
        <v>213</v>
      </c>
      <c r="B318" s="5" t="s">
        <v>214</v>
      </c>
      <c r="C318" s="5" t="s">
        <v>215</v>
      </c>
      <c r="D318" s="5" t="s">
        <v>216</v>
      </c>
      <c r="E318" s="5" t="s">
        <v>19</v>
      </c>
      <c r="G318" t="s">
        <v>426</v>
      </c>
      <c r="I318" t="s">
        <v>426</v>
      </c>
      <c r="J318" t="s">
        <v>426</v>
      </c>
      <c r="K318" t="s">
        <v>426</v>
      </c>
      <c r="L318" t="s">
        <v>426</v>
      </c>
    </row>
    <row r="319" spans="1:14" x14ac:dyDescent="0.25">
      <c r="A319" s="4" t="s">
        <v>217</v>
      </c>
      <c r="B319" s="5" t="s">
        <v>218</v>
      </c>
      <c r="C319" s="5" t="s">
        <v>219</v>
      </c>
      <c r="D319" s="5" t="s">
        <v>220</v>
      </c>
      <c r="E319" s="5" t="s">
        <v>19</v>
      </c>
      <c r="G319">
        <v>18</v>
      </c>
      <c r="I319">
        <v>0</v>
      </c>
      <c r="J319">
        <v>48</v>
      </c>
      <c r="K319">
        <v>169</v>
      </c>
      <c r="L319">
        <v>171</v>
      </c>
      <c r="M319">
        <v>1</v>
      </c>
      <c r="N319">
        <v>1</v>
      </c>
    </row>
    <row r="320" spans="1:14" x14ac:dyDescent="0.25">
      <c r="A320" s="4" t="s">
        <v>221</v>
      </c>
      <c r="B320" s="5" t="s">
        <v>214</v>
      </c>
      <c r="C320" s="5" t="s">
        <v>222</v>
      </c>
      <c r="D320" s="5" t="s">
        <v>216</v>
      </c>
      <c r="E320" s="5" t="s">
        <v>19</v>
      </c>
      <c r="G320">
        <v>2</v>
      </c>
      <c r="I320">
        <v>3</v>
      </c>
      <c r="J320">
        <v>1213</v>
      </c>
      <c r="K320">
        <v>0</v>
      </c>
      <c r="L320">
        <v>0</v>
      </c>
    </row>
    <row r="321" spans="1:14" x14ac:dyDescent="0.25">
      <c r="A321" s="4" t="s">
        <v>223</v>
      </c>
      <c r="B321" s="5" t="s">
        <v>218</v>
      </c>
      <c r="C321" s="5" t="s">
        <v>224</v>
      </c>
      <c r="D321" s="5" t="s">
        <v>220</v>
      </c>
      <c r="E321" s="5" t="s">
        <v>19</v>
      </c>
      <c r="G321">
        <v>24</v>
      </c>
      <c r="I321">
        <v>2</v>
      </c>
      <c r="J321">
        <v>500</v>
      </c>
      <c r="K321">
        <v>800</v>
      </c>
      <c r="L321">
        <v>300</v>
      </c>
      <c r="N321">
        <v>1</v>
      </c>
    </row>
    <row r="322" spans="1:14" x14ac:dyDescent="0.25">
      <c r="A322" s="4" t="s">
        <v>225</v>
      </c>
      <c r="B322" s="5" t="s">
        <v>218</v>
      </c>
      <c r="C322" s="5" t="s">
        <v>226</v>
      </c>
      <c r="D322" s="5" t="s">
        <v>220</v>
      </c>
      <c r="E322" s="5" t="s">
        <v>19</v>
      </c>
      <c r="G322">
        <v>11</v>
      </c>
      <c r="I322">
        <v>0</v>
      </c>
      <c r="J322">
        <v>700</v>
      </c>
      <c r="K322">
        <v>150</v>
      </c>
      <c r="L322">
        <v>300</v>
      </c>
      <c r="N322">
        <v>1</v>
      </c>
    </row>
    <row r="323" spans="1:14" x14ac:dyDescent="0.25">
      <c r="A323" s="4" t="s">
        <v>227</v>
      </c>
      <c r="B323" s="5" t="s">
        <v>204</v>
      </c>
      <c r="C323" s="5" t="s">
        <v>228</v>
      </c>
      <c r="D323" s="5" t="s">
        <v>206</v>
      </c>
      <c r="E323" s="5" t="s">
        <v>19</v>
      </c>
      <c r="G323">
        <v>15</v>
      </c>
      <c r="I323">
        <v>0</v>
      </c>
      <c r="J323">
        <v>7067</v>
      </c>
      <c r="K323">
        <v>80</v>
      </c>
      <c r="L323">
        <v>30</v>
      </c>
      <c r="N323">
        <v>1</v>
      </c>
    </row>
    <row r="324" spans="1:14" x14ac:dyDescent="0.25">
      <c r="A324" s="4" t="s">
        <v>229</v>
      </c>
      <c r="B324" s="5" t="s">
        <v>230</v>
      </c>
      <c r="C324" s="5" t="s">
        <v>231</v>
      </c>
      <c r="D324" s="5" t="s">
        <v>232</v>
      </c>
      <c r="E324" s="5" t="s">
        <v>19</v>
      </c>
      <c r="G324">
        <v>21</v>
      </c>
      <c r="I324">
        <v>0</v>
      </c>
      <c r="J324">
        <v>416</v>
      </c>
      <c r="K324">
        <v>2460</v>
      </c>
      <c r="L324">
        <v>1159</v>
      </c>
      <c r="M324">
        <v>1</v>
      </c>
      <c r="N324">
        <v>1</v>
      </c>
    </row>
    <row r="325" spans="1:14" x14ac:dyDescent="0.25">
      <c r="A325" s="4" t="s">
        <v>233</v>
      </c>
      <c r="B325" s="5" t="s">
        <v>195</v>
      </c>
      <c r="C325" s="5" t="s">
        <v>234</v>
      </c>
      <c r="D325" s="5" t="s">
        <v>197</v>
      </c>
      <c r="E325" s="5" t="s">
        <v>19</v>
      </c>
      <c r="F325" s="17">
        <v>1</v>
      </c>
      <c r="G325">
        <v>3</v>
      </c>
      <c r="I325">
        <v>0</v>
      </c>
      <c r="J325">
        <v>300</v>
      </c>
      <c r="K325">
        <v>150</v>
      </c>
      <c r="L325">
        <v>400</v>
      </c>
      <c r="N325">
        <v>1</v>
      </c>
    </row>
    <row r="326" spans="1:14" x14ac:dyDescent="0.25">
      <c r="A326" s="4" t="s">
        <v>235</v>
      </c>
      <c r="B326" s="5" t="s">
        <v>236</v>
      </c>
      <c r="C326" s="5" t="s">
        <v>237</v>
      </c>
      <c r="D326" s="5" t="s">
        <v>238</v>
      </c>
      <c r="E326" s="5" t="s">
        <v>19</v>
      </c>
      <c r="F326" s="17">
        <v>1</v>
      </c>
      <c r="G326">
        <v>21</v>
      </c>
      <c r="I326">
        <v>0</v>
      </c>
      <c r="J326">
        <v>500</v>
      </c>
      <c r="K326">
        <v>2000</v>
      </c>
      <c r="L326">
        <v>2000</v>
      </c>
      <c r="N326">
        <v>1</v>
      </c>
    </row>
    <row r="327" spans="1:14" x14ac:dyDescent="0.25">
      <c r="A327" s="4" t="s">
        <v>239</v>
      </c>
      <c r="B327" s="5" t="s">
        <v>236</v>
      </c>
      <c r="C327" s="5" t="s">
        <v>240</v>
      </c>
      <c r="D327" s="5" t="s">
        <v>238</v>
      </c>
      <c r="E327" s="5" t="s">
        <v>19</v>
      </c>
      <c r="G327">
        <v>36</v>
      </c>
      <c r="I327">
        <v>1</v>
      </c>
      <c r="J327">
        <v>1425</v>
      </c>
      <c r="K327">
        <v>3700</v>
      </c>
      <c r="L327">
        <v>198</v>
      </c>
    </row>
    <row r="328" spans="1:14" x14ac:dyDescent="0.25">
      <c r="A328" s="4" t="s">
        <v>241</v>
      </c>
      <c r="B328" s="5" t="s">
        <v>242</v>
      </c>
      <c r="C328" s="5" t="s">
        <v>243</v>
      </c>
      <c r="D328" s="5" t="s">
        <v>244</v>
      </c>
      <c r="E328" s="5" t="s">
        <v>19</v>
      </c>
      <c r="F328" s="17">
        <v>1</v>
      </c>
      <c r="G328">
        <v>2</v>
      </c>
      <c r="I328">
        <v>0</v>
      </c>
      <c r="J328">
        <v>30</v>
      </c>
      <c r="K328">
        <v>120</v>
      </c>
      <c r="L328">
        <v>600</v>
      </c>
      <c r="N328">
        <v>1</v>
      </c>
    </row>
    <row r="329" spans="1:14" x14ac:dyDescent="0.25">
      <c r="A329" s="4" t="s">
        <v>245</v>
      </c>
      <c r="B329" s="5" t="s">
        <v>236</v>
      </c>
      <c r="C329" s="5" t="s">
        <v>246</v>
      </c>
      <c r="D329" s="5" t="s">
        <v>238</v>
      </c>
      <c r="E329" s="5" t="s">
        <v>19</v>
      </c>
      <c r="G329">
        <v>65</v>
      </c>
      <c r="I329">
        <v>0</v>
      </c>
      <c r="J329">
        <v>1500</v>
      </c>
      <c r="K329">
        <v>2500</v>
      </c>
      <c r="L329">
        <v>1800</v>
      </c>
      <c r="N329">
        <v>1</v>
      </c>
    </row>
    <row r="330" spans="1:14" x14ac:dyDescent="0.25">
      <c r="A330" s="4" t="s">
        <v>247</v>
      </c>
      <c r="B330" s="49" t="s">
        <v>248</v>
      </c>
      <c r="C330" s="5" t="s">
        <v>249</v>
      </c>
      <c r="D330" s="5" t="s">
        <v>250</v>
      </c>
      <c r="E330" s="5" t="s">
        <v>19</v>
      </c>
      <c r="G330">
        <v>5</v>
      </c>
      <c r="I330">
        <v>1</v>
      </c>
      <c r="J330">
        <v>189</v>
      </c>
      <c r="K330">
        <v>382</v>
      </c>
      <c r="L330">
        <v>145</v>
      </c>
      <c r="N330">
        <v>1</v>
      </c>
    </row>
    <row r="331" spans="1:14" x14ac:dyDescent="0.25">
      <c r="A331" s="4" t="s">
        <v>251</v>
      </c>
      <c r="B331" s="49" t="s">
        <v>252</v>
      </c>
      <c r="C331" s="5" t="s">
        <v>253</v>
      </c>
      <c r="D331" s="5" t="s">
        <v>254</v>
      </c>
      <c r="E331" s="5" t="s">
        <v>19</v>
      </c>
      <c r="G331">
        <v>3</v>
      </c>
      <c r="I331">
        <v>0</v>
      </c>
      <c r="J331">
        <v>484</v>
      </c>
      <c r="K331">
        <v>299</v>
      </c>
      <c r="L331">
        <v>145</v>
      </c>
      <c r="M331">
        <v>1</v>
      </c>
    </row>
    <row r="332" spans="1:14" x14ac:dyDescent="0.25">
      <c r="A332" s="4" t="s">
        <v>255</v>
      </c>
      <c r="B332" s="5" t="s">
        <v>236</v>
      </c>
      <c r="C332" s="5" t="s">
        <v>256</v>
      </c>
      <c r="D332" s="5" t="s">
        <v>238</v>
      </c>
      <c r="E332" s="5" t="s">
        <v>19</v>
      </c>
      <c r="G332">
        <v>10</v>
      </c>
      <c r="I332">
        <v>0</v>
      </c>
      <c r="J332">
        <v>300</v>
      </c>
      <c r="K332">
        <v>700</v>
      </c>
      <c r="L332">
        <v>500</v>
      </c>
    </row>
    <row r="333" spans="1:14" x14ac:dyDescent="0.25">
      <c r="A333" s="4" t="s">
        <v>257</v>
      </c>
      <c r="B333" s="5" t="s">
        <v>236</v>
      </c>
      <c r="C333" s="5" t="s">
        <v>258</v>
      </c>
      <c r="D333" s="5" t="s">
        <v>238</v>
      </c>
      <c r="E333" s="5" t="s">
        <v>19</v>
      </c>
      <c r="F333" s="17">
        <v>1</v>
      </c>
      <c r="G333">
        <v>52</v>
      </c>
      <c r="I333">
        <v>0</v>
      </c>
      <c r="J333">
        <v>550</v>
      </c>
      <c r="K333">
        <v>970</v>
      </c>
      <c r="L333">
        <v>1350</v>
      </c>
      <c r="M333">
        <v>1</v>
      </c>
    </row>
    <row r="334" spans="1:14" x14ac:dyDescent="0.25">
      <c r="A334" s="4" t="s">
        <v>259</v>
      </c>
      <c r="B334" s="5" t="s">
        <v>248</v>
      </c>
      <c r="C334" s="5" t="s">
        <v>260</v>
      </c>
      <c r="D334" s="5" t="s">
        <v>250</v>
      </c>
      <c r="E334" s="5" t="s">
        <v>19</v>
      </c>
      <c r="G334">
        <v>5</v>
      </c>
      <c r="I334">
        <v>0</v>
      </c>
      <c r="J334">
        <v>350</v>
      </c>
      <c r="K334">
        <v>1600</v>
      </c>
      <c r="L334">
        <v>400</v>
      </c>
    </row>
    <row r="335" spans="1:14" x14ac:dyDescent="0.25">
      <c r="A335" s="4" t="s">
        <v>261</v>
      </c>
      <c r="B335" s="5" t="s">
        <v>195</v>
      </c>
      <c r="C335" s="5" t="s">
        <v>262</v>
      </c>
      <c r="D335" s="5" t="s">
        <v>197</v>
      </c>
      <c r="E335" s="5" t="s">
        <v>19</v>
      </c>
      <c r="G335">
        <v>12</v>
      </c>
      <c r="I335">
        <v>0</v>
      </c>
      <c r="J335">
        <v>250</v>
      </c>
      <c r="K335">
        <v>250</v>
      </c>
      <c r="L335">
        <v>120</v>
      </c>
    </row>
    <row r="336" spans="1:14" x14ac:dyDescent="0.25">
      <c r="A336" s="4" t="s">
        <v>263</v>
      </c>
      <c r="B336" s="5" t="s">
        <v>230</v>
      </c>
      <c r="C336" s="5" t="s">
        <v>264</v>
      </c>
      <c r="D336" s="5" t="s">
        <v>232</v>
      </c>
      <c r="E336" s="5" t="s">
        <v>19</v>
      </c>
      <c r="F336" s="17">
        <v>1</v>
      </c>
      <c r="G336">
        <v>28</v>
      </c>
      <c r="I336">
        <v>0</v>
      </c>
      <c r="J336">
        <v>250</v>
      </c>
      <c r="K336" t="s">
        <v>454</v>
      </c>
      <c r="L336" t="s">
        <v>455</v>
      </c>
    </row>
    <row r="337" spans="1:14" x14ac:dyDescent="0.25">
      <c r="A337" s="4" t="s">
        <v>265</v>
      </c>
      <c r="B337" s="5" t="s">
        <v>242</v>
      </c>
      <c r="C337" s="5" t="s">
        <v>266</v>
      </c>
      <c r="D337" s="5" t="s">
        <v>244</v>
      </c>
      <c r="E337" s="5" t="s">
        <v>19</v>
      </c>
      <c r="G337">
        <v>9</v>
      </c>
      <c r="I337">
        <v>0</v>
      </c>
      <c r="J337">
        <v>5800</v>
      </c>
      <c r="K337">
        <v>1855</v>
      </c>
      <c r="L337">
        <v>352</v>
      </c>
      <c r="N337">
        <v>1</v>
      </c>
    </row>
    <row r="338" spans="1:14" x14ac:dyDescent="0.25">
      <c r="A338" s="4" t="s">
        <v>267</v>
      </c>
      <c r="B338" s="5" t="s">
        <v>252</v>
      </c>
      <c r="C338" s="5" t="s">
        <v>268</v>
      </c>
      <c r="D338" s="5" t="s">
        <v>254</v>
      </c>
      <c r="E338" s="5" t="s">
        <v>19</v>
      </c>
      <c r="G338">
        <v>10</v>
      </c>
      <c r="I338">
        <v>0</v>
      </c>
      <c r="J338">
        <v>1156</v>
      </c>
      <c r="K338">
        <v>491</v>
      </c>
      <c r="L338">
        <v>492</v>
      </c>
      <c r="N338">
        <v>1</v>
      </c>
    </row>
    <row r="339" spans="1:14" x14ac:dyDescent="0.25">
      <c r="A339" s="4" t="s">
        <v>269</v>
      </c>
      <c r="B339" s="49" t="s">
        <v>270</v>
      </c>
      <c r="C339" s="5" t="s">
        <v>271</v>
      </c>
      <c r="D339" s="5" t="s">
        <v>272</v>
      </c>
      <c r="E339" s="5" t="s">
        <v>19</v>
      </c>
      <c r="F339" s="17">
        <v>1</v>
      </c>
      <c r="G339">
        <v>9</v>
      </c>
      <c r="I339">
        <v>0</v>
      </c>
      <c r="J339">
        <v>413</v>
      </c>
      <c r="K339">
        <v>1040</v>
      </c>
      <c r="L339">
        <v>120</v>
      </c>
      <c r="N339">
        <v>1</v>
      </c>
    </row>
    <row r="340" spans="1:14" x14ac:dyDescent="0.25">
      <c r="A340" s="4" t="s">
        <v>273</v>
      </c>
      <c r="B340" s="49" t="s">
        <v>270</v>
      </c>
      <c r="C340" s="5" t="s">
        <v>274</v>
      </c>
      <c r="D340" s="5" t="s">
        <v>272</v>
      </c>
      <c r="E340" s="5" t="s">
        <v>19</v>
      </c>
      <c r="F340" s="17">
        <v>1</v>
      </c>
      <c r="G340">
        <v>5</v>
      </c>
      <c r="I340">
        <v>0</v>
      </c>
      <c r="J340">
        <v>218</v>
      </c>
      <c r="K340">
        <v>1730</v>
      </c>
      <c r="L340">
        <v>0</v>
      </c>
    </row>
    <row r="341" spans="1:14" x14ac:dyDescent="0.25">
      <c r="A341" s="4" t="s">
        <v>275</v>
      </c>
      <c r="B341" s="5" t="s">
        <v>218</v>
      </c>
      <c r="C341" s="5" t="s">
        <v>276</v>
      </c>
      <c r="D341" s="5" t="s">
        <v>220</v>
      </c>
      <c r="E341" s="5" t="s">
        <v>19</v>
      </c>
      <c r="G341">
        <v>23</v>
      </c>
      <c r="I341">
        <v>0</v>
      </c>
      <c r="J341">
        <v>135</v>
      </c>
      <c r="K341">
        <v>675</v>
      </c>
      <c r="L341">
        <v>150</v>
      </c>
      <c r="M341">
        <v>1</v>
      </c>
      <c r="N341">
        <v>1</v>
      </c>
    </row>
    <row r="342" spans="1:14" x14ac:dyDescent="0.25">
      <c r="A342" s="4" t="s">
        <v>277</v>
      </c>
      <c r="B342" s="5" t="s">
        <v>218</v>
      </c>
      <c r="C342" s="5" t="s">
        <v>278</v>
      </c>
      <c r="D342" s="5" t="s">
        <v>220</v>
      </c>
      <c r="E342" s="5" t="s">
        <v>19</v>
      </c>
      <c r="G342">
        <v>18</v>
      </c>
      <c r="I342">
        <v>0</v>
      </c>
      <c r="J342">
        <v>1074</v>
      </c>
      <c r="K342">
        <v>807</v>
      </c>
      <c r="L342">
        <v>536</v>
      </c>
      <c r="M342">
        <v>1</v>
      </c>
    </row>
    <row r="343" spans="1:14" x14ac:dyDescent="0.25">
      <c r="A343" s="4" t="s">
        <v>279</v>
      </c>
      <c r="B343" s="5" t="s">
        <v>218</v>
      </c>
      <c r="C343" s="5" t="s">
        <v>280</v>
      </c>
      <c r="D343" s="5" t="s">
        <v>220</v>
      </c>
      <c r="E343" s="5" t="s">
        <v>19</v>
      </c>
      <c r="F343" s="17">
        <v>1</v>
      </c>
      <c r="G343">
        <v>31</v>
      </c>
      <c r="I343">
        <v>0</v>
      </c>
      <c r="J343">
        <v>500</v>
      </c>
      <c r="K343">
        <v>1000</v>
      </c>
      <c r="L343">
        <v>1500</v>
      </c>
      <c r="N343">
        <v>1</v>
      </c>
    </row>
    <row r="344" spans="1:14" x14ac:dyDescent="0.25">
      <c r="A344" s="4" t="s">
        <v>281</v>
      </c>
      <c r="B344" s="5" t="s">
        <v>236</v>
      </c>
      <c r="C344" s="5" t="s">
        <v>282</v>
      </c>
      <c r="D344" s="5" t="s">
        <v>238</v>
      </c>
      <c r="E344" s="5" t="s">
        <v>19</v>
      </c>
      <c r="G344">
        <v>48</v>
      </c>
      <c r="I344">
        <v>0</v>
      </c>
      <c r="J344">
        <v>2550</v>
      </c>
      <c r="K344">
        <v>3480</v>
      </c>
      <c r="L344">
        <v>1200</v>
      </c>
    </row>
    <row r="345" spans="1:14" x14ac:dyDescent="0.25">
      <c r="A345" s="4" t="s">
        <v>283</v>
      </c>
      <c r="B345" s="5" t="s">
        <v>218</v>
      </c>
      <c r="C345" s="5" t="s">
        <v>284</v>
      </c>
      <c r="D345" s="5" t="s">
        <v>220</v>
      </c>
      <c r="E345" s="5" t="s">
        <v>19</v>
      </c>
      <c r="G345">
        <v>19</v>
      </c>
      <c r="I345">
        <v>1</v>
      </c>
      <c r="J345">
        <v>250</v>
      </c>
      <c r="K345">
        <v>275</v>
      </c>
      <c r="L345">
        <v>200</v>
      </c>
      <c r="M345">
        <v>1</v>
      </c>
    </row>
    <row r="346" spans="1:14" x14ac:dyDescent="0.25">
      <c r="A346" s="4" t="s">
        <v>285</v>
      </c>
      <c r="B346" s="5" t="s">
        <v>252</v>
      </c>
      <c r="C346" s="5" t="s">
        <v>286</v>
      </c>
      <c r="D346" s="5" t="s">
        <v>254</v>
      </c>
      <c r="E346" s="5" t="s">
        <v>19</v>
      </c>
      <c r="G346">
        <v>34</v>
      </c>
      <c r="I346">
        <v>0</v>
      </c>
      <c r="J346">
        <v>250</v>
      </c>
      <c r="K346">
        <v>120</v>
      </c>
      <c r="L346">
        <v>240</v>
      </c>
    </row>
    <row r="347" spans="1:14" x14ac:dyDescent="0.25">
      <c r="A347" s="4" t="s">
        <v>287</v>
      </c>
      <c r="B347" s="5" t="s">
        <v>242</v>
      </c>
      <c r="C347" s="5" t="s">
        <v>288</v>
      </c>
      <c r="D347" s="5" t="s">
        <v>244</v>
      </c>
      <c r="E347" s="5" t="s">
        <v>19</v>
      </c>
      <c r="G347">
        <v>4</v>
      </c>
      <c r="I347">
        <v>1</v>
      </c>
      <c r="J347">
        <v>80</v>
      </c>
      <c r="K347">
        <v>289</v>
      </c>
      <c r="L347">
        <v>567</v>
      </c>
      <c r="M347">
        <v>1</v>
      </c>
      <c r="N347">
        <v>1</v>
      </c>
    </row>
    <row r="348" spans="1:14" x14ac:dyDescent="0.25">
      <c r="A348" s="4" t="s">
        <v>289</v>
      </c>
      <c r="B348" s="5" t="s">
        <v>242</v>
      </c>
      <c r="C348" s="5" t="s">
        <v>290</v>
      </c>
      <c r="D348" s="5" t="s">
        <v>244</v>
      </c>
      <c r="E348" s="5" t="s">
        <v>19</v>
      </c>
      <c r="F348" s="17">
        <v>1</v>
      </c>
      <c r="G348">
        <v>7</v>
      </c>
      <c r="I348">
        <v>0</v>
      </c>
      <c r="J348">
        <v>125</v>
      </c>
      <c r="K348">
        <v>620</v>
      </c>
      <c r="L348">
        <v>265</v>
      </c>
      <c r="M348">
        <v>1</v>
      </c>
      <c r="N348">
        <v>1</v>
      </c>
    </row>
    <row r="349" spans="1:14" x14ac:dyDescent="0.25">
      <c r="A349" s="4" t="s">
        <v>291</v>
      </c>
      <c r="B349" s="5" t="s">
        <v>195</v>
      </c>
      <c r="C349" s="5" t="s">
        <v>292</v>
      </c>
      <c r="D349" s="5" t="s">
        <v>197</v>
      </c>
      <c r="E349" s="5" t="s">
        <v>19</v>
      </c>
      <c r="G349">
        <v>48</v>
      </c>
      <c r="I349">
        <v>0</v>
      </c>
      <c r="J349">
        <v>2150</v>
      </c>
      <c r="K349">
        <v>1990</v>
      </c>
      <c r="L349">
        <v>2050</v>
      </c>
      <c r="M349">
        <v>1</v>
      </c>
      <c r="N349">
        <v>1</v>
      </c>
    </row>
    <row r="350" spans="1:14" x14ac:dyDescent="0.25">
      <c r="A350" s="4" t="s">
        <v>293</v>
      </c>
      <c r="B350" s="5" t="s">
        <v>248</v>
      </c>
      <c r="C350" s="5" t="s">
        <v>294</v>
      </c>
      <c r="D350" s="5" t="s">
        <v>250</v>
      </c>
      <c r="E350" s="5" t="s">
        <v>19</v>
      </c>
      <c r="G350">
        <v>6</v>
      </c>
      <c r="I350">
        <v>0</v>
      </c>
      <c r="J350">
        <v>0</v>
      </c>
      <c r="K350">
        <v>0</v>
      </c>
      <c r="L350">
        <v>96</v>
      </c>
      <c r="N350">
        <v>1</v>
      </c>
    </row>
    <row r="351" spans="1:14" x14ac:dyDescent="0.25">
      <c r="A351" s="4" t="s">
        <v>295</v>
      </c>
      <c r="B351" s="5" t="s">
        <v>236</v>
      </c>
      <c r="C351" s="5" t="s">
        <v>296</v>
      </c>
      <c r="D351" s="5" t="s">
        <v>238</v>
      </c>
      <c r="E351" s="5" t="s">
        <v>19</v>
      </c>
      <c r="F351" s="17">
        <v>1</v>
      </c>
      <c r="G351">
        <v>44</v>
      </c>
      <c r="I351">
        <v>5</v>
      </c>
      <c r="J351">
        <v>204</v>
      </c>
      <c r="K351">
        <v>1200</v>
      </c>
      <c r="L351">
        <v>868</v>
      </c>
      <c r="M351">
        <v>1</v>
      </c>
      <c r="N351">
        <v>1</v>
      </c>
    </row>
    <row r="352" spans="1:14" x14ac:dyDescent="0.25">
      <c r="A352" s="4" t="s">
        <v>297</v>
      </c>
      <c r="B352" s="5" t="s">
        <v>242</v>
      </c>
      <c r="C352" s="5" t="s">
        <v>298</v>
      </c>
      <c r="D352" s="5" t="s">
        <v>244</v>
      </c>
      <c r="E352" s="5" t="s">
        <v>19</v>
      </c>
      <c r="G352">
        <v>12</v>
      </c>
      <c r="I352">
        <v>5</v>
      </c>
      <c r="J352">
        <v>0</v>
      </c>
      <c r="K352">
        <v>657</v>
      </c>
      <c r="L352">
        <v>385</v>
      </c>
      <c r="M352">
        <v>1</v>
      </c>
    </row>
    <row r="353" spans="1:14" x14ac:dyDescent="0.25">
      <c r="A353" s="4" t="s">
        <v>299</v>
      </c>
      <c r="B353" s="5" t="s">
        <v>195</v>
      </c>
      <c r="C353" s="5" t="s">
        <v>300</v>
      </c>
      <c r="D353" s="5" t="s">
        <v>197</v>
      </c>
      <c r="E353" s="5" t="s">
        <v>19</v>
      </c>
      <c r="G353">
        <v>15</v>
      </c>
      <c r="I353">
        <v>0</v>
      </c>
      <c r="J353">
        <v>350</v>
      </c>
      <c r="K353">
        <v>310</v>
      </c>
      <c r="L353">
        <v>1210</v>
      </c>
      <c r="M353">
        <v>1</v>
      </c>
      <c r="N353">
        <v>1</v>
      </c>
    </row>
    <row r="354" spans="1:14" x14ac:dyDescent="0.25">
      <c r="A354" s="4" t="s">
        <v>301</v>
      </c>
      <c r="B354" s="5" t="s">
        <v>195</v>
      </c>
      <c r="C354" s="5" t="s">
        <v>302</v>
      </c>
      <c r="D354" s="5" t="s">
        <v>197</v>
      </c>
      <c r="E354" s="5" t="s">
        <v>19</v>
      </c>
      <c r="F354" s="17">
        <v>1</v>
      </c>
      <c r="G354">
        <v>16</v>
      </c>
      <c r="I354">
        <v>0</v>
      </c>
      <c r="J354">
        <v>152</v>
      </c>
      <c r="K354">
        <v>180</v>
      </c>
      <c r="L354">
        <v>265</v>
      </c>
      <c r="N354">
        <v>1</v>
      </c>
    </row>
    <row r="355" spans="1:14" x14ac:dyDescent="0.25">
      <c r="A355" s="4" t="s">
        <v>303</v>
      </c>
      <c r="B355" s="5" t="s">
        <v>304</v>
      </c>
      <c r="C355" s="5" t="s">
        <v>305</v>
      </c>
      <c r="D355" s="5" t="s">
        <v>306</v>
      </c>
      <c r="E355" s="5" t="s">
        <v>19</v>
      </c>
      <c r="G355">
        <v>53</v>
      </c>
      <c r="I355">
        <v>0</v>
      </c>
      <c r="J355">
        <v>500</v>
      </c>
      <c r="K355">
        <v>2000</v>
      </c>
      <c r="L355">
        <v>2000</v>
      </c>
      <c r="N355">
        <v>1</v>
      </c>
    </row>
    <row r="356" spans="1:14" x14ac:dyDescent="0.25">
      <c r="A356" s="4" t="s">
        <v>307</v>
      </c>
      <c r="B356" s="5" t="s">
        <v>242</v>
      </c>
      <c r="C356" s="5" t="s">
        <v>308</v>
      </c>
      <c r="D356" s="5" t="s">
        <v>244</v>
      </c>
      <c r="E356" s="5" t="s">
        <v>19</v>
      </c>
      <c r="G356">
        <v>6</v>
      </c>
      <c r="I356">
        <v>2</v>
      </c>
      <c r="J356">
        <v>220</v>
      </c>
      <c r="K356">
        <v>4075</v>
      </c>
      <c r="L356">
        <v>600</v>
      </c>
    </row>
    <row r="357" spans="1:14" x14ac:dyDescent="0.25">
      <c r="A357" s="4" t="s">
        <v>309</v>
      </c>
      <c r="B357" s="5" t="s">
        <v>218</v>
      </c>
      <c r="C357" s="5" t="s">
        <v>310</v>
      </c>
      <c r="D357" s="5" t="s">
        <v>220</v>
      </c>
      <c r="E357" s="5" t="s">
        <v>19</v>
      </c>
      <c r="G357">
        <v>22</v>
      </c>
      <c r="I357">
        <v>0</v>
      </c>
      <c r="J357">
        <v>280</v>
      </c>
      <c r="K357">
        <v>52</v>
      </c>
      <c r="L357">
        <v>218</v>
      </c>
    </row>
    <row r="358" spans="1:14" x14ac:dyDescent="0.25">
      <c r="A358" s="4" t="s">
        <v>311</v>
      </c>
      <c r="B358" s="5" t="s">
        <v>236</v>
      </c>
      <c r="C358" s="5" t="s">
        <v>312</v>
      </c>
      <c r="D358" s="5" t="s">
        <v>238</v>
      </c>
      <c r="E358" s="5" t="s">
        <v>19</v>
      </c>
      <c r="F358" s="17">
        <v>1</v>
      </c>
      <c r="G358">
        <v>25</v>
      </c>
      <c r="I358">
        <v>0</v>
      </c>
      <c r="J358">
        <v>5000</v>
      </c>
      <c r="K358">
        <v>825</v>
      </c>
      <c r="L358">
        <v>447</v>
      </c>
      <c r="N358">
        <v>1</v>
      </c>
    </row>
    <row r="359" spans="1:14" x14ac:dyDescent="0.25">
      <c r="A359" s="4" t="s">
        <v>313</v>
      </c>
      <c r="B359" s="5" t="s">
        <v>218</v>
      </c>
      <c r="C359" s="5" t="s">
        <v>314</v>
      </c>
      <c r="D359" s="5" t="s">
        <v>220</v>
      </c>
      <c r="E359" s="5" t="s">
        <v>19</v>
      </c>
      <c r="G359">
        <v>0</v>
      </c>
      <c r="I359">
        <v>2</v>
      </c>
      <c r="J359">
        <v>45</v>
      </c>
      <c r="K359">
        <v>0</v>
      </c>
      <c r="L359">
        <v>110</v>
      </c>
    </row>
    <row r="360" spans="1:14" x14ac:dyDescent="0.25">
      <c r="A360" s="4" t="s">
        <v>315</v>
      </c>
      <c r="B360" s="5" t="s">
        <v>304</v>
      </c>
      <c r="C360" s="5" t="s">
        <v>316</v>
      </c>
      <c r="D360" s="5" t="s">
        <v>306</v>
      </c>
      <c r="E360" s="5" t="s">
        <v>19</v>
      </c>
      <c r="F360" s="17">
        <v>1</v>
      </c>
      <c r="G360">
        <v>28</v>
      </c>
      <c r="I360">
        <v>0</v>
      </c>
      <c r="J360">
        <v>125</v>
      </c>
      <c r="K360">
        <v>1071</v>
      </c>
      <c r="L360">
        <v>328</v>
      </c>
    </row>
    <row r="361" spans="1:14" x14ac:dyDescent="0.25">
      <c r="A361" s="4" t="s">
        <v>317</v>
      </c>
      <c r="B361" s="5" t="s">
        <v>230</v>
      </c>
      <c r="C361" s="5" t="s">
        <v>318</v>
      </c>
      <c r="D361" s="5" t="s">
        <v>232</v>
      </c>
      <c r="E361" s="5" t="s">
        <v>19</v>
      </c>
      <c r="G361">
        <v>22</v>
      </c>
      <c r="I361">
        <v>0</v>
      </c>
      <c r="J361">
        <v>374</v>
      </c>
      <c r="K361">
        <v>1843</v>
      </c>
      <c r="L361">
        <v>324</v>
      </c>
    </row>
    <row r="362" spans="1:14" x14ac:dyDescent="0.25">
      <c r="A362" s="4" t="s">
        <v>319</v>
      </c>
      <c r="B362" s="5" t="s">
        <v>214</v>
      </c>
      <c r="C362" s="5" t="s">
        <v>320</v>
      </c>
      <c r="D362" s="5" t="s">
        <v>216</v>
      </c>
      <c r="E362" s="5" t="s">
        <v>19</v>
      </c>
      <c r="F362" s="17">
        <v>1</v>
      </c>
      <c r="G362">
        <v>25</v>
      </c>
      <c r="I362">
        <v>0</v>
      </c>
      <c r="J362">
        <v>500</v>
      </c>
      <c r="K362">
        <v>1500</v>
      </c>
      <c r="L362">
        <v>1500</v>
      </c>
      <c r="N362">
        <v>1</v>
      </c>
    </row>
    <row r="363" spans="1:14" x14ac:dyDescent="0.25">
      <c r="A363" s="4" t="s">
        <v>321</v>
      </c>
      <c r="B363" s="5" t="s">
        <v>214</v>
      </c>
      <c r="C363" s="5" t="s">
        <v>322</v>
      </c>
      <c r="D363" s="5" t="s">
        <v>216</v>
      </c>
      <c r="E363" s="5" t="s">
        <v>19</v>
      </c>
      <c r="F363" s="17">
        <v>1</v>
      </c>
      <c r="G363">
        <v>2</v>
      </c>
      <c r="I363">
        <v>0</v>
      </c>
      <c r="J363">
        <v>568</v>
      </c>
      <c r="K363">
        <v>377</v>
      </c>
      <c r="L363">
        <v>1152</v>
      </c>
    </row>
    <row r="364" spans="1:14" x14ac:dyDescent="0.25">
      <c r="A364" s="4" t="s">
        <v>323</v>
      </c>
      <c r="B364" s="5" t="s">
        <v>304</v>
      </c>
      <c r="C364" s="5" t="s">
        <v>324</v>
      </c>
      <c r="D364" s="5" t="s">
        <v>306</v>
      </c>
      <c r="E364" s="5" t="s">
        <v>19</v>
      </c>
      <c r="G364">
        <v>40</v>
      </c>
      <c r="I364">
        <v>0</v>
      </c>
      <c r="J364">
        <v>250</v>
      </c>
      <c r="K364">
        <v>2000</v>
      </c>
      <c r="L364">
        <v>1300</v>
      </c>
      <c r="N364">
        <v>1</v>
      </c>
    </row>
    <row r="365" spans="1:14" x14ac:dyDescent="0.25">
      <c r="A365" s="4" t="s">
        <v>325</v>
      </c>
      <c r="B365" s="5" t="s">
        <v>214</v>
      </c>
      <c r="C365" s="5" t="s">
        <v>326</v>
      </c>
      <c r="D365" s="5" t="s">
        <v>216</v>
      </c>
      <c r="E365" s="5" t="s">
        <v>19</v>
      </c>
      <c r="G365">
        <v>16</v>
      </c>
      <c r="I365">
        <v>0</v>
      </c>
      <c r="J365">
        <v>220</v>
      </c>
      <c r="K365">
        <v>721</v>
      </c>
      <c r="L365">
        <v>302</v>
      </c>
      <c r="N365">
        <v>1</v>
      </c>
    </row>
    <row r="366" spans="1:14" x14ac:dyDescent="0.25">
      <c r="A366" s="4" t="s">
        <v>327</v>
      </c>
      <c r="B366" s="5" t="s">
        <v>214</v>
      </c>
      <c r="C366" s="5" t="s">
        <v>328</v>
      </c>
      <c r="D366" s="5" t="s">
        <v>216</v>
      </c>
      <c r="E366" s="5" t="s">
        <v>19</v>
      </c>
      <c r="G366">
        <v>17</v>
      </c>
      <c r="I366">
        <v>0</v>
      </c>
      <c r="J366">
        <v>354</v>
      </c>
      <c r="K366">
        <v>1648</v>
      </c>
      <c r="L366">
        <v>159</v>
      </c>
    </row>
    <row r="367" spans="1:14" x14ac:dyDescent="0.25">
      <c r="A367" s="4" t="s">
        <v>329</v>
      </c>
      <c r="B367" s="5" t="s">
        <v>252</v>
      </c>
      <c r="C367" s="5" t="s">
        <v>330</v>
      </c>
      <c r="D367" s="5" t="s">
        <v>254</v>
      </c>
      <c r="E367" s="5" t="s">
        <v>19</v>
      </c>
      <c r="G367">
        <v>11</v>
      </c>
      <c r="I367">
        <v>0</v>
      </c>
      <c r="J367">
        <v>1637</v>
      </c>
      <c r="K367">
        <v>350</v>
      </c>
      <c r="L367">
        <v>500</v>
      </c>
      <c r="N367">
        <v>1</v>
      </c>
    </row>
    <row r="368" spans="1:14" x14ac:dyDescent="0.25">
      <c r="A368" s="4" t="s">
        <v>331</v>
      </c>
      <c r="B368" s="5" t="s">
        <v>214</v>
      </c>
      <c r="C368" s="5" t="s">
        <v>332</v>
      </c>
      <c r="D368" s="5" t="s">
        <v>216</v>
      </c>
      <c r="E368" s="5" t="s">
        <v>19</v>
      </c>
      <c r="G368">
        <v>20</v>
      </c>
      <c r="I368">
        <v>0</v>
      </c>
      <c r="J368">
        <v>3500</v>
      </c>
      <c r="K368">
        <v>3000</v>
      </c>
      <c r="L368">
        <v>3000</v>
      </c>
      <c r="N368">
        <v>1</v>
      </c>
    </row>
    <row r="369" spans="1:14" x14ac:dyDescent="0.25">
      <c r="A369" s="4" t="s">
        <v>333</v>
      </c>
      <c r="B369" s="5" t="s">
        <v>248</v>
      </c>
      <c r="C369" s="5" t="s">
        <v>334</v>
      </c>
      <c r="D369" s="5" t="s">
        <v>250</v>
      </c>
      <c r="E369" s="5" t="s">
        <v>19</v>
      </c>
      <c r="G369">
        <v>15</v>
      </c>
      <c r="I369">
        <v>0</v>
      </c>
      <c r="J369">
        <v>0</v>
      </c>
      <c r="K369">
        <v>587</v>
      </c>
      <c r="L369">
        <v>945</v>
      </c>
      <c r="N369">
        <v>1</v>
      </c>
    </row>
    <row r="370" spans="1:14" x14ac:dyDescent="0.25">
      <c r="A370" s="4" t="s">
        <v>335</v>
      </c>
      <c r="B370" s="5" t="s">
        <v>199</v>
      </c>
      <c r="C370" s="5" t="s">
        <v>336</v>
      </c>
      <c r="D370" s="5" t="s">
        <v>0</v>
      </c>
      <c r="E370" s="5" t="s">
        <v>19</v>
      </c>
      <c r="G370">
        <v>44</v>
      </c>
      <c r="I370">
        <v>0</v>
      </c>
      <c r="J370">
        <v>3519</v>
      </c>
      <c r="K370">
        <v>375</v>
      </c>
      <c r="L370">
        <v>650</v>
      </c>
    </row>
    <row r="371" spans="1:14" x14ac:dyDescent="0.25">
      <c r="A371" s="4" t="s">
        <v>337</v>
      </c>
      <c r="B371" s="5" t="s">
        <v>199</v>
      </c>
      <c r="C371" s="5" t="s">
        <v>338</v>
      </c>
      <c r="D371" s="5" t="s">
        <v>0</v>
      </c>
      <c r="E371" s="5" t="s">
        <v>19</v>
      </c>
      <c r="F371" s="17">
        <v>1</v>
      </c>
      <c r="G371">
        <v>16</v>
      </c>
      <c r="I371">
        <v>0</v>
      </c>
      <c r="J371">
        <v>200</v>
      </c>
      <c r="K371">
        <v>350</v>
      </c>
      <c r="L371">
        <v>800</v>
      </c>
      <c r="N371">
        <v>1</v>
      </c>
    </row>
    <row r="372" spans="1:14" x14ac:dyDescent="0.25">
      <c r="A372" s="4" t="s">
        <v>339</v>
      </c>
      <c r="B372" s="5" t="s">
        <v>230</v>
      </c>
      <c r="C372" s="5" t="s">
        <v>340</v>
      </c>
      <c r="D372" s="5" t="s">
        <v>232</v>
      </c>
      <c r="E372" s="5" t="s">
        <v>19</v>
      </c>
      <c r="F372" s="17">
        <v>1</v>
      </c>
      <c r="G372">
        <v>37</v>
      </c>
      <c r="I372">
        <v>0</v>
      </c>
      <c r="J372">
        <v>839</v>
      </c>
      <c r="K372">
        <v>1195</v>
      </c>
      <c r="L372" t="s">
        <v>456</v>
      </c>
      <c r="N372">
        <v>1</v>
      </c>
    </row>
    <row r="373" spans="1:14" x14ac:dyDescent="0.25">
      <c r="A373" s="4" t="s">
        <v>341</v>
      </c>
      <c r="B373" s="5" t="s">
        <v>199</v>
      </c>
      <c r="C373" s="5" t="s">
        <v>342</v>
      </c>
      <c r="D373" s="5" t="s">
        <v>0</v>
      </c>
      <c r="E373" s="5" t="s">
        <v>19</v>
      </c>
      <c r="G373">
        <v>52</v>
      </c>
      <c r="I373">
        <v>0</v>
      </c>
      <c r="J373">
        <v>1629</v>
      </c>
      <c r="K373">
        <v>2008</v>
      </c>
      <c r="L373">
        <v>1149</v>
      </c>
      <c r="M373">
        <v>1</v>
      </c>
      <c r="N373">
        <v>1</v>
      </c>
    </row>
    <row r="374" spans="1:14" x14ac:dyDescent="0.25">
      <c r="A374" s="4" t="s">
        <v>343</v>
      </c>
      <c r="B374" s="5" t="s">
        <v>195</v>
      </c>
      <c r="C374" s="5" t="s">
        <v>344</v>
      </c>
      <c r="D374" s="5" t="s">
        <v>197</v>
      </c>
      <c r="E374" s="5" t="s">
        <v>19</v>
      </c>
      <c r="G374" t="s">
        <v>426</v>
      </c>
      <c r="I374" t="s">
        <v>426</v>
      </c>
      <c r="J374" t="s">
        <v>426</v>
      </c>
      <c r="K374" t="s">
        <v>426</v>
      </c>
      <c r="L374" t="s">
        <v>426</v>
      </c>
    </row>
    <row r="375" spans="1:14" x14ac:dyDescent="0.25">
      <c r="A375" s="4" t="s">
        <v>345</v>
      </c>
      <c r="B375" s="5" t="s">
        <v>236</v>
      </c>
      <c r="C375" s="5" t="s">
        <v>346</v>
      </c>
      <c r="D375" s="5" t="s">
        <v>238</v>
      </c>
      <c r="E375" s="5" t="s">
        <v>19</v>
      </c>
      <c r="G375">
        <v>45</v>
      </c>
      <c r="I375">
        <v>1</v>
      </c>
      <c r="J375">
        <v>278</v>
      </c>
      <c r="K375">
        <v>413</v>
      </c>
      <c r="L375">
        <v>827</v>
      </c>
      <c r="N375">
        <v>1</v>
      </c>
    </row>
    <row r="376" spans="1:14" x14ac:dyDescent="0.25">
      <c r="A376" s="4" t="s">
        <v>347</v>
      </c>
      <c r="B376" s="5" t="s">
        <v>218</v>
      </c>
      <c r="C376" s="5" t="s">
        <v>348</v>
      </c>
      <c r="D376" s="5" t="s">
        <v>220</v>
      </c>
      <c r="E376" s="5" t="s">
        <v>19</v>
      </c>
      <c r="G376">
        <v>15</v>
      </c>
      <c r="I376">
        <v>0</v>
      </c>
      <c r="J376">
        <v>230</v>
      </c>
      <c r="K376">
        <v>25</v>
      </c>
      <c r="L376">
        <v>341</v>
      </c>
      <c r="N376">
        <v>1</v>
      </c>
    </row>
    <row r="377" spans="1:14" x14ac:dyDescent="0.25">
      <c r="A377" s="4" t="s">
        <v>349</v>
      </c>
      <c r="B377" s="5" t="s">
        <v>218</v>
      </c>
      <c r="C377" s="5" t="s">
        <v>350</v>
      </c>
      <c r="D377" s="5" t="s">
        <v>220</v>
      </c>
      <c r="E377" s="5" t="s">
        <v>19</v>
      </c>
      <c r="G377">
        <v>8</v>
      </c>
      <c r="I377">
        <v>1</v>
      </c>
      <c r="J377">
        <v>2500</v>
      </c>
      <c r="K377">
        <v>800</v>
      </c>
      <c r="L377">
        <v>800</v>
      </c>
    </row>
    <row r="378" spans="1:14" x14ac:dyDescent="0.25">
      <c r="A378" s="4" t="s">
        <v>351</v>
      </c>
      <c r="B378" s="5" t="s">
        <v>214</v>
      </c>
      <c r="C378" s="5" t="s">
        <v>352</v>
      </c>
      <c r="D378" s="5" t="s">
        <v>216</v>
      </c>
      <c r="E378" s="5" t="s">
        <v>19</v>
      </c>
      <c r="G378">
        <v>7</v>
      </c>
      <c r="I378">
        <v>0</v>
      </c>
      <c r="J378">
        <v>200</v>
      </c>
      <c r="K378">
        <v>200</v>
      </c>
      <c r="L378">
        <v>100</v>
      </c>
    </row>
    <row r="379" spans="1:14" x14ac:dyDescent="0.25">
      <c r="A379" s="4" t="s">
        <v>353</v>
      </c>
      <c r="B379" s="5" t="s">
        <v>214</v>
      </c>
      <c r="C379" s="5" t="s">
        <v>354</v>
      </c>
      <c r="D379" s="5" t="s">
        <v>216</v>
      </c>
      <c r="E379" s="5" t="s">
        <v>19</v>
      </c>
      <c r="G379">
        <v>19</v>
      </c>
      <c r="I379">
        <v>0</v>
      </c>
      <c r="J379">
        <v>670</v>
      </c>
      <c r="K379">
        <v>745</v>
      </c>
      <c r="L379">
        <v>520</v>
      </c>
      <c r="N379">
        <v>1</v>
      </c>
    </row>
    <row r="380" spans="1:14" x14ac:dyDescent="0.25">
      <c r="A380" s="4" t="s">
        <v>355</v>
      </c>
      <c r="B380" s="5" t="s">
        <v>195</v>
      </c>
      <c r="C380" s="5" t="s">
        <v>356</v>
      </c>
      <c r="D380" s="5" t="s">
        <v>197</v>
      </c>
      <c r="E380" s="5" t="s">
        <v>19</v>
      </c>
      <c r="G380">
        <v>58</v>
      </c>
      <c r="I380">
        <v>0</v>
      </c>
      <c r="J380">
        <v>2500</v>
      </c>
      <c r="K380">
        <v>1000</v>
      </c>
      <c r="L380">
        <v>700</v>
      </c>
      <c r="M380">
        <v>1</v>
      </c>
      <c r="N380">
        <v>1</v>
      </c>
    </row>
    <row r="381" spans="1:14" x14ac:dyDescent="0.25">
      <c r="A381" s="4" t="s">
        <v>357</v>
      </c>
      <c r="B381" s="5" t="s">
        <v>248</v>
      </c>
      <c r="C381" s="5" t="s">
        <v>358</v>
      </c>
      <c r="D381" s="5" t="s">
        <v>250</v>
      </c>
      <c r="E381" s="5" t="s">
        <v>19</v>
      </c>
      <c r="G381">
        <v>2</v>
      </c>
      <c r="I381">
        <v>0</v>
      </c>
      <c r="J381">
        <v>350</v>
      </c>
      <c r="K381">
        <v>380</v>
      </c>
      <c r="L381">
        <v>576</v>
      </c>
    </row>
    <row r="382" spans="1:14" x14ac:dyDescent="0.25">
      <c r="A382" s="4" t="s">
        <v>359</v>
      </c>
      <c r="B382" s="5" t="s">
        <v>248</v>
      </c>
      <c r="C382" s="5" t="s">
        <v>360</v>
      </c>
      <c r="D382" s="5" t="s">
        <v>250</v>
      </c>
      <c r="E382" s="5" t="s">
        <v>19</v>
      </c>
      <c r="G382">
        <v>6</v>
      </c>
      <c r="I382">
        <v>0</v>
      </c>
      <c r="J382">
        <v>850</v>
      </c>
      <c r="K382">
        <v>410</v>
      </c>
      <c r="L382">
        <v>0</v>
      </c>
      <c r="M382">
        <v>1</v>
      </c>
      <c r="N382">
        <v>1</v>
      </c>
    </row>
    <row r="383" spans="1:14" x14ac:dyDescent="0.25">
      <c r="A383" s="4" t="s">
        <v>361</v>
      </c>
      <c r="B383" s="5" t="s">
        <v>304</v>
      </c>
      <c r="C383" s="5" t="s">
        <v>362</v>
      </c>
      <c r="D383" s="5" t="s">
        <v>306</v>
      </c>
      <c r="E383" s="5" t="s">
        <v>19</v>
      </c>
      <c r="F383" s="17">
        <v>1</v>
      </c>
      <c r="G383">
        <v>45</v>
      </c>
      <c r="I383">
        <v>0</v>
      </c>
      <c r="J383">
        <v>1436</v>
      </c>
      <c r="K383">
        <v>4415</v>
      </c>
      <c r="L383">
        <v>931</v>
      </c>
      <c r="N383">
        <v>1</v>
      </c>
    </row>
    <row r="384" spans="1:14" x14ac:dyDescent="0.25">
      <c r="A384" s="4" t="s">
        <v>363</v>
      </c>
      <c r="B384" s="5" t="s">
        <v>195</v>
      </c>
      <c r="C384" s="5" t="s">
        <v>364</v>
      </c>
      <c r="D384" s="5" t="s">
        <v>197</v>
      </c>
      <c r="E384" s="5" t="s">
        <v>19</v>
      </c>
      <c r="G384">
        <v>10</v>
      </c>
      <c r="I384">
        <v>0</v>
      </c>
      <c r="J384">
        <v>0</v>
      </c>
      <c r="K384">
        <v>230</v>
      </c>
      <c r="L384">
        <v>284</v>
      </c>
      <c r="N384">
        <v>1</v>
      </c>
    </row>
    <row r="385" spans="1:14" x14ac:dyDescent="0.25">
      <c r="A385" s="4" t="s">
        <v>365</v>
      </c>
      <c r="B385" s="5" t="s">
        <v>195</v>
      </c>
      <c r="C385" s="5" t="s">
        <v>366</v>
      </c>
      <c r="D385" s="5" t="s">
        <v>197</v>
      </c>
      <c r="E385" s="5" t="s">
        <v>19</v>
      </c>
      <c r="F385" s="17">
        <v>1</v>
      </c>
      <c r="G385">
        <v>20</v>
      </c>
      <c r="I385">
        <v>0</v>
      </c>
      <c r="J385">
        <v>1000</v>
      </c>
      <c r="K385">
        <v>1000</v>
      </c>
      <c r="L385">
        <v>1000</v>
      </c>
    </row>
    <row r="386" spans="1:14" x14ac:dyDescent="0.25">
      <c r="A386" s="4" t="s">
        <v>367</v>
      </c>
      <c r="B386" s="5" t="s">
        <v>368</v>
      </c>
      <c r="C386" s="5" t="s">
        <v>369</v>
      </c>
      <c r="D386" s="5" t="s">
        <v>370</v>
      </c>
      <c r="E386" s="5" t="s">
        <v>19</v>
      </c>
      <c r="F386" s="17">
        <v>1</v>
      </c>
      <c r="G386">
        <v>34</v>
      </c>
      <c r="I386">
        <v>1</v>
      </c>
      <c r="J386">
        <v>0</v>
      </c>
      <c r="K386">
        <v>675</v>
      </c>
      <c r="L386">
        <v>1474</v>
      </c>
      <c r="N386">
        <v>1</v>
      </c>
    </row>
    <row r="387" spans="1:14" x14ac:dyDescent="0.25">
      <c r="A387" s="4" t="s">
        <v>371</v>
      </c>
      <c r="B387" s="5" t="s">
        <v>230</v>
      </c>
      <c r="C387" s="5" t="s">
        <v>372</v>
      </c>
      <c r="D387" s="5" t="s">
        <v>232</v>
      </c>
      <c r="E387" s="5" t="s">
        <v>19</v>
      </c>
      <c r="G387">
        <v>5</v>
      </c>
      <c r="I387">
        <v>0</v>
      </c>
      <c r="J387">
        <v>250</v>
      </c>
      <c r="K387">
        <v>300</v>
      </c>
      <c r="L387">
        <v>145</v>
      </c>
      <c r="N387">
        <v>1</v>
      </c>
    </row>
    <row r="388" spans="1:14" x14ac:dyDescent="0.25">
      <c r="A388" s="4" t="s">
        <v>373</v>
      </c>
      <c r="B388" s="5" t="s">
        <v>368</v>
      </c>
      <c r="C388" s="5" t="s">
        <v>374</v>
      </c>
      <c r="D388" s="5" t="s">
        <v>370</v>
      </c>
      <c r="E388" s="5" t="s">
        <v>19</v>
      </c>
      <c r="F388" s="17">
        <v>1</v>
      </c>
      <c r="G388">
        <v>10</v>
      </c>
      <c r="I388">
        <v>0</v>
      </c>
      <c r="J388">
        <v>250</v>
      </c>
      <c r="K388">
        <v>300</v>
      </c>
      <c r="L388">
        <v>1200</v>
      </c>
      <c r="N388">
        <v>1</v>
      </c>
    </row>
    <row r="389" spans="1:14" x14ac:dyDescent="0.25">
      <c r="A389" s="4" t="s">
        <v>375</v>
      </c>
      <c r="B389" s="5" t="s">
        <v>368</v>
      </c>
      <c r="C389" s="5" t="s">
        <v>376</v>
      </c>
      <c r="D389" s="5" t="s">
        <v>370</v>
      </c>
      <c r="E389" s="5" t="s">
        <v>19</v>
      </c>
      <c r="F389" s="17">
        <v>1</v>
      </c>
      <c r="G389">
        <v>77</v>
      </c>
      <c r="I389">
        <v>0</v>
      </c>
      <c r="J389">
        <v>846</v>
      </c>
      <c r="K389">
        <v>3913</v>
      </c>
      <c r="L389">
        <v>3249</v>
      </c>
      <c r="N389">
        <v>1</v>
      </c>
    </row>
    <row r="390" spans="1:14" x14ac:dyDescent="0.25">
      <c r="A390" s="4" t="s">
        <v>377</v>
      </c>
      <c r="B390" s="5" t="s">
        <v>236</v>
      </c>
      <c r="C390" s="5" t="s">
        <v>378</v>
      </c>
      <c r="D390" s="5" t="s">
        <v>238</v>
      </c>
      <c r="E390" s="5" t="s">
        <v>19</v>
      </c>
      <c r="F390" s="17">
        <v>1</v>
      </c>
      <c r="G390">
        <v>51</v>
      </c>
      <c r="I390">
        <v>0</v>
      </c>
      <c r="J390">
        <v>2000</v>
      </c>
      <c r="K390">
        <v>2000</v>
      </c>
      <c r="L390">
        <v>2200</v>
      </c>
      <c r="N390">
        <v>1</v>
      </c>
    </row>
    <row r="391" spans="1:14" x14ac:dyDescent="0.25">
      <c r="A391" s="4" t="s">
        <v>379</v>
      </c>
      <c r="B391" s="5" t="s">
        <v>199</v>
      </c>
      <c r="C391" s="5" t="s">
        <v>380</v>
      </c>
      <c r="D391" s="5" t="s">
        <v>0</v>
      </c>
      <c r="E391" s="5" t="s">
        <v>19</v>
      </c>
      <c r="F391" s="17">
        <v>1</v>
      </c>
      <c r="G391">
        <v>48</v>
      </c>
      <c r="I391">
        <v>1</v>
      </c>
      <c r="J391">
        <v>400</v>
      </c>
      <c r="K391">
        <v>500</v>
      </c>
      <c r="L391">
        <v>800</v>
      </c>
      <c r="N391">
        <v>1</v>
      </c>
    </row>
    <row r="392" spans="1:14" x14ac:dyDescent="0.25">
      <c r="A392" s="4" t="s">
        <v>381</v>
      </c>
      <c r="B392" s="5" t="s">
        <v>218</v>
      </c>
      <c r="C392" s="5" t="s">
        <v>382</v>
      </c>
      <c r="D392" s="5" t="s">
        <v>220</v>
      </c>
      <c r="E392" s="5" t="s">
        <v>19</v>
      </c>
      <c r="G392">
        <v>90</v>
      </c>
      <c r="I392">
        <v>0</v>
      </c>
      <c r="J392">
        <v>150</v>
      </c>
      <c r="K392">
        <v>200</v>
      </c>
      <c r="L392">
        <v>50</v>
      </c>
      <c r="N392">
        <v>1</v>
      </c>
    </row>
    <row r="393" spans="1:14" x14ac:dyDescent="0.25">
      <c r="A393" s="4" t="s">
        <v>383</v>
      </c>
      <c r="B393" s="5" t="s">
        <v>218</v>
      </c>
      <c r="C393" s="5" t="s">
        <v>384</v>
      </c>
      <c r="D393" s="5" t="s">
        <v>220</v>
      </c>
      <c r="E393" s="5" t="s">
        <v>19</v>
      </c>
      <c r="F393" s="17">
        <v>1</v>
      </c>
      <c r="G393">
        <v>16</v>
      </c>
      <c r="I393">
        <v>0</v>
      </c>
      <c r="J393">
        <v>1004</v>
      </c>
      <c r="K393">
        <v>840</v>
      </c>
      <c r="L393">
        <v>550</v>
      </c>
    </row>
    <row r="394" spans="1:14" x14ac:dyDescent="0.25">
      <c r="A394" s="4" t="s">
        <v>385</v>
      </c>
      <c r="B394" s="5" t="s">
        <v>204</v>
      </c>
      <c r="C394" s="5" t="s">
        <v>386</v>
      </c>
      <c r="D394" s="5" t="s">
        <v>206</v>
      </c>
      <c r="E394" s="5" t="s">
        <v>19</v>
      </c>
      <c r="G394">
        <v>6</v>
      </c>
      <c r="I394">
        <v>0</v>
      </c>
      <c r="J394">
        <v>190</v>
      </c>
      <c r="K394">
        <v>529</v>
      </c>
      <c r="L394">
        <v>132</v>
      </c>
      <c r="N394">
        <v>1</v>
      </c>
    </row>
    <row r="395" spans="1:14" x14ac:dyDescent="0.25">
      <c r="A395" s="4" t="s">
        <v>387</v>
      </c>
      <c r="B395" s="5" t="s">
        <v>204</v>
      </c>
      <c r="C395" s="5" t="s">
        <v>388</v>
      </c>
      <c r="D395" s="5" t="s">
        <v>206</v>
      </c>
      <c r="E395" s="5" t="s">
        <v>19</v>
      </c>
      <c r="G395">
        <v>7</v>
      </c>
      <c r="I395">
        <v>2</v>
      </c>
      <c r="J395">
        <v>110</v>
      </c>
      <c r="K395">
        <v>680</v>
      </c>
      <c r="L395">
        <v>620</v>
      </c>
      <c r="N395">
        <v>1</v>
      </c>
    </row>
    <row r="396" spans="1:14" x14ac:dyDescent="0.25">
      <c r="A396" s="4" t="s">
        <v>389</v>
      </c>
      <c r="B396" s="5" t="s">
        <v>304</v>
      </c>
      <c r="C396" s="5" t="s">
        <v>390</v>
      </c>
      <c r="D396" s="5" t="s">
        <v>306</v>
      </c>
      <c r="E396" s="5" t="s">
        <v>19</v>
      </c>
      <c r="F396" s="17">
        <v>1</v>
      </c>
      <c r="G396">
        <v>15</v>
      </c>
      <c r="I396">
        <v>0</v>
      </c>
      <c r="J396">
        <v>130</v>
      </c>
      <c r="K396">
        <v>400</v>
      </c>
      <c r="L396">
        <v>200</v>
      </c>
      <c r="M396">
        <v>1</v>
      </c>
    </row>
    <row r="397" spans="1:14" x14ac:dyDescent="0.25">
      <c r="A397" s="4" t="s">
        <v>391</v>
      </c>
      <c r="B397" s="5" t="s">
        <v>236</v>
      </c>
      <c r="C397" s="5" t="s">
        <v>392</v>
      </c>
      <c r="D397" s="5" t="s">
        <v>238</v>
      </c>
      <c r="E397" s="5" t="s">
        <v>19</v>
      </c>
      <c r="F397" s="17">
        <v>1</v>
      </c>
      <c r="G397">
        <v>42</v>
      </c>
      <c r="I397">
        <v>0</v>
      </c>
      <c r="J397">
        <v>4648</v>
      </c>
      <c r="K397">
        <v>2200</v>
      </c>
      <c r="L397">
        <v>1200</v>
      </c>
      <c r="M397">
        <v>1</v>
      </c>
      <c r="N397">
        <v>1</v>
      </c>
    </row>
    <row r="398" spans="1:14" x14ac:dyDescent="0.25">
      <c r="A398" s="4" t="s">
        <v>393</v>
      </c>
      <c r="B398" s="5" t="s">
        <v>236</v>
      </c>
      <c r="C398" s="5" t="s">
        <v>394</v>
      </c>
      <c r="D398" s="5" t="s">
        <v>238</v>
      </c>
      <c r="E398" s="5" t="s">
        <v>19</v>
      </c>
      <c r="F398" s="17">
        <v>1</v>
      </c>
      <c r="G398">
        <v>54</v>
      </c>
      <c r="I398">
        <v>0</v>
      </c>
      <c r="J398">
        <v>3000</v>
      </c>
      <c r="K398">
        <v>3000</v>
      </c>
      <c r="L398">
        <v>3000</v>
      </c>
    </row>
    <row r="399" spans="1:14" x14ac:dyDescent="0.25">
      <c r="A399" s="4" t="s">
        <v>395</v>
      </c>
      <c r="B399" s="5" t="s">
        <v>214</v>
      </c>
      <c r="C399" s="5" t="s">
        <v>396</v>
      </c>
      <c r="D399" s="5" t="s">
        <v>216</v>
      </c>
      <c r="E399" s="5" t="s">
        <v>19</v>
      </c>
      <c r="G399">
        <v>16</v>
      </c>
      <c r="I399">
        <v>1</v>
      </c>
      <c r="J399">
        <v>120</v>
      </c>
      <c r="K399">
        <v>419</v>
      </c>
      <c r="L399">
        <v>1470</v>
      </c>
    </row>
    <row r="400" spans="1:14" x14ac:dyDescent="0.25">
      <c r="A400" s="4" t="s">
        <v>397</v>
      </c>
      <c r="B400" s="5" t="s">
        <v>248</v>
      </c>
      <c r="C400" s="5" t="s">
        <v>398</v>
      </c>
      <c r="D400" s="5" t="s">
        <v>250</v>
      </c>
      <c r="E400" s="5" t="s">
        <v>19</v>
      </c>
      <c r="G400">
        <v>13</v>
      </c>
      <c r="I400">
        <v>0</v>
      </c>
      <c r="J400">
        <v>556</v>
      </c>
      <c r="K400">
        <v>0</v>
      </c>
      <c r="L400">
        <v>560</v>
      </c>
    </row>
    <row r="401" spans="1:14" x14ac:dyDescent="0.25">
      <c r="A401" s="4" t="s">
        <v>399</v>
      </c>
      <c r="B401" s="5" t="s">
        <v>248</v>
      </c>
      <c r="C401" s="5" t="s">
        <v>400</v>
      </c>
      <c r="D401" s="5" t="s">
        <v>250</v>
      </c>
      <c r="E401" s="5" t="s">
        <v>19</v>
      </c>
      <c r="G401">
        <v>3</v>
      </c>
      <c r="I401">
        <v>0</v>
      </c>
      <c r="J401">
        <v>0</v>
      </c>
      <c r="K401">
        <v>350</v>
      </c>
      <c r="L401">
        <v>0</v>
      </c>
      <c r="N401">
        <v>1</v>
      </c>
    </row>
    <row r="402" spans="1:14" x14ac:dyDescent="0.25">
      <c r="A402" s="4" t="s">
        <v>401</v>
      </c>
      <c r="B402" s="5" t="s">
        <v>368</v>
      </c>
      <c r="C402" s="5" t="s">
        <v>402</v>
      </c>
      <c r="D402" s="5" t="s">
        <v>370</v>
      </c>
      <c r="E402" s="5" t="s">
        <v>19</v>
      </c>
      <c r="F402" s="17">
        <v>1</v>
      </c>
      <c r="G402">
        <v>120</v>
      </c>
      <c r="I402">
        <v>0</v>
      </c>
      <c r="J402">
        <v>3200</v>
      </c>
      <c r="K402">
        <v>2500</v>
      </c>
      <c r="L402">
        <v>8500</v>
      </c>
      <c r="N402">
        <v>1</v>
      </c>
    </row>
    <row r="403" spans="1:14" x14ac:dyDescent="0.25">
      <c r="A403" s="4" t="s">
        <v>403</v>
      </c>
      <c r="B403" s="5" t="s">
        <v>368</v>
      </c>
      <c r="C403" s="5" t="s">
        <v>404</v>
      </c>
      <c r="D403" s="5" t="s">
        <v>370</v>
      </c>
      <c r="E403" s="5" t="s">
        <v>19</v>
      </c>
      <c r="G403">
        <v>10</v>
      </c>
      <c r="I403">
        <v>0</v>
      </c>
      <c r="J403">
        <v>672</v>
      </c>
      <c r="K403">
        <v>1120</v>
      </c>
      <c r="L403">
        <v>250</v>
      </c>
      <c r="N403">
        <v>1</v>
      </c>
    </row>
    <row r="404" spans="1:14" x14ac:dyDescent="0.25">
      <c r="A404" s="4" t="s">
        <v>405</v>
      </c>
      <c r="B404" s="5" t="s">
        <v>368</v>
      </c>
      <c r="C404" s="5" t="s">
        <v>406</v>
      </c>
      <c r="D404" s="5" t="s">
        <v>370</v>
      </c>
      <c r="E404" s="5" t="s">
        <v>19</v>
      </c>
      <c r="G404">
        <v>140</v>
      </c>
      <c r="I404">
        <v>1</v>
      </c>
      <c r="J404">
        <v>1952</v>
      </c>
      <c r="K404">
        <v>1700</v>
      </c>
      <c r="L404">
        <v>2332</v>
      </c>
    </row>
    <row r="405" spans="1:14" x14ac:dyDescent="0.25">
      <c r="A405" s="4" t="s">
        <v>407</v>
      </c>
      <c r="B405" s="5" t="s">
        <v>368</v>
      </c>
      <c r="C405" s="5" t="s">
        <v>408</v>
      </c>
      <c r="D405" s="5" t="s">
        <v>370</v>
      </c>
      <c r="E405" s="5" t="s">
        <v>19</v>
      </c>
      <c r="F405" s="17">
        <v>1</v>
      </c>
      <c r="G405">
        <v>31</v>
      </c>
      <c r="I405">
        <v>0</v>
      </c>
      <c r="J405">
        <v>135</v>
      </c>
      <c r="K405">
        <v>2639</v>
      </c>
      <c r="L405">
        <v>51</v>
      </c>
      <c r="M405">
        <v>1</v>
      </c>
      <c r="N405">
        <v>1</v>
      </c>
    </row>
    <row r="406" spans="1:14" x14ac:dyDescent="0.25">
      <c r="A406" s="4" t="s">
        <v>409</v>
      </c>
      <c r="B406" s="5" t="s">
        <v>368</v>
      </c>
      <c r="C406" s="5" t="s">
        <v>410</v>
      </c>
      <c r="D406" s="5" t="s">
        <v>370</v>
      </c>
      <c r="E406" s="5" t="s">
        <v>19</v>
      </c>
      <c r="F406" s="17">
        <v>1</v>
      </c>
      <c r="G406">
        <v>30</v>
      </c>
      <c r="I406">
        <v>0</v>
      </c>
      <c r="J406">
        <v>108</v>
      </c>
      <c r="K406">
        <v>600</v>
      </c>
      <c r="L406">
        <v>300</v>
      </c>
      <c r="N406">
        <v>1</v>
      </c>
    </row>
    <row r="407" spans="1:14" x14ac:dyDescent="0.25">
      <c r="A407" s="4" t="s">
        <v>411</v>
      </c>
      <c r="B407" s="5">
        <v>971</v>
      </c>
      <c r="C407" s="5" t="s">
        <v>412</v>
      </c>
      <c r="D407" s="5" t="s">
        <v>413</v>
      </c>
      <c r="E407" s="5" t="s">
        <v>19</v>
      </c>
      <c r="F407" s="17">
        <v>1</v>
      </c>
      <c r="G407">
        <v>31</v>
      </c>
      <c r="I407">
        <v>2</v>
      </c>
      <c r="J407">
        <v>0</v>
      </c>
      <c r="K407">
        <v>3086</v>
      </c>
      <c r="L407">
        <v>700</v>
      </c>
    </row>
    <row r="408" spans="1:14" x14ac:dyDescent="0.25">
      <c r="A408" s="4" t="s">
        <v>414</v>
      </c>
      <c r="B408" s="5">
        <v>972</v>
      </c>
      <c r="C408" s="5" t="s">
        <v>415</v>
      </c>
      <c r="D408" s="5" t="s">
        <v>413</v>
      </c>
      <c r="E408" s="5" t="s">
        <v>19</v>
      </c>
      <c r="G408">
        <v>15</v>
      </c>
      <c r="I408">
        <v>0</v>
      </c>
      <c r="J408">
        <v>0</v>
      </c>
      <c r="K408">
        <v>1271</v>
      </c>
      <c r="L408">
        <v>58</v>
      </c>
      <c r="N408">
        <v>1</v>
      </c>
    </row>
    <row r="409" spans="1:14" x14ac:dyDescent="0.25">
      <c r="A409" s="4" t="s">
        <v>416</v>
      </c>
      <c r="B409" s="5">
        <v>973</v>
      </c>
      <c r="C409" s="5" t="s">
        <v>417</v>
      </c>
      <c r="D409" s="5" t="s">
        <v>413</v>
      </c>
      <c r="E409" s="5" t="s">
        <v>19</v>
      </c>
      <c r="G409">
        <v>0</v>
      </c>
      <c r="I409">
        <v>0</v>
      </c>
      <c r="J409" t="s">
        <v>456</v>
      </c>
      <c r="K409" t="s">
        <v>456</v>
      </c>
      <c r="L409" t="s">
        <v>456</v>
      </c>
    </row>
    <row r="410" spans="1:14" x14ac:dyDescent="0.25">
      <c r="A410" s="4" t="s">
        <v>418</v>
      </c>
      <c r="B410" s="5">
        <v>974</v>
      </c>
      <c r="C410" s="5" t="s">
        <v>419</v>
      </c>
      <c r="D410" s="5" t="s">
        <v>413</v>
      </c>
      <c r="E410" s="5" t="s">
        <v>19</v>
      </c>
      <c r="G410">
        <v>41</v>
      </c>
      <c r="I410">
        <v>0</v>
      </c>
      <c r="J410">
        <v>7974</v>
      </c>
      <c r="K410">
        <v>3843</v>
      </c>
      <c r="L410">
        <v>2000</v>
      </c>
    </row>
    <row r="411" spans="1:14" x14ac:dyDescent="0.25">
      <c r="A411" s="4" t="s">
        <v>420</v>
      </c>
      <c r="B411" s="5">
        <v>976</v>
      </c>
      <c r="C411" s="5" t="s">
        <v>421</v>
      </c>
      <c r="D411" s="5" t="s">
        <v>413</v>
      </c>
      <c r="E411" s="5" t="s">
        <v>19</v>
      </c>
      <c r="F411" s="17">
        <v>1</v>
      </c>
      <c r="G411">
        <v>12</v>
      </c>
      <c r="I411">
        <v>0</v>
      </c>
      <c r="J411">
        <v>5402</v>
      </c>
      <c r="K411">
        <v>6836</v>
      </c>
      <c r="L411">
        <v>7548</v>
      </c>
      <c r="N411">
        <v>1</v>
      </c>
    </row>
    <row r="412" spans="1:14" x14ac:dyDescent="0.25">
      <c r="A412" s="4" t="s">
        <v>422</v>
      </c>
      <c r="B412" s="5">
        <v>987</v>
      </c>
      <c r="C412" s="5" t="s">
        <v>423</v>
      </c>
      <c r="D412" s="5" t="s">
        <v>413</v>
      </c>
      <c r="E412" s="5" t="s">
        <v>19</v>
      </c>
      <c r="F412" s="17">
        <v>1</v>
      </c>
      <c r="G412">
        <v>37</v>
      </c>
      <c r="I412">
        <v>0</v>
      </c>
      <c r="J412">
        <v>1694</v>
      </c>
      <c r="K412">
        <v>4308</v>
      </c>
      <c r="L412">
        <v>1185</v>
      </c>
      <c r="M412">
        <v>1</v>
      </c>
    </row>
    <row r="413" spans="1:14" x14ac:dyDescent="0.25">
      <c r="A413" s="4" t="s">
        <v>424</v>
      </c>
      <c r="B413" s="5">
        <v>988</v>
      </c>
      <c r="C413" s="5" t="s">
        <v>425</v>
      </c>
      <c r="D413" s="5" t="s">
        <v>413</v>
      </c>
      <c r="E413" s="5" t="s">
        <v>19</v>
      </c>
      <c r="G413">
        <v>0</v>
      </c>
      <c r="I413">
        <v>0</v>
      </c>
      <c r="J413">
        <v>100</v>
      </c>
      <c r="K413">
        <v>0</v>
      </c>
      <c r="L413">
        <v>580</v>
      </c>
    </row>
    <row r="414" spans="1:14" x14ac:dyDescent="0.25">
      <c r="A414" s="4" t="s">
        <v>194</v>
      </c>
      <c r="B414" s="5" t="s">
        <v>195</v>
      </c>
      <c r="C414" s="5" t="s">
        <v>196</v>
      </c>
      <c r="D414" s="5" t="s">
        <v>197</v>
      </c>
      <c r="E414" s="5" t="s">
        <v>5</v>
      </c>
      <c r="F414" s="9"/>
      <c r="G414">
        <v>12</v>
      </c>
      <c r="I414">
        <v>0</v>
      </c>
      <c r="J414">
        <v>2436</v>
      </c>
      <c r="K414">
        <v>415</v>
      </c>
      <c r="L414">
        <v>0</v>
      </c>
      <c r="N414">
        <v>1</v>
      </c>
    </row>
    <row r="415" spans="1:14" x14ac:dyDescent="0.25">
      <c r="A415" s="4" t="s">
        <v>198</v>
      </c>
      <c r="B415" s="5" t="s">
        <v>199</v>
      </c>
      <c r="C415" s="5" t="s">
        <v>200</v>
      </c>
      <c r="D415" s="5" t="s">
        <v>0</v>
      </c>
      <c r="E415" s="5" t="s">
        <v>5</v>
      </c>
      <c r="F415" s="9"/>
      <c r="G415">
        <v>20</v>
      </c>
      <c r="I415">
        <v>0</v>
      </c>
      <c r="J415">
        <v>415</v>
      </c>
      <c r="K415">
        <v>735</v>
      </c>
      <c r="L415">
        <v>453</v>
      </c>
      <c r="N415">
        <v>1</v>
      </c>
    </row>
    <row r="416" spans="1:14" x14ac:dyDescent="0.25">
      <c r="A416" s="4" t="s">
        <v>201</v>
      </c>
      <c r="B416" s="5" t="s">
        <v>195</v>
      </c>
      <c r="C416" s="5" t="s">
        <v>202</v>
      </c>
      <c r="D416" s="5" t="s">
        <v>197</v>
      </c>
      <c r="E416" s="5" t="s">
        <v>5</v>
      </c>
      <c r="F416" s="9"/>
      <c r="G416">
        <v>17</v>
      </c>
      <c r="I416">
        <v>1</v>
      </c>
      <c r="J416">
        <v>151</v>
      </c>
      <c r="K416">
        <v>647</v>
      </c>
      <c r="L416">
        <v>223</v>
      </c>
      <c r="M416">
        <v>1</v>
      </c>
      <c r="N416">
        <v>1</v>
      </c>
    </row>
    <row r="417" spans="1:14" x14ac:dyDescent="0.25">
      <c r="A417" s="4" t="s">
        <v>203</v>
      </c>
      <c r="B417" s="5" t="s">
        <v>204</v>
      </c>
      <c r="C417" s="5" t="s">
        <v>205</v>
      </c>
      <c r="D417" s="5" t="s">
        <v>206</v>
      </c>
      <c r="E417" s="5" t="s">
        <v>5</v>
      </c>
      <c r="F417" s="9"/>
      <c r="G417">
        <v>3</v>
      </c>
      <c r="I417">
        <v>0</v>
      </c>
      <c r="J417">
        <v>300</v>
      </c>
      <c r="K417">
        <v>300</v>
      </c>
      <c r="L417">
        <v>0</v>
      </c>
    </row>
    <row r="418" spans="1:14" x14ac:dyDescent="0.25">
      <c r="A418" s="4" t="s">
        <v>207</v>
      </c>
      <c r="B418" s="5" t="s">
        <v>204</v>
      </c>
      <c r="C418" s="5" t="s">
        <v>208</v>
      </c>
      <c r="D418" s="5" t="s">
        <v>206</v>
      </c>
      <c r="E418" s="5" t="s">
        <v>5</v>
      </c>
      <c r="F418" s="9"/>
      <c r="G418">
        <v>2</v>
      </c>
      <c r="I418">
        <v>0</v>
      </c>
      <c r="J418">
        <v>25</v>
      </c>
      <c r="K418">
        <v>376</v>
      </c>
      <c r="L418">
        <v>90</v>
      </c>
      <c r="N418">
        <v>1</v>
      </c>
    </row>
    <row r="419" spans="1:14" x14ac:dyDescent="0.25">
      <c r="A419" s="4" t="s">
        <v>209</v>
      </c>
      <c r="B419" s="5" t="s">
        <v>204</v>
      </c>
      <c r="C419" s="5" t="s">
        <v>210</v>
      </c>
      <c r="D419" s="5" t="s">
        <v>206</v>
      </c>
      <c r="E419" s="5" t="s">
        <v>5</v>
      </c>
      <c r="F419" s="9">
        <v>1</v>
      </c>
      <c r="G419">
        <v>8</v>
      </c>
      <c r="I419">
        <v>0</v>
      </c>
      <c r="J419">
        <v>271</v>
      </c>
      <c r="K419">
        <v>219</v>
      </c>
      <c r="L419">
        <v>490</v>
      </c>
    </row>
    <row r="420" spans="1:14" x14ac:dyDescent="0.25">
      <c r="A420" s="4" t="s">
        <v>211</v>
      </c>
      <c r="B420" s="5" t="s">
        <v>195</v>
      </c>
      <c r="C420" s="5" t="s">
        <v>212</v>
      </c>
      <c r="D420" s="5" t="s">
        <v>197</v>
      </c>
      <c r="E420" s="5" t="s">
        <v>5</v>
      </c>
      <c r="F420" s="9">
        <v>1</v>
      </c>
      <c r="G420">
        <v>25</v>
      </c>
      <c r="I420">
        <v>0</v>
      </c>
      <c r="J420">
        <v>255</v>
      </c>
      <c r="K420">
        <v>32</v>
      </c>
      <c r="L420">
        <v>88</v>
      </c>
      <c r="M420">
        <v>1</v>
      </c>
      <c r="N420">
        <v>1</v>
      </c>
    </row>
    <row r="421" spans="1:14" x14ac:dyDescent="0.25">
      <c r="A421" s="4" t="s">
        <v>213</v>
      </c>
      <c r="B421" s="5" t="s">
        <v>214</v>
      </c>
      <c r="C421" s="5" t="s">
        <v>215</v>
      </c>
      <c r="D421" s="5" t="s">
        <v>216</v>
      </c>
      <c r="E421" s="5" t="s">
        <v>5</v>
      </c>
      <c r="F421" s="9"/>
    </row>
    <row r="422" spans="1:14" x14ac:dyDescent="0.25">
      <c r="A422" s="4" t="s">
        <v>217</v>
      </c>
      <c r="B422" s="5" t="s">
        <v>218</v>
      </c>
      <c r="C422" s="5" t="s">
        <v>219</v>
      </c>
      <c r="D422" s="5" t="s">
        <v>220</v>
      </c>
      <c r="E422" s="5" t="s">
        <v>5</v>
      </c>
      <c r="F422" s="9"/>
      <c r="G422">
        <v>10</v>
      </c>
      <c r="I422">
        <v>0</v>
      </c>
      <c r="J422">
        <v>1000</v>
      </c>
      <c r="K422">
        <v>300</v>
      </c>
      <c r="L422">
        <v>100</v>
      </c>
      <c r="M422">
        <v>1</v>
      </c>
      <c r="N422">
        <v>1</v>
      </c>
    </row>
    <row r="423" spans="1:14" x14ac:dyDescent="0.25">
      <c r="A423" s="4" t="s">
        <v>221</v>
      </c>
      <c r="B423" s="5" t="s">
        <v>214</v>
      </c>
      <c r="C423" s="5" t="s">
        <v>222</v>
      </c>
      <c r="D423" s="5" t="s">
        <v>216</v>
      </c>
      <c r="E423" s="5" t="s">
        <v>5</v>
      </c>
      <c r="F423" s="9"/>
      <c r="G423">
        <v>27</v>
      </c>
      <c r="I423">
        <v>5</v>
      </c>
      <c r="J423">
        <v>2396</v>
      </c>
      <c r="K423">
        <v>932</v>
      </c>
      <c r="L423">
        <v>789</v>
      </c>
    </row>
    <row r="424" spans="1:14" x14ac:dyDescent="0.25">
      <c r="A424" s="4" t="s">
        <v>223</v>
      </c>
      <c r="B424" s="5" t="s">
        <v>218</v>
      </c>
      <c r="C424" s="5" t="s">
        <v>224</v>
      </c>
      <c r="D424" s="5" t="s">
        <v>220</v>
      </c>
      <c r="E424" s="5" t="s">
        <v>5</v>
      </c>
      <c r="F424" s="9"/>
      <c r="G424">
        <v>24</v>
      </c>
      <c r="I424">
        <v>0</v>
      </c>
      <c r="J424">
        <v>623</v>
      </c>
      <c r="K424">
        <v>338</v>
      </c>
      <c r="L424">
        <v>75</v>
      </c>
      <c r="N424">
        <v>1</v>
      </c>
    </row>
    <row r="425" spans="1:14" x14ac:dyDescent="0.25">
      <c r="A425" s="4" t="s">
        <v>225</v>
      </c>
      <c r="B425" s="5" t="s">
        <v>218</v>
      </c>
      <c r="C425" s="5" t="s">
        <v>226</v>
      </c>
      <c r="D425" s="5" t="s">
        <v>220</v>
      </c>
      <c r="E425" s="5" t="s">
        <v>5</v>
      </c>
      <c r="F425" s="9"/>
      <c r="G425">
        <v>21</v>
      </c>
      <c r="I425">
        <v>0</v>
      </c>
      <c r="J425">
        <v>450</v>
      </c>
      <c r="K425">
        <v>730</v>
      </c>
      <c r="L425">
        <v>500</v>
      </c>
      <c r="N425">
        <v>1</v>
      </c>
    </row>
    <row r="426" spans="1:14" x14ac:dyDescent="0.25">
      <c r="A426" s="4" t="s">
        <v>227</v>
      </c>
      <c r="B426" s="5" t="s">
        <v>204</v>
      </c>
      <c r="C426" s="5" t="s">
        <v>228</v>
      </c>
      <c r="D426" s="5" t="s">
        <v>206</v>
      </c>
      <c r="E426" s="5" t="s">
        <v>5</v>
      </c>
      <c r="F426" s="9"/>
      <c r="G426">
        <v>50</v>
      </c>
      <c r="I426">
        <v>0</v>
      </c>
      <c r="J426">
        <v>2330</v>
      </c>
      <c r="K426">
        <v>702</v>
      </c>
      <c r="L426">
        <v>0</v>
      </c>
      <c r="N426">
        <v>1</v>
      </c>
    </row>
    <row r="427" spans="1:14" x14ac:dyDescent="0.25">
      <c r="A427" s="4" t="s">
        <v>229</v>
      </c>
      <c r="B427" s="5" t="s">
        <v>230</v>
      </c>
      <c r="C427" s="5" t="s">
        <v>231</v>
      </c>
      <c r="D427" s="5" t="s">
        <v>232</v>
      </c>
      <c r="E427" s="5" t="s">
        <v>5</v>
      </c>
      <c r="F427" s="9"/>
      <c r="G427">
        <v>24</v>
      </c>
      <c r="I427">
        <v>0</v>
      </c>
      <c r="J427">
        <v>649</v>
      </c>
      <c r="K427">
        <v>1647</v>
      </c>
      <c r="L427">
        <v>2104</v>
      </c>
      <c r="N427">
        <v>1</v>
      </c>
    </row>
    <row r="428" spans="1:14" x14ac:dyDescent="0.25">
      <c r="A428" s="4" t="s">
        <v>233</v>
      </c>
      <c r="B428" s="5" t="s">
        <v>195</v>
      </c>
      <c r="C428" s="5" t="s">
        <v>234</v>
      </c>
      <c r="D428" s="5" t="s">
        <v>197</v>
      </c>
      <c r="E428" s="5" t="s">
        <v>5</v>
      </c>
      <c r="F428" s="9">
        <v>1</v>
      </c>
      <c r="G428">
        <v>4</v>
      </c>
      <c r="I428">
        <v>0</v>
      </c>
      <c r="J428">
        <v>250</v>
      </c>
      <c r="K428">
        <v>150</v>
      </c>
      <c r="L428">
        <v>450</v>
      </c>
    </row>
    <row r="429" spans="1:14" x14ac:dyDescent="0.25">
      <c r="A429" s="4" t="s">
        <v>235</v>
      </c>
      <c r="B429" s="5" t="s">
        <v>236</v>
      </c>
      <c r="C429" s="5" t="s">
        <v>237</v>
      </c>
      <c r="D429" s="5" t="s">
        <v>238</v>
      </c>
      <c r="E429" s="5" t="s">
        <v>5</v>
      </c>
      <c r="F429" s="9">
        <v>1</v>
      </c>
      <c r="G429">
        <v>20</v>
      </c>
      <c r="I429">
        <v>0</v>
      </c>
      <c r="J429">
        <v>1500</v>
      </c>
      <c r="K429">
        <v>8000</v>
      </c>
      <c r="L429">
        <v>8000</v>
      </c>
      <c r="N429">
        <v>1</v>
      </c>
    </row>
    <row r="430" spans="1:14" x14ac:dyDescent="0.25">
      <c r="A430" s="4" t="s">
        <v>239</v>
      </c>
      <c r="B430" s="5" t="s">
        <v>236</v>
      </c>
      <c r="C430" s="5" t="s">
        <v>240</v>
      </c>
      <c r="D430" s="5" t="s">
        <v>238</v>
      </c>
      <c r="E430" s="5" t="s">
        <v>5</v>
      </c>
      <c r="F430" s="9"/>
      <c r="G430">
        <v>42</v>
      </c>
      <c r="I430">
        <v>2</v>
      </c>
      <c r="J430">
        <v>912</v>
      </c>
      <c r="K430">
        <v>954</v>
      </c>
      <c r="L430">
        <v>722</v>
      </c>
    </row>
    <row r="431" spans="1:14" x14ac:dyDescent="0.25">
      <c r="A431" s="4" t="s">
        <v>241</v>
      </c>
      <c r="B431" s="5" t="s">
        <v>242</v>
      </c>
      <c r="C431" s="5" t="s">
        <v>243</v>
      </c>
      <c r="D431" s="5" t="s">
        <v>244</v>
      </c>
      <c r="E431" s="5" t="s">
        <v>5</v>
      </c>
      <c r="F431" s="9"/>
      <c r="G431">
        <v>1</v>
      </c>
      <c r="I431">
        <v>1</v>
      </c>
      <c r="J431">
        <v>40</v>
      </c>
      <c r="K431">
        <v>60</v>
      </c>
      <c r="L431">
        <v>60</v>
      </c>
      <c r="N431">
        <v>1</v>
      </c>
    </row>
    <row r="432" spans="1:14" x14ac:dyDescent="0.25">
      <c r="A432" s="4" t="s">
        <v>245</v>
      </c>
      <c r="B432" s="5" t="s">
        <v>236</v>
      </c>
      <c r="C432" s="5" t="s">
        <v>246</v>
      </c>
      <c r="D432" s="5" t="s">
        <v>238</v>
      </c>
      <c r="E432" s="5" t="s">
        <v>5</v>
      </c>
      <c r="F432" s="9"/>
      <c r="G432">
        <v>66</v>
      </c>
      <c r="I432">
        <v>1</v>
      </c>
      <c r="J432">
        <v>3500</v>
      </c>
      <c r="K432">
        <v>4000</v>
      </c>
      <c r="L432">
        <v>3000</v>
      </c>
      <c r="N432">
        <v>1</v>
      </c>
    </row>
    <row r="433" spans="1:14" x14ac:dyDescent="0.25">
      <c r="A433" s="4" t="s">
        <v>247</v>
      </c>
      <c r="B433" s="49" t="s">
        <v>248</v>
      </c>
      <c r="C433" s="5" t="s">
        <v>249</v>
      </c>
      <c r="D433" s="5" t="s">
        <v>250</v>
      </c>
      <c r="E433" s="5" t="s">
        <v>5</v>
      </c>
      <c r="F433" s="9"/>
      <c r="G433">
        <v>7</v>
      </c>
      <c r="I433">
        <v>1</v>
      </c>
      <c r="J433">
        <v>343</v>
      </c>
      <c r="K433">
        <v>372</v>
      </c>
      <c r="L433">
        <v>0</v>
      </c>
      <c r="N433">
        <v>1</v>
      </c>
    </row>
    <row r="434" spans="1:14" x14ac:dyDescent="0.25">
      <c r="A434" s="4" t="s">
        <v>251</v>
      </c>
      <c r="B434" s="49" t="s">
        <v>252</v>
      </c>
      <c r="C434" s="5" t="s">
        <v>253</v>
      </c>
      <c r="D434" s="5" t="s">
        <v>254</v>
      </c>
      <c r="E434" s="5" t="s">
        <v>5</v>
      </c>
      <c r="F434" s="9"/>
      <c r="G434">
        <v>3</v>
      </c>
      <c r="I434">
        <v>0</v>
      </c>
      <c r="J434">
        <v>250</v>
      </c>
      <c r="K434">
        <v>433</v>
      </c>
      <c r="L434">
        <v>587</v>
      </c>
    </row>
    <row r="435" spans="1:14" x14ac:dyDescent="0.25">
      <c r="A435" s="4" t="s">
        <v>255</v>
      </c>
      <c r="B435" s="5" t="s">
        <v>236</v>
      </c>
      <c r="C435" s="5" t="s">
        <v>256</v>
      </c>
      <c r="D435" s="5" t="s">
        <v>238</v>
      </c>
      <c r="E435" s="5" t="s">
        <v>5</v>
      </c>
      <c r="F435" s="9"/>
      <c r="G435">
        <v>12</v>
      </c>
      <c r="I435">
        <v>0</v>
      </c>
      <c r="J435">
        <v>500</v>
      </c>
      <c r="K435">
        <v>750</v>
      </c>
      <c r="L435">
        <v>230</v>
      </c>
    </row>
    <row r="436" spans="1:14" x14ac:dyDescent="0.25">
      <c r="A436" s="4" t="s">
        <v>257</v>
      </c>
      <c r="B436" s="5" t="s">
        <v>236</v>
      </c>
      <c r="C436" s="5" t="s">
        <v>258</v>
      </c>
      <c r="D436" s="5" t="s">
        <v>238</v>
      </c>
      <c r="E436" s="5" t="s">
        <v>5</v>
      </c>
      <c r="F436" s="9">
        <v>1</v>
      </c>
      <c r="G436">
        <v>33</v>
      </c>
      <c r="I436">
        <v>0</v>
      </c>
      <c r="J436">
        <v>1252</v>
      </c>
      <c r="K436">
        <v>1568</v>
      </c>
      <c r="L436">
        <v>1212</v>
      </c>
      <c r="M436">
        <v>1</v>
      </c>
    </row>
    <row r="437" spans="1:14" x14ac:dyDescent="0.25">
      <c r="A437" s="4" t="s">
        <v>259</v>
      </c>
      <c r="B437" s="5" t="s">
        <v>248</v>
      </c>
      <c r="C437" s="5" t="s">
        <v>260</v>
      </c>
      <c r="D437" s="5" t="s">
        <v>250</v>
      </c>
      <c r="E437" s="5" t="s">
        <v>5</v>
      </c>
      <c r="F437" s="9"/>
      <c r="G437">
        <v>20</v>
      </c>
      <c r="I437">
        <v>0</v>
      </c>
      <c r="J437">
        <v>450</v>
      </c>
      <c r="K437">
        <v>800</v>
      </c>
      <c r="L437">
        <v>300</v>
      </c>
    </row>
    <row r="438" spans="1:14" x14ac:dyDescent="0.25">
      <c r="A438" s="4" t="s">
        <v>261</v>
      </c>
      <c r="B438" s="5" t="s">
        <v>195</v>
      </c>
      <c r="C438" s="5" t="s">
        <v>262</v>
      </c>
      <c r="D438" s="5" t="s">
        <v>197</v>
      </c>
      <c r="E438" s="5" t="s">
        <v>5</v>
      </c>
      <c r="F438" s="9"/>
      <c r="G438">
        <v>16</v>
      </c>
      <c r="I438">
        <v>0</v>
      </c>
      <c r="J438">
        <v>254</v>
      </c>
      <c r="K438">
        <v>425</v>
      </c>
      <c r="L438">
        <v>521</v>
      </c>
    </row>
    <row r="439" spans="1:14" x14ac:dyDescent="0.25">
      <c r="A439" s="4" t="s">
        <v>263</v>
      </c>
      <c r="B439" s="5" t="s">
        <v>230</v>
      </c>
      <c r="C439" s="5" t="s">
        <v>264</v>
      </c>
      <c r="D439" s="5" t="s">
        <v>232</v>
      </c>
      <c r="E439" s="5" t="s">
        <v>5</v>
      </c>
      <c r="F439" s="9">
        <v>1</v>
      </c>
      <c r="G439">
        <v>30</v>
      </c>
      <c r="I439">
        <v>0</v>
      </c>
      <c r="J439">
        <v>400</v>
      </c>
      <c r="K439">
        <v>900</v>
      </c>
      <c r="L439">
        <v>400</v>
      </c>
    </row>
    <row r="440" spans="1:14" x14ac:dyDescent="0.25">
      <c r="A440" s="4" t="s">
        <v>265</v>
      </c>
      <c r="B440" s="5" t="s">
        <v>242</v>
      </c>
      <c r="C440" s="5" t="s">
        <v>266</v>
      </c>
      <c r="D440" s="5" t="s">
        <v>244</v>
      </c>
      <c r="E440" s="5" t="s">
        <v>5</v>
      </c>
      <c r="F440" s="9"/>
      <c r="G440">
        <v>20</v>
      </c>
      <c r="I440">
        <v>0</v>
      </c>
      <c r="J440">
        <v>8850</v>
      </c>
      <c r="K440">
        <v>2725</v>
      </c>
      <c r="L440">
        <v>460</v>
      </c>
      <c r="N440">
        <v>1</v>
      </c>
    </row>
    <row r="441" spans="1:14" x14ac:dyDescent="0.25">
      <c r="A441" s="4" t="s">
        <v>267</v>
      </c>
      <c r="B441" s="5" t="s">
        <v>252</v>
      </c>
      <c r="C441" s="5" t="s">
        <v>268</v>
      </c>
      <c r="D441" s="5" t="s">
        <v>254</v>
      </c>
      <c r="E441" s="5" t="s">
        <v>5</v>
      </c>
      <c r="F441" s="9"/>
      <c r="G441">
        <v>18</v>
      </c>
      <c r="I441">
        <v>0</v>
      </c>
      <c r="J441">
        <v>852</v>
      </c>
      <c r="K441">
        <v>150</v>
      </c>
      <c r="L441">
        <v>823</v>
      </c>
      <c r="N441">
        <v>1</v>
      </c>
    </row>
    <row r="442" spans="1:14" x14ac:dyDescent="0.25">
      <c r="A442" s="4" t="s">
        <v>269</v>
      </c>
      <c r="B442" s="49" t="s">
        <v>270</v>
      </c>
      <c r="C442" s="5" t="s">
        <v>271</v>
      </c>
      <c r="D442" s="5" t="s">
        <v>272</v>
      </c>
      <c r="E442" s="5" t="s">
        <v>5</v>
      </c>
      <c r="F442" s="9">
        <v>1</v>
      </c>
      <c r="G442">
        <v>9</v>
      </c>
      <c r="I442">
        <v>0</v>
      </c>
      <c r="J442">
        <v>520</v>
      </c>
      <c r="K442">
        <v>1456</v>
      </c>
      <c r="L442">
        <v>200</v>
      </c>
      <c r="N442">
        <v>1</v>
      </c>
    </row>
    <row r="443" spans="1:14" x14ac:dyDescent="0.25">
      <c r="A443" s="4" t="s">
        <v>273</v>
      </c>
      <c r="B443" s="49" t="s">
        <v>270</v>
      </c>
      <c r="C443" s="5" t="s">
        <v>274</v>
      </c>
      <c r="D443" s="5" t="s">
        <v>272</v>
      </c>
      <c r="E443" s="5" t="s">
        <v>5</v>
      </c>
      <c r="F443" s="9">
        <v>1</v>
      </c>
      <c r="G443">
        <v>6</v>
      </c>
      <c r="I443">
        <v>0</v>
      </c>
      <c r="J443">
        <v>230</v>
      </c>
      <c r="K443">
        <v>2013</v>
      </c>
      <c r="L443">
        <v>59</v>
      </c>
    </row>
    <row r="444" spans="1:14" x14ac:dyDescent="0.25">
      <c r="A444" s="4" t="s">
        <v>275</v>
      </c>
      <c r="B444" s="5" t="s">
        <v>218</v>
      </c>
      <c r="C444" s="5" t="s">
        <v>276</v>
      </c>
      <c r="D444" s="5" t="s">
        <v>220</v>
      </c>
      <c r="E444" s="5" t="s">
        <v>5</v>
      </c>
      <c r="F444" s="9">
        <v>1</v>
      </c>
      <c r="G444">
        <v>30</v>
      </c>
      <c r="I444">
        <v>0</v>
      </c>
      <c r="J444">
        <v>90</v>
      </c>
      <c r="K444">
        <v>32</v>
      </c>
      <c r="L444">
        <v>150</v>
      </c>
      <c r="M444">
        <v>1</v>
      </c>
      <c r="N444">
        <v>1</v>
      </c>
    </row>
    <row r="445" spans="1:14" x14ac:dyDescent="0.25">
      <c r="A445" s="4" t="s">
        <v>277</v>
      </c>
      <c r="B445" s="5" t="s">
        <v>218</v>
      </c>
      <c r="C445" s="5" t="s">
        <v>278</v>
      </c>
      <c r="D445" s="5" t="s">
        <v>220</v>
      </c>
      <c r="E445" s="5" t="s">
        <v>5</v>
      </c>
      <c r="F445" s="9"/>
      <c r="G445">
        <v>20</v>
      </c>
      <c r="I445">
        <v>0</v>
      </c>
      <c r="J445">
        <v>381</v>
      </c>
      <c r="K445">
        <v>658</v>
      </c>
      <c r="L445">
        <v>397</v>
      </c>
      <c r="M445">
        <v>1</v>
      </c>
    </row>
    <row r="446" spans="1:14" x14ac:dyDescent="0.25">
      <c r="A446" s="4" t="s">
        <v>279</v>
      </c>
      <c r="B446" s="5" t="s">
        <v>218</v>
      </c>
      <c r="C446" s="5" t="s">
        <v>280</v>
      </c>
      <c r="D446" s="5" t="s">
        <v>220</v>
      </c>
      <c r="E446" s="5" t="s">
        <v>5</v>
      </c>
      <c r="F446" s="9">
        <v>1</v>
      </c>
      <c r="G446">
        <v>50</v>
      </c>
      <c r="I446">
        <v>0</v>
      </c>
      <c r="J446">
        <v>1500</v>
      </c>
      <c r="K446">
        <v>2000</v>
      </c>
      <c r="L446">
        <v>2500</v>
      </c>
      <c r="N446">
        <v>1</v>
      </c>
    </row>
    <row r="447" spans="1:14" x14ac:dyDescent="0.25">
      <c r="A447" s="4" t="s">
        <v>281</v>
      </c>
      <c r="B447" s="5" t="s">
        <v>236</v>
      </c>
      <c r="C447" s="5" t="s">
        <v>282</v>
      </c>
      <c r="D447" s="5" t="s">
        <v>238</v>
      </c>
      <c r="E447" s="5" t="s">
        <v>5</v>
      </c>
      <c r="F447" s="9"/>
      <c r="G447">
        <v>35</v>
      </c>
      <c r="I447">
        <v>0</v>
      </c>
      <c r="J447">
        <v>1880</v>
      </c>
      <c r="K447">
        <v>3700</v>
      </c>
      <c r="L447">
        <v>1650</v>
      </c>
    </row>
    <row r="448" spans="1:14" x14ac:dyDescent="0.25">
      <c r="A448" s="4" t="s">
        <v>283</v>
      </c>
      <c r="B448" s="5" t="s">
        <v>218</v>
      </c>
      <c r="C448" s="5" t="s">
        <v>284</v>
      </c>
      <c r="D448" s="5" t="s">
        <v>220</v>
      </c>
      <c r="E448" s="5" t="s">
        <v>5</v>
      </c>
      <c r="F448" s="9"/>
      <c r="G448">
        <v>10</v>
      </c>
      <c r="I448">
        <v>0</v>
      </c>
      <c r="J448">
        <v>3819</v>
      </c>
      <c r="K448">
        <v>3819</v>
      </c>
      <c r="L448">
        <v>3819</v>
      </c>
      <c r="M448">
        <v>1</v>
      </c>
    </row>
    <row r="449" spans="1:14" x14ac:dyDescent="0.25">
      <c r="A449" s="4" t="s">
        <v>285</v>
      </c>
      <c r="B449" s="5" t="s">
        <v>252</v>
      </c>
      <c r="C449" s="5" t="s">
        <v>286</v>
      </c>
      <c r="D449" s="5" t="s">
        <v>254</v>
      </c>
      <c r="E449" s="5" t="s">
        <v>5</v>
      </c>
      <c r="F449" s="9"/>
      <c r="G449">
        <v>35</v>
      </c>
      <c r="I449">
        <v>0</v>
      </c>
      <c r="J449">
        <v>130</v>
      </c>
      <c r="K449">
        <v>4977</v>
      </c>
      <c r="L449">
        <v>1337</v>
      </c>
      <c r="N449">
        <v>1</v>
      </c>
    </row>
    <row r="450" spans="1:14" x14ac:dyDescent="0.25">
      <c r="A450" s="4" t="s">
        <v>287</v>
      </c>
      <c r="B450" s="5" t="s">
        <v>242</v>
      </c>
      <c r="C450" s="5" t="s">
        <v>288</v>
      </c>
      <c r="D450" s="5" t="s">
        <v>244</v>
      </c>
      <c r="E450" s="5" t="s">
        <v>5</v>
      </c>
      <c r="F450" s="9"/>
      <c r="G450">
        <v>13</v>
      </c>
      <c r="I450">
        <v>1</v>
      </c>
      <c r="J450">
        <v>0</v>
      </c>
      <c r="K450">
        <v>544</v>
      </c>
      <c r="L450">
        <v>350</v>
      </c>
      <c r="M450">
        <v>1</v>
      </c>
      <c r="N450">
        <v>1</v>
      </c>
    </row>
    <row r="451" spans="1:14" x14ac:dyDescent="0.25">
      <c r="A451" s="4" t="s">
        <v>289</v>
      </c>
      <c r="B451" s="5" t="s">
        <v>242</v>
      </c>
      <c r="C451" s="5" t="s">
        <v>290</v>
      </c>
      <c r="D451" s="5" t="s">
        <v>244</v>
      </c>
      <c r="E451" s="5" t="s">
        <v>5</v>
      </c>
      <c r="F451" s="9"/>
      <c r="G451">
        <v>12</v>
      </c>
      <c r="I451">
        <v>0</v>
      </c>
      <c r="J451">
        <v>15</v>
      </c>
      <c r="K451">
        <v>682</v>
      </c>
      <c r="L451">
        <v>122</v>
      </c>
      <c r="M451">
        <v>1</v>
      </c>
      <c r="N451">
        <v>1</v>
      </c>
    </row>
    <row r="452" spans="1:14" x14ac:dyDescent="0.25">
      <c r="A452" s="4" t="s">
        <v>291</v>
      </c>
      <c r="B452" s="5" t="s">
        <v>195</v>
      </c>
      <c r="C452" s="5" t="s">
        <v>292</v>
      </c>
      <c r="D452" s="5" t="s">
        <v>197</v>
      </c>
      <c r="E452" s="5" t="s">
        <v>5</v>
      </c>
      <c r="F452" s="9"/>
      <c r="G452">
        <v>30</v>
      </c>
      <c r="I452">
        <v>0</v>
      </c>
      <c r="J452">
        <v>3500</v>
      </c>
      <c r="K452">
        <v>680</v>
      </c>
      <c r="L452">
        <v>200</v>
      </c>
      <c r="M452">
        <v>1</v>
      </c>
      <c r="N452">
        <v>1</v>
      </c>
    </row>
    <row r="453" spans="1:14" x14ac:dyDescent="0.25">
      <c r="A453" s="4" t="s">
        <v>293</v>
      </c>
      <c r="B453" s="5" t="s">
        <v>248</v>
      </c>
      <c r="C453" s="5" t="s">
        <v>294</v>
      </c>
      <c r="D453" s="5" t="s">
        <v>250</v>
      </c>
      <c r="E453" s="5" t="s">
        <v>5</v>
      </c>
      <c r="F453" s="9"/>
      <c r="G453">
        <v>6</v>
      </c>
      <c r="I453">
        <v>0</v>
      </c>
      <c r="J453">
        <v>450</v>
      </c>
      <c r="K453">
        <v>193</v>
      </c>
      <c r="L453">
        <v>162</v>
      </c>
      <c r="N453">
        <v>1</v>
      </c>
    </row>
    <row r="454" spans="1:14" x14ac:dyDescent="0.25">
      <c r="A454" s="4" t="s">
        <v>295</v>
      </c>
      <c r="B454" s="5" t="s">
        <v>236</v>
      </c>
      <c r="C454" s="5" t="s">
        <v>296</v>
      </c>
      <c r="D454" s="5" t="s">
        <v>238</v>
      </c>
      <c r="E454" s="5" t="s">
        <v>5</v>
      </c>
      <c r="F454" s="9">
        <v>1</v>
      </c>
      <c r="G454">
        <v>88</v>
      </c>
      <c r="I454">
        <v>0</v>
      </c>
      <c r="J454">
        <v>500</v>
      </c>
      <c r="K454">
        <v>2400</v>
      </c>
      <c r="L454">
        <v>2600</v>
      </c>
      <c r="M454">
        <v>1</v>
      </c>
      <c r="N454">
        <v>1</v>
      </c>
    </row>
    <row r="455" spans="1:14" x14ac:dyDescent="0.25">
      <c r="A455" s="4" t="s">
        <v>297</v>
      </c>
      <c r="B455" s="5" t="s">
        <v>242</v>
      </c>
      <c r="C455" s="5" t="s">
        <v>298</v>
      </c>
      <c r="D455" s="5" t="s">
        <v>244</v>
      </c>
      <c r="E455" s="5" t="s">
        <v>5</v>
      </c>
      <c r="F455" s="9"/>
      <c r="G455">
        <v>12</v>
      </c>
      <c r="I455">
        <v>0</v>
      </c>
      <c r="J455">
        <v>220</v>
      </c>
      <c r="K455">
        <v>257</v>
      </c>
      <c r="L455">
        <v>161</v>
      </c>
      <c r="M455">
        <v>1</v>
      </c>
    </row>
    <row r="456" spans="1:14" x14ac:dyDescent="0.25">
      <c r="A456" s="4" t="s">
        <v>299</v>
      </c>
      <c r="B456" s="5" t="s">
        <v>195</v>
      </c>
      <c r="C456" s="5" t="s">
        <v>300</v>
      </c>
      <c r="D456" s="5" t="s">
        <v>197</v>
      </c>
      <c r="E456" s="5" t="s">
        <v>5</v>
      </c>
      <c r="F456" s="9">
        <v>1</v>
      </c>
      <c r="G456">
        <v>48</v>
      </c>
      <c r="I456">
        <v>0</v>
      </c>
      <c r="J456">
        <v>1000</v>
      </c>
      <c r="K456">
        <v>1917</v>
      </c>
      <c r="L456">
        <v>1968</v>
      </c>
      <c r="M456">
        <v>1</v>
      </c>
      <c r="N456">
        <v>1</v>
      </c>
    </row>
    <row r="457" spans="1:14" x14ac:dyDescent="0.25">
      <c r="A457" s="4" t="s">
        <v>301</v>
      </c>
      <c r="B457" s="5" t="s">
        <v>195</v>
      </c>
      <c r="C457" s="5" t="s">
        <v>302</v>
      </c>
      <c r="D457" s="5" t="s">
        <v>197</v>
      </c>
      <c r="E457" s="5" t="s">
        <v>5</v>
      </c>
      <c r="F457" s="9"/>
      <c r="G457">
        <v>24</v>
      </c>
      <c r="I457">
        <v>0</v>
      </c>
      <c r="J457">
        <v>139</v>
      </c>
      <c r="K457">
        <v>179</v>
      </c>
      <c r="L457">
        <v>235</v>
      </c>
      <c r="N457">
        <v>1</v>
      </c>
    </row>
    <row r="458" spans="1:14" x14ac:dyDescent="0.25">
      <c r="A458" s="4" t="s">
        <v>303</v>
      </c>
      <c r="B458" s="5" t="s">
        <v>304</v>
      </c>
      <c r="C458" s="5" t="s">
        <v>305</v>
      </c>
      <c r="D458" s="5" t="s">
        <v>306</v>
      </c>
      <c r="E458" s="5" t="s">
        <v>5</v>
      </c>
      <c r="F458" s="9">
        <v>1</v>
      </c>
      <c r="G458">
        <v>70</v>
      </c>
      <c r="I458">
        <v>1</v>
      </c>
      <c r="J458">
        <v>500</v>
      </c>
      <c r="K458">
        <v>8000</v>
      </c>
      <c r="L458">
        <v>3000</v>
      </c>
      <c r="N458">
        <v>1</v>
      </c>
    </row>
    <row r="459" spans="1:14" x14ac:dyDescent="0.25">
      <c r="A459" s="4" t="s">
        <v>307</v>
      </c>
      <c r="B459" s="5" t="s">
        <v>242</v>
      </c>
      <c r="C459" s="5" t="s">
        <v>308</v>
      </c>
      <c r="D459" s="5" t="s">
        <v>244</v>
      </c>
      <c r="E459" s="5" t="s">
        <v>5</v>
      </c>
      <c r="F459" s="9"/>
      <c r="G459">
        <v>30</v>
      </c>
      <c r="I459">
        <v>2</v>
      </c>
      <c r="J459">
        <v>150</v>
      </c>
      <c r="K459">
        <v>1350</v>
      </c>
      <c r="L459">
        <v>350</v>
      </c>
    </row>
    <row r="460" spans="1:14" x14ac:dyDescent="0.25">
      <c r="A460" s="4" t="s">
        <v>309</v>
      </c>
      <c r="B460" s="5" t="s">
        <v>218</v>
      </c>
      <c r="C460" s="5" t="s">
        <v>310</v>
      </c>
      <c r="D460" s="5" t="s">
        <v>220</v>
      </c>
      <c r="E460" s="5" t="s">
        <v>5</v>
      </c>
      <c r="F460" s="9"/>
      <c r="G460">
        <v>33</v>
      </c>
      <c r="I460">
        <v>0</v>
      </c>
      <c r="J460">
        <v>280</v>
      </c>
      <c r="K460">
        <v>0</v>
      </c>
      <c r="L460">
        <v>325</v>
      </c>
    </row>
    <row r="461" spans="1:14" x14ac:dyDescent="0.25">
      <c r="A461" s="4" t="s">
        <v>311</v>
      </c>
      <c r="B461" s="5" t="s">
        <v>236</v>
      </c>
      <c r="C461" s="5" t="s">
        <v>312</v>
      </c>
      <c r="D461" s="5" t="s">
        <v>238</v>
      </c>
      <c r="E461" s="5" t="s">
        <v>5</v>
      </c>
      <c r="F461" s="9"/>
      <c r="G461">
        <v>37</v>
      </c>
      <c r="I461">
        <v>0</v>
      </c>
      <c r="J461">
        <v>5000</v>
      </c>
      <c r="K461">
        <v>6000</v>
      </c>
      <c r="L461">
        <v>2000</v>
      </c>
      <c r="N461">
        <v>1</v>
      </c>
    </row>
    <row r="462" spans="1:14" x14ac:dyDescent="0.25">
      <c r="A462" s="4" t="s">
        <v>313</v>
      </c>
      <c r="B462" s="5" t="s">
        <v>218</v>
      </c>
      <c r="C462" s="5" t="s">
        <v>314</v>
      </c>
      <c r="D462" s="5" t="s">
        <v>220</v>
      </c>
      <c r="E462" s="5" t="s">
        <v>5</v>
      </c>
      <c r="F462" s="9"/>
      <c r="G462">
        <v>26</v>
      </c>
      <c r="I462">
        <v>0</v>
      </c>
      <c r="J462">
        <v>0</v>
      </c>
      <c r="K462">
        <v>500</v>
      </c>
      <c r="L462">
        <v>1100</v>
      </c>
      <c r="N462">
        <v>1</v>
      </c>
    </row>
    <row r="463" spans="1:14" x14ac:dyDescent="0.25">
      <c r="A463" s="4" t="s">
        <v>315</v>
      </c>
      <c r="B463" s="5" t="s">
        <v>304</v>
      </c>
      <c r="C463" s="5" t="s">
        <v>316</v>
      </c>
      <c r="D463" s="5" t="s">
        <v>306</v>
      </c>
      <c r="E463" s="5" t="s">
        <v>5</v>
      </c>
      <c r="F463" s="9"/>
      <c r="G463">
        <v>70</v>
      </c>
      <c r="I463">
        <v>0</v>
      </c>
      <c r="J463">
        <v>136</v>
      </c>
      <c r="K463">
        <v>825</v>
      </c>
      <c r="L463">
        <v>600</v>
      </c>
    </row>
    <row r="464" spans="1:14" x14ac:dyDescent="0.25">
      <c r="A464" s="4" t="s">
        <v>317</v>
      </c>
      <c r="B464" s="5" t="s">
        <v>230</v>
      </c>
      <c r="C464" s="5" t="s">
        <v>318</v>
      </c>
      <c r="D464" s="5" t="s">
        <v>232</v>
      </c>
      <c r="E464" s="5" t="s">
        <v>5</v>
      </c>
      <c r="F464" s="9"/>
      <c r="G464">
        <v>16</v>
      </c>
      <c r="I464">
        <v>0</v>
      </c>
      <c r="J464">
        <v>270</v>
      </c>
      <c r="K464">
        <v>342</v>
      </c>
      <c r="L464">
        <v>212</v>
      </c>
    </row>
    <row r="465" spans="1:14" x14ac:dyDescent="0.25">
      <c r="A465" s="4" t="s">
        <v>319</v>
      </c>
      <c r="B465" s="5" t="s">
        <v>214</v>
      </c>
      <c r="C465" s="5" t="s">
        <v>320</v>
      </c>
      <c r="D465" s="5" t="s">
        <v>216</v>
      </c>
      <c r="E465" s="5" t="s">
        <v>5</v>
      </c>
      <c r="F465" s="9">
        <v>1</v>
      </c>
      <c r="G465">
        <v>27</v>
      </c>
      <c r="I465">
        <v>0</v>
      </c>
      <c r="J465">
        <v>500</v>
      </c>
      <c r="K465">
        <v>1000</v>
      </c>
      <c r="L465">
        <v>1189</v>
      </c>
      <c r="N465">
        <v>1</v>
      </c>
    </row>
    <row r="466" spans="1:14" x14ac:dyDescent="0.25">
      <c r="A466" s="4" t="s">
        <v>321</v>
      </c>
      <c r="B466" s="5" t="s">
        <v>214</v>
      </c>
      <c r="C466" s="5" t="s">
        <v>322</v>
      </c>
      <c r="D466" s="5" t="s">
        <v>216</v>
      </c>
      <c r="E466" s="5" t="s">
        <v>5</v>
      </c>
      <c r="F466" s="9"/>
      <c r="G466">
        <v>8</v>
      </c>
      <c r="I466">
        <v>0</v>
      </c>
      <c r="J466">
        <v>594</v>
      </c>
      <c r="K466">
        <v>464</v>
      </c>
      <c r="L466">
        <v>515</v>
      </c>
    </row>
    <row r="467" spans="1:14" x14ac:dyDescent="0.25">
      <c r="A467" s="4" t="s">
        <v>323</v>
      </c>
      <c r="B467" s="5" t="s">
        <v>304</v>
      </c>
      <c r="C467" s="5" t="s">
        <v>324</v>
      </c>
      <c r="D467" s="5" t="s">
        <v>306</v>
      </c>
      <c r="E467" s="5" t="s">
        <v>5</v>
      </c>
      <c r="F467" s="9">
        <v>1</v>
      </c>
      <c r="G467">
        <v>50</v>
      </c>
      <c r="I467">
        <v>0</v>
      </c>
      <c r="J467">
        <v>1800</v>
      </c>
      <c r="K467">
        <v>1000</v>
      </c>
      <c r="L467">
        <v>1300</v>
      </c>
      <c r="N467">
        <v>1</v>
      </c>
    </row>
    <row r="468" spans="1:14" x14ac:dyDescent="0.25">
      <c r="A468" s="4" t="s">
        <v>325</v>
      </c>
      <c r="B468" s="5" t="s">
        <v>214</v>
      </c>
      <c r="C468" s="5" t="s">
        <v>326</v>
      </c>
      <c r="D468" s="5" t="s">
        <v>216</v>
      </c>
      <c r="E468" s="5" t="s">
        <v>5</v>
      </c>
      <c r="F468" s="9"/>
      <c r="G468">
        <v>19</v>
      </c>
      <c r="I468">
        <v>0</v>
      </c>
      <c r="J468">
        <v>178</v>
      </c>
      <c r="K468">
        <v>457</v>
      </c>
      <c r="L468">
        <v>0</v>
      </c>
      <c r="N468">
        <v>1</v>
      </c>
    </row>
    <row r="469" spans="1:14" x14ac:dyDescent="0.25">
      <c r="A469" s="4" t="s">
        <v>327</v>
      </c>
      <c r="B469" s="5" t="s">
        <v>214</v>
      </c>
      <c r="C469" s="5" t="s">
        <v>328</v>
      </c>
      <c r="D469" s="5" t="s">
        <v>216</v>
      </c>
      <c r="E469" s="5" t="s">
        <v>5</v>
      </c>
      <c r="F469" s="9"/>
      <c r="G469">
        <v>18</v>
      </c>
      <c r="I469">
        <v>0</v>
      </c>
      <c r="J469">
        <v>194</v>
      </c>
      <c r="K469">
        <v>226</v>
      </c>
      <c r="L469">
        <v>60</v>
      </c>
      <c r="M469">
        <v>1</v>
      </c>
    </row>
    <row r="470" spans="1:14" x14ac:dyDescent="0.25">
      <c r="A470" s="4" t="s">
        <v>329</v>
      </c>
      <c r="B470" s="5" t="s">
        <v>252</v>
      </c>
      <c r="C470" s="5" t="s">
        <v>330</v>
      </c>
      <c r="D470" s="5" t="s">
        <v>254</v>
      </c>
      <c r="E470" s="5" t="s">
        <v>5</v>
      </c>
      <c r="F470" s="9"/>
      <c r="G470">
        <v>10</v>
      </c>
      <c r="I470">
        <v>0</v>
      </c>
      <c r="J470">
        <v>1150</v>
      </c>
      <c r="K470">
        <v>450</v>
      </c>
      <c r="L470">
        <v>550</v>
      </c>
      <c r="N470">
        <v>1</v>
      </c>
    </row>
    <row r="471" spans="1:14" x14ac:dyDescent="0.25">
      <c r="A471" s="4" t="s">
        <v>331</v>
      </c>
      <c r="B471" s="5" t="s">
        <v>214</v>
      </c>
      <c r="C471" s="5" t="s">
        <v>332</v>
      </c>
      <c r="D471" s="5" t="s">
        <v>216</v>
      </c>
      <c r="E471" s="5" t="s">
        <v>5</v>
      </c>
      <c r="F471" s="9"/>
      <c r="G471">
        <v>105</v>
      </c>
      <c r="I471">
        <v>0</v>
      </c>
      <c r="J471">
        <v>3500</v>
      </c>
      <c r="K471">
        <v>2500</v>
      </c>
      <c r="L471">
        <v>2500</v>
      </c>
      <c r="N471">
        <v>1</v>
      </c>
    </row>
    <row r="472" spans="1:14" x14ac:dyDescent="0.25">
      <c r="A472" s="4" t="s">
        <v>333</v>
      </c>
      <c r="B472" s="5" t="s">
        <v>248</v>
      </c>
      <c r="C472" s="5" t="s">
        <v>334</v>
      </c>
      <c r="D472" s="5" t="s">
        <v>250</v>
      </c>
      <c r="E472" s="5" t="s">
        <v>5</v>
      </c>
      <c r="F472" s="9"/>
      <c r="G472">
        <v>15</v>
      </c>
      <c r="I472">
        <v>0</v>
      </c>
      <c r="J472">
        <v>400</v>
      </c>
      <c r="K472">
        <v>0</v>
      </c>
      <c r="L472">
        <v>926</v>
      </c>
      <c r="M472">
        <v>1</v>
      </c>
      <c r="N472">
        <v>1</v>
      </c>
    </row>
    <row r="473" spans="1:14" x14ac:dyDescent="0.25">
      <c r="A473" s="4" t="s">
        <v>335</v>
      </c>
      <c r="B473" s="5" t="s">
        <v>199</v>
      </c>
      <c r="C473" s="5" t="s">
        <v>336</v>
      </c>
      <c r="D473" s="5" t="s">
        <v>0</v>
      </c>
      <c r="E473" s="5" t="s">
        <v>5</v>
      </c>
      <c r="F473" s="9"/>
      <c r="G473">
        <v>47</v>
      </c>
      <c r="I473">
        <v>0</v>
      </c>
      <c r="J473">
        <v>2265</v>
      </c>
      <c r="K473">
        <v>800</v>
      </c>
      <c r="L473">
        <v>750</v>
      </c>
    </row>
    <row r="474" spans="1:14" x14ac:dyDescent="0.25">
      <c r="A474" s="4" t="s">
        <v>337</v>
      </c>
      <c r="B474" s="5" t="s">
        <v>199</v>
      </c>
      <c r="C474" s="5" t="s">
        <v>338</v>
      </c>
      <c r="D474" s="5" t="s">
        <v>0</v>
      </c>
      <c r="E474" s="5" t="s">
        <v>5</v>
      </c>
      <c r="F474" s="9"/>
      <c r="G474">
        <v>23</v>
      </c>
      <c r="I474">
        <v>0</v>
      </c>
      <c r="J474">
        <v>150</v>
      </c>
      <c r="K474">
        <v>650</v>
      </c>
      <c r="L474">
        <v>530</v>
      </c>
      <c r="N474">
        <v>1</v>
      </c>
    </row>
    <row r="475" spans="1:14" x14ac:dyDescent="0.25">
      <c r="A475" s="4" t="s">
        <v>339</v>
      </c>
      <c r="B475" s="5" t="s">
        <v>230</v>
      </c>
      <c r="C475" s="5" t="s">
        <v>340</v>
      </c>
      <c r="D475" s="5" t="s">
        <v>232</v>
      </c>
      <c r="E475" s="5" t="s">
        <v>5</v>
      </c>
      <c r="F475" s="9"/>
      <c r="G475">
        <v>51</v>
      </c>
      <c r="I475">
        <v>0</v>
      </c>
      <c r="J475">
        <v>112</v>
      </c>
      <c r="K475">
        <v>1306</v>
      </c>
      <c r="L475">
        <v>1301</v>
      </c>
      <c r="N475">
        <v>1</v>
      </c>
    </row>
    <row r="476" spans="1:14" x14ac:dyDescent="0.25">
      <c r="A476" s="4" t="s">
        <v>341</v>
      </c>
      <c r="B476" s="5" t="s">
        <v>199</v>
      </c>
      <c r="C476" s="5" t="s">
        <v>342</v>
      </c>
      <c r="D476" s="5" t="s">
        <v>0</v>
      </c>
      <c r="E476" s="5" t="s">
        <v>5</v>
      </c>
      <c r="F476" s="9"/>
      <c r="G476">
        <v>63</v>
      </c>
      <c r="I476">
        <v>0</v>
      </c>
      <c r="J476">
        <v>1871</v>
      </c>
      <c r="K476">
        <v>788</v>
      </c>
      <c r="L476">
        <v>2096</v>
      </c>
      <c r="M476">
        <v>1</v>
      </c>
      <c r="N476">
        <v>1</v>
      </c>
    </row>
    <row r="477" spans="1:14" x14ac:dyDescent="0.25">
      <c r="A477" s="4" t="s">
        <v>343</v>
      </c>
      <c r="B477" s="5" t="s">
        <v>195</v>
      </c>
      <c r="C477" s="5" t="s">
        <v>344</v>
      </c>
      <c r="D477" s="5" t="s">
        <v>197</v>
      </c>
      <c r="E477" s="5" t="s">
        <v>5</v>
      </c>
      <c r="F477" s="9"/>
      <c r="G477">
        <v>71</v>
      </c>
      <c r="I477">
        <v>0</v>
      </c>
      <c r="J477">
        <v>0</v>
      </c>
      <c r="K477">
        <v>963</v>
      </c>
      <c r="L477">
        <v>320</v>
      </c>
      <c r="M477">
        <v>1</v>
      </c>
      <c r="N477">
        <v>1</v>
      </c>
    </row>
    <row r="478" spans="1:14" x14ac:dyDescent="0.25">
      <c r="A478" s="4" t="s">
        <v>345</v>
      </c>
      <c r="B478" s="5" t="s">
        <v>236</v>
      </c>
      <c r="C478" s="5" t="s">
        <v>346</v>
      </c>
      <c r="D478" s="5" t="s">
        <v>238</v>
      </c>
      <c r="E478" s="5" t="s">
        <v>5</v>
      </c>
      <c r="F478" s="9"/>
      <c r="G478">
        <v>37</v>
      </c>
      <c r="I478">
        <v>1</v>
      </c>
      <c r="J478">
        <v>1150</v>
      </c>
      <c r="K478">
        <v>850</v>
      </c>
      <c r="L478">
        <v>3420</v>
      </c>
      <c r="N478">
        <v>1</v>
      </c>
    </row>
    <row r="479" spans="1:14" x14ac:dyDescent="0.25">
      <c r="A479" s="4" t="s">
        <v>347</v>
      </c>
      <c r="B479" s="5" t="s">
        <v>218</v>
      </c>
      <c r="C479" s="5" t="s">
        <v>348</v>
      </c>
      <c r="D479" s="5" t="s">
        <v>220</v>
      </c>
      <c r="E479" s="5" t="s">
        <v>5</v>
      </c>
      <c r="F479" s="9"/>
      <c r="G479">
        <v>24</v>
      </c>
      <c r="I479">
        <v>0</v>
      </c>
      <c r="J479">
        <v>100</v>
      </c>
      <c r="K479">
        <v>0</v>
      </c>
      <c r="L479">
        <v>0</v>
      </c>
      <c r="N479">
        <v>1</v>
      </c>
    </row>
    <row r="480" spans="1:14" x14ac:dyDescent="0.25">
      <c r="A480" s="4" t="s">
        <v>349</v>
      </c>
      <c r="B480" s="5" t="s">
        <v>218</v>
      </c>
      <c r="C480" s="5" t="s">
        <v>350</v>
      </c>
      <c r="D480" s="5" t="s">
        <v>220</v>
      </c>
      <c r="E480" s="5" t="s">
        <v>5</v>
      </c>
      <c r="F480" s="9">
        <v>1</v>
      </c>
      <c r="G480">
        <v>19</v>
      </c>
      <c r="I480">
        <v>1</v>
      </c>
      <c r="J480">
        <v>4000</v>
      </c>
      <c r="K480">
        <v>3000</v>
      </c>
      <c r="L480">
        <v>2000</v>
      </c>
    </row>
    <row r="481" spans="1:14" x14ac:dyDescent="0.25">
      <c r="A481" s="4" t="s">
        <v>351</v>
      </c>
      <c r="B481" s="5" t="s">
        <v>214</v>
      </c>
      <c r="C481" s="5" t="s">
        <v>352</v>
      </c>
      <c r="D481" s="5" t="s">
        <v>216</v>
      </c>
      <c r="E481" s="5" t="s">
        <v>5</v>
      </c>
      <c r="F481" s="9"/>
      <c r="G481">
        <v>17</v>
      </c>
      <c r="I481">
        <v>0</v>
      </c>
      <c r="J481">
        <v>200</v>
      </c>
      <c r="K481">
        <v>1000</v>
      </c>
      <c r="L481">
        <v>500</v>
      </c>
    </row>
    <row r="482" spans="1:14" x14ac:dyDescent="0.25">
      <c r="A482" s="4" t="s">
        <v>353</v>
      </c>
      <c r="B482" s="5" t="s">
        <v>214</v>
      </c>
      <c r="C482" s="5" t="s">
        <v>354</v>
      </c>
      <c r="D482" s="5" t="s">
        <v>216</v>
      </c>
      <c r="E482" s="5" t="s">
        <v>5</v>
      </c>
      <c r="F482" s="9"/>
      <c r="G482">
        <v>20</v>
      </c>
      <c r="I482">
        <v>0</v>
      </c>
      <c r="J482">
        <v>10000</v>
      </c>
      <c r="K482">
        <v>8000</v>
      </c>
      <c r="L482">
        <v>8000</v>
      </c>
      <c r="N482">
        <v>1</v>
      </c>
    </row>
    <row r="483" spans="1:14" x14ac:dyDescent="0.25">
      <c r="A483" s="4" t="s">
        <v>355</v>
      </c>
      <c r="B483" s="5" t="s">
        <v>195</v>
      </c>
      <c r="C483" s="5" t="s">
        <v>356</v>
      </c>
      <c r="D483" s="5" t="s">
        <v>197</v>
      </c>
      <c r="E483" s="5" t="s">
        <v>5</v>
      </c>
      <c r="F483" s="9"/>
      <c r="G483">
        <v>130</v>
      </c>
      <c r="I483">
        <v>0</v>
      </c>
      <c r="J483">
        <v>2500</v>
      </c>
      <c r="K483">
        <v>4000</v>
      </c>
      <c r="L483">
        <v>800</v>
      </c>
      <c r="M483">
        <v>1</v>
      </c>
      <c r="N483">
        <v>1</v>
      </c>
    </row>
    <row r="484" spans="1:14" x14ac:dyDescent="0.25">
      <c r="A484" s="4" t="s">
        <v>357</v>
      </c>
      <c r="B484" s="5" t="s">
        <v>248</v>
      </c>
      <c r="C484" s="5" t="s">
        <v>358</v>
      </c>
      <c r="D484" s="5" t="s">
        <v>250</v>
      </c>
      <c r="E484" s="5" t="s">
        <v>5</v>
      </c>
      <c r="F484" s="9"/>
      <c r="G484">
        <v>2</v>
      </c>
      <c r="I484">
        <v>0</v>
      </c>
      <c r="J484">
        <v>845</v>
      </c>
      <c r="K484">
        <v>1186</v>
      </c>
      <c r="L484">
        <v>0</v>
      </c>
      <c r="N484">
        <v>1</v>
      </c>
    </row>
    <row r="485" spans="1:14" x14ac:dyDescent="0.25">
      <c r="A485" s="4" t="s">
        <v>359</v>
      </c>
      <c r="B485" s="5" t="s">
        <v>248</v>
      </c>
      <c r="C485" s="5" t="s">
        <v>360</v>
      </c>
      <c r="D485" s="5" t="s">
        <v>250</v>
      </c>
      <c r="E485" s="5" t="s">
        <v>5</v>
      </c>
      <c r="F485" s="9"/>
      <c r="G485">
        <v>14</v>
      </c>
      <c r="I485">
        <v>0</v>
      </c>
      <c r="J485">
        <v>1495</v>
      </c>
      <c r="K485">
        <v>1400</v>
      </c>
      <c r="L485">
        <v>241</v>
      </c>
      <c r="M485">
        <v>1</v>
      </c>
      <c r="N485">
        <v>1</v>
      </c>
    </row>
    <row r="486" spans="1:14" x14ac:dyDescent="0.25">
      <c r="A486" s="4" t="s">
        <v>361</v>
      </c>
      <c r="B486" s="5" t="s">
        <v>304</v>
      </c>
      <c r="C486" s="5" t="s">
        <v>362</v>
      </c>
      <c r="D486" s="5" t="s">
        <v>306</v>
      </c>
      <c r="E486" s="5" t="s">
        <v>5</v>
      </c>
      <c r="F486" s="9">
        <v>1</v>
      </c>
      <c r="G486">
        <v>75</v>
      </c>
      <c r="I486">
        <v>0</v>
      </c>
      <c r="J486">
        <v>2372</v>
      </c>
      <c r="K486">
        <v>6098</v>
      </c>
      <c r="L486">
        <v>8079</v>
      </c>
      <c r="N486">
        <v>1</v>
      </c>
    </row>
    <row r="487" spans="1:14" x14ac:dyDescent="0.25">
      <c r="A487" s="4" t="s">
        <v>363</v>
      </c>
      <c r="B487" s="5" t="s">
        <v>195</v>
      </c>
      <c r="C487" s="5" t="s">
        <v>364</v>
      </c>
      <c r="D487" s="5" t="s">
        <v>197</v>
      </c>
      <c r="E487" s="5" t="s">
        <v>5</v>
      </c>
      <c r="F487" s="9"/>
      <c r="G487">
        <v>12</v>
      </c>
      <c r="I487">
        <v>0</v>
      </c>
      <c r="J487">
        <v>0</v>
      </c>
      <c r="K487">
        <v>215</v>
      </c>
      <c r="L487">
        <v>340</v>
      </c>
      <c r="N487">
        <v>1</v>
      </c>
    </row>
    <row r="488" spans="1:14" x14ac:dyDescent="0.25">
      <c r="A488" s="4" t="s">
        <v>365</v>
      </c>
      <c r="B488" s="5" t="s">
        <v>195</v>
      </c>
      <c r="C488" s="5" t="s">
        <v>366</v>
      </c>
      <c r="D488" s="5" t="s">
        <v>197</v>
      </c>
      <c r="E488" s="5" t="s">
        <v>5</v>
      </c>
      <c r="F488" s="9">
        <v>1</v>
      </c>
      <c r="G488">
        <v>87</v>
      </c>
      <c r="I488">
        <v>0</v>
      </c>
      <c r="J488">
        <v>25000</v>
      </c>
      <c r="K488">
        <v>25000</v>
      </c>
      <c r="L488">
        <v>25000</v>
      </c>
    </row>
    <row r="489" spans="1:14" x14ac:dyDescent="0.25">
      <c r="A489" s="4" t="s">
        <v>367</v>
      </c>
      <c r="B489" s="5" t="s">
        <v>368</v>
      </c>
      <c r="C489" s="5" t="s">
        <v>369</v>
      </c>
      <c r="D489" s="5" t="s">
        <v>370</v>
      </c>
      <c r="E489" s="5" t="s">
        <v>5</v>
      </c>
      <c r="F489" s="9">
        <v>1</v>
      </c>
      <c r="G489">
        <v>196</v>
      </c>
      <c r="I489">
        <v>1</v>
      </c>
      <c r="J489">
        <v>700</v>
      </c>
      <c r="K489">
        <v>750</v>
      </c>
      <c r="L489">
        <v>2016</v>
      </c>
      <c r="N489">
        <v>1</v>
      </c>
    </row>
    <row r="490" spans="1:14" x14ac:dyDescent="0.25">
      <c r="A490" s="4" t="s">
        <v>371</v>
      </c>
      <c r="B490" s="5" t="s">
        <v>230</v>
      </c>
      <c r="C490" s="5" t="s">
        <v>372</v>
      </c>
      <c r="D490" s="5" t="s">
        <v>232</v>
      </c>
      <c r="E490" s="5" t="s">
        <v>5</v>
      </c>
      <c r="F490" s="9"/>
      <c r="G490">
        <v>6</v>
      </c>
      <c r="I490">
        <v>0</v>
      </c>
      <c r="J490">
        <v>500</v>
      </c>
      <c r="K490">
        <v>600</v>
      </c>
      <c r="L490">
        <v>1000</v>
      </c>
      <c r="N490">
        <v>1</v>
      </c>
    </row>
    <row r="491" spans="1:14" x14ac:dyDescent="0.25">
      <c r="A491" s="4" t="s">
        <v>373</v>
      </c>
      <c r="B491" s="5" t="s">
        <v>368</v>
      </c>
      <c r="C491" s="5" t="s">
        <v>374</v>
      </c>
      <c r="D491" s="5" t="s">
        <v>370</v>
      </c>
      <c r="E491" s="5" t="s">
        <v>5</v>
      </c>
      <c r="F491" s="9"/>
      <c r="G491">
        <v>12</v>
      </c>
      <c r="I491">
        <v>0</v>
      </c>
      <c r="J491">
        <v>150</v>
      </c>
      <c r="K491">
        <v>6000</v>
      </c>
      <c r="L491">
        <v>1500</v>
      </c>
      <c r="N491">
        <v>1</v>
      </c>
    </row>
    <row r="492" spans="1:14" x14ac:dyDescent="0.25">
      <c r="A492" s="4" t="s">
        <v>375</v>
      </c>
      <c r="B492" s="5" t="s">
        <v>368</v>
      </c>
      <c r="C492" s="5" t="s">
        <v>376</v>
      </c>
      <c r="D492" s="5" t="s">
        <v>370</v>
      </c>
      <c r="E492" s="5" t="s">
        <v>5</v>
      </c>
      <c r="F492" s="9">
        <v>1</v>
      </c>
      <c r="G492">
        <v>95</v>
      </c>
      <c r="I492">
        <v>0</v>
      </c>
      <c r="J492">
        <v>588</v>
      </c>
      <c r="K492">
        <v>4166</v>
      </c>
      <c r="L492">
        <v>2525</v>
      </c>
      <c r="N492">
        <v>1</v>
      </c>
    </row>
    <row r="493" spans="1:14" x14ac:dyDescent="0.25">
      <c r="A493" s="4" t="s">
        <v>377</v>
      </c>
      <c r="B493" s="5" t="s">
        <v>236</v>
      </c>
      <c r="C493" s="5" t="s">
        <v>378</v>
      </c>
      <c r="D493" s="5" t="s">
        <v>238</v>
      </c>
      <c r="E493" s="5" t="s">
        <v>5</v>
      </c>
      <c r="F493" s="9"/>
      <c r="G493">
        <v>54</v>
      </c>
      <c r="I493">
        <v>0</v>
      </c>
      <c r="J493">
        <v>2000</v>
      </c>
      <c r="K493">
        <v>1500</v>
      </c>
      <c r="L493">
        <v>2200</v>
      </c>
      <c r="N493">
        <v>1</v>
      </c>
    </row>
    <row r="494" spans="1:14" x14ac:dyDescent="0.25">
      <c r="A494" s="4" t="s">
        <v>379</v>
      </c>
      <c r="B494" s="5" t="s">
        <v>199</v>
      </c>
      <c r="C494" s="5" t="s">
        <v>380</v>
      </c>
      <c r="D494" s="5" t="s">
        <v>0</v>
      </c>
      <c r="E494" s="5" t="s">
        <v>5</v>
      </c>
      <c r="F494" s="9"/>
      <c r="G494">
        <v>57</v>
      </c>
      <c r="I494">
        <v>1</v>
      </c>
      <c r="J494">
        <v>300</v>
      </c>
      <c r="K494">
        <v>250</v>
      </c>
      <c r="L494">
        <v>950</v>
      </c>
      <c r="N494">
        <v>1</v>
      </c>
    </row>
    <row r="495" spans="1:14" x14ac:dyDescent="0.25">
      <c r="A495" s="4" t="s">
        <v>381</v>
      </c>
      <c r="B495" s="5" t="s">
        <v>218</v>
      </c>
      <c r="C495" s="5" t="s">
        <v>382</v>
      </c>
      <c r="D495" s="5" t="s">
        <v>220</v>
      </c>
      <c r="E495" s="5" t="s">
        <v>5</v>
      </c>
      <c r="F495" s="9"/>
      <c r="G495">
        <v>50</v>
      </c>
      <c r="I495">
        <v>0</v>
      </c>
      <c r="J495">
        <v>500</v>
      </c>
      <c r="K495">
        <v>500</v>
      </c>
      <c r="L495">
        <v>450</v>
      </c>
      <c r="M495">
        <v>1</v>
      </c>
      <c r="N495">
        <v>1</v>
      </c>
    </row>
    <row r="496" spans="1:14" x14ac:dyDescent="0.25">
      <c r="A496" s="4" t="s">
        <v>383</v>
      </c>
      <c r="B496" s="5" t="s">
        <v>218</v>
      </c>
      <c r="C496" s="5" t="s">
        <v>384</v>
      </c>
      <c r="D496" s="5" t="s">
        <v>220</v>
      </c>
      <c r="E496" s="5" t="s">
        <v>5</v>
      </c>
      <c r="F496" s="9">
        <v>1</v>
      </c>
      <c r="G496">
        <v>33</v>
      </c>
      <c r="I496">
        <v>0</v>
      </c>
      <c r="J496">
        <v>6400</v>
      </c>
      <c r="K496">
        <v>1240</v>
      </c>
      <c r="L496">
        <v>860</v>
      </c>
    </row>
    <row r="497" spans="1:14" x14ac:dyDescent="0.25">
      <c r="A497" s="4" t="s">
        <v>385</v>
      </c>
      <c r="B497" s="5" t="s">
        <v>204</v>
      </c>
      <c r="C497" s="5" t="s">
        <v>386</v>
      </c>
      <c r="D497" s="5" t="s">
        <v>206</v>
      </c>
      <c r="E497" s="5" t="s">
        <v>5</v>
      </c>
      <c r="F497" s="9"/>
      <c r="G497">
        <v>9</v>
      </c>
      <c r="I497">
        <v>0</v>
      </c>
      <c r="J497">
        <v>504</v>
      </c>
      <c r="K497">
        <v>810</v>
      </c>
      <c r="L497">
        <v>300</v>
      </c>
      <c r="N497">
        <v>1</v>
      </c>
    </row>
    <row r="498" spans="1:14" x14ac:dyDescent="0.25">
      <c r="A498" s="4" t="s">
        <v>387</v>
      </c>
      <c r="B498" s="5" t="s">
        <v>204</v>
      </c>
      <c r="C498" s="5" t="s">
        <v>388</v>
      </c>
      <c r="D498" s="5" t="s">
        <v>206</v>
      </c>
      <c r="E498" s="5" t="s">
        <v>5</v>
      </c>
      <c r="F498" s="9"/>
      <c r="G498">
        <v>10</v>
      </c>
      <c r="I498">
        <v>2</v>
      </c>
      <c r="J498">
        <v>431</v>
      </c>
      <c r="K498">
        <v>712</v>
      </c>
      <c r="L498">
        <v>813</v>
      </c>
      <c r="N498">
        <v>1</v>
      </c>
    </row>
    <row r="499" spans="1:14" x14ac:dyDescent="0.25">
      <c r="A499" s="4" t="s">
        <v>389</v>
      </c>
      <c r="B499" s="5" t="s">
        <v>304</v>
      </c>
      <c r="C499" s="5" t="s">
        <v>390</v>
      </c>
      <c r="D499" s="5" t="s">
        <v>306</v>
      </c>
      <c r="E499" s="5" t="s">
        <v>5</v>
      </c>
      <c r="F499" s="9">
        <v>1</v>
      </c>
      <c r="G499">
        <v>41</v>
      </c>
      <c r="I499">
        <v>0</v>
      </c>
      <c r="J499">
        <v>225</v>
      </c>
      <c r="K499">
        <v>355</v>
      </c>
      <c r="L499">
        <v>264</v>
      </c>
      <c r="M499">
        <v>1</v>
      </c>
    </row>
    <row r="500" spans="1:14" x14ac:dyDescent="0.25">
      <c r="A500" s="4" t="s">
        <v>391</v>
      </c>
      <c r="B500" s="5" t="s">
        <v>236</v>
      </c>
      <c r="C500" s="5" t="s">
        <v>392</v>
      </c>
      <c r="D500" s="5" t="s">
        <v>238</v>
      </c>
      <c r="E500" s="5" t="s">
        <v>5</v>
      </c>
      <c r="F500" s="9"/>
      <c r="G500">
        <v>48</v>
      </c>
      <c r="I500">
        <v>0</v>
      </c>
      <c r="J500">
        <v>4500</v>
      </c>
      <c r="K500">
        <v>2400</v>
      </c>
      <c r="L500">
        <v>3200</v>
      </c>
      <c r="M500">
        <v>1</v>
      </c>
      <c r="N500">
        <v>1</v>
      </c>
    </row>
    <row r="501" spans="1:14" x14ac:dyDescent="0.25">
      <c r="A501" s="4" t="s">
        <v>393</v>
      </c>
      <c r="B501" s="5" t="s">
        <v>236</v>
      </c>
      <c r="C501" s="5" t="s">
        <v>394</v>
      </c>
      <c r="D501" s="5" t="s">
        <v>238</v>
      </c>
      <c r="E501" s="5" t="s">
        <v>5</v>
      </c>
      <c r="F501" s="9">
        <v>1</v>
      </c>
      <c r="G501">
        <v>77</v>
      </c>
      <c r="I501">
        <v>0</v>
      </c>
      <c r="J501">
        <v>3200</v>
      </c>
      <c r="K501">
        <v>4000</v>
      </c>
      <c r="L501">
        <v>3000</v>
      </c>
      <c r="N501">
        <v>1</v>
      </c>
    </row>
    <row r="502" spans="1:14" x14ac:dyDescent="0.25">
      <c r="A502" s="4" t="s">
        <v>395</v>
      </c>
      <c r="B502" s="5" t="s">
        <v>214</v>
      </c>
      <c r="C502" s="5" t="s">
        <v>396</v>
      </c>
      <c r="D502" s="5" t="s">
        <v>216</v>
      </c>
      <c r="E502" s="5" t="s">
        <v>5</v>
      </c>
      <c r="F502" s="9"/>
      <c r="G502">
        <v>16</v>
      </c>
      <c r="I502">
        <v>1</v>
      </c>
      <c r="J502">
        <v>250</v>
      </c>
      <c r="K502">
        <v>860</v>
      </c>
      <c r="L502">
        <v>2073</v>
      </c>
      <c r="N502">
        <v>1</v>
      </c>
    </row>
    <row r="503" spans="1:14" x14ac:dyDescent="0.25">
      <c r="A503" s="4" t="s">
        <v>397</v>
      </c>
      <c r="B503" s="5" t="s">
        <v>248</v>
      </c>
      <c r="C503" s="5" t="s">
        <v>398</v>
      </c>
      <c r="D503" s="5" t="s">
        <v>250</v>
      </c>
      <c r="E503" s="5" t="s">
        <v>5</v>
      </c>
      <c r="F503" s="9"/>
      <c r="G503">
        <v>13</v>
      </c>
      <c r="I503">
        <v>0</v>
      </c>
      <c r="J503">
        <v>905</v>
      </c>
      <c r="K503">
        <v>0</v>
      </c>
      <c r="L503">
        <v>619</v>
      </c>
    </row>
    <row r="504" spans="1:14" x14ac:dyDescent="0.25">
      <c r="A504" s="4" t="s">
        <v>399</v>
      </c>
      <c r="B504" s="5" t="s">
        <v>248</v>
      </c>
      <c r="C504" s="5" t="s">
        <v>400</v>
      </c>
      <c r="D504" s="5" t="s">
        <v>250</v>
      </c>
      <c r="E504" s="5" t="s">
        <v>5</v>
      </c>
      <c r="F504" s="9">
        <v>1</v>
      </c>
      <c r="G504">
        <v>6</v>
      </c>
      <c r="I504">
        <v>1</v>
      </c>
      <c r="J504">
        <v>0</v>
      </c>
      <c r="K504">
        <v>269</v>
      </c>
      <c r="L504">
        <v>250</v>
      </c>
      <c r="N504">
        <v>1</v>
      </c>
    </row>
    <row r="505" spans="1:14" x14ac:dyDescent="0.25">
      <c r="A505" s="4" t="s">
        <v>401</v>
      </c>
      <c r="B505" s="5" t="s">
        <v>368</v>
      </c>
      <c r="C505" s="5" t="s">
        <v>402</v>
      </c>
      <c r="D505" s="5" t="s">
        <v>370</v>
      </c>
      <c r="E505" s="5" t="s">
        <v>5</v>
      </c>
      <c r="F505" s="9">
        <v>1</v>
      </c>
      <c r="G505">
        <v>170</v>
      </c>
      <c r="I505">
        <v>3</v>
      </c>
      <c r="J505">
        <v>6500</v>
      </c>
      <c r="K505">
        <v>3000</v>
      </c>
      <c r="L505">
        <v>12570</v>
      </c>
      <c r="N505">
        <v>1</v>
      </c>
    </row>
    <row r="506" spans="1:14" x14ac:dyDescent="0.25">
      <c r="A506" s="4" t="s">
        <v>403</v>
      </c>
      <c r="B506" s="5" t="s">
        <v>368</v>
      </c>
      <c r="C506" s="5" t="s">
        <v>404</v>
      </c>
      <c r="D506" s="5" t="s">
        <v>370</v>
      </c>
      <c r="E506" s="5" t="s">
        <v>5</v>
      </c>
      <c r="F506" s="9"/>
      <c r="G506">
        <v>12</v>
      </c>
      <c r="I506">
        <v>0</v>
      </c>
      <c r="J506">
        <v>660</v>
      </c>
      <c r="K506">
        <v>812</v>
      </c>
      <c r="L506">
        <v>255</v>
      </c>
      <c r="N506">
        <v>1</v>
      </c>
    </row>
    <row r="507" spans="1:14" x14ac:dyDescent="0.25">
      <c r="A507" s="4" t="s">
        <v>405</v>
      </c>
      <c r="B507" s="5" t="s">
        <v>368</v>
      </c>
      <c r="C507" s="5" t="s">
        <v>406</v>
      </c>
      <c r="D507" s="5" t="s">
        <v>370</v>
      </c>
      <c r="E507" s="5" t="s">
        <v>5</v>
      </c>
      <c r="F507" s="9">
        <v>1</v>
      </c>
      <c r="G507">
        <v>202</v>
      </c>
      <c r="I507">
        <v>0</v>
      </c>
      <c r="J507">
        <v>1025</v>
      </c>
      <c r="K507">
        <v>4346</v>
      </c>
      <c r="L507">
        <v>750</v>
      </c>
    </row>
    <row r="508" spans="1:14" x14ac:dyDescent="0.25">
      <c r="A508" s="4" t="s">
        <v>407</v>
      </c>
      <c r="B508" s="5" t="s">
        <v>368</v>
      </c>
      <c r="C508" s="5" t="s">
        <v>408</v>
      </c>
      <c r="D508" s="5" t="s">
        <v>370</v>
      </c>
      <c r="E508" s="5" t="s">
        <v>5</v>
      </c>
      <c r="F508" s="9">
        <v>1</v>
      </c>
      <c r="G508">
        <v>45</v>
      </c>
      <c r="I508">
        <v>0</v>
      </c>
      <c r="J508">
        <v>135</v>
      </c>
      <c r="K508">
        <v>606</v>
      </c>
      <c r="L508">
        <v>80</v>
      </c>
      <c r="M508">
        <v>1</v>
      </c>
    </row>
    <row r="509" spans="1:14" x14ac:dyDescent="0.25">
      <c r="A509" s="4" t="s">
        <v>409</v>
      </c>
      <c r="B509" s="5" t="s">
        <v>368</v>
      </c>
      <c r="C509" s="5" t="s">
        <v>410</v>
      </c>
      <c r="D509" s="5" t="s">
        <v>370</v>
      </c>
      <c r="E509" s="5" t="s">
        <v>5</v>
      </c>
      <c r="F509" s="9"/>
      <c r="G509">
        <v>34</v>
      </c>
      <c r="I509">
        <v>1</v>
      </c>
      <c r="J509">
        <v>124</v>
      </c>
      <c r="K509">
        <v>1751</v>
      </c>
      <c r="L509">
        <v>1200</v>
      </c>
    </row>
    <row r="510" spans="1:14" x14ac:dyDescent="0.25">
      <c r="A510" s="4" t="s">
        <v>411</v>
      </c>
      <c r="B510" s="5">
        <v>971</v>
      </c>
      <c r="C510" s="5" t="s">
        <v>412</v>
      </c>
      <c r="D510" s="5" t="s">
        <v>413</v>
      </c>
      <c r="E510" s="5" t="s">
        <v>5</v>
      </c>
      <c r="F510" s="9">
        <v>1</v>
      </c>
      <c r="G510">
        <v>26</v>
      </c>
      <c r="I510">
        <v>3</v>
      </c>
      <c r="J510">
        <v>817</v>
      </c>
      <c r="K510">
        <v>976</v>
      </c>
      <c r="L510">
        <v>201</v>
      </c>
    </row>
    <row r="511" spans="1:14" x14ac:dyDescent="0.25">
      <c r="A511" s="4" t="s">
        <v>414</v>
      </c>
      <c r="B511" s="5">
        <v>972</v>
      </c>
      <c r="C511" s="5" t="s">
        <v>415</v>
      </c>
      <c r="D511" s="5" t="s">
        <v>413</v>
      </c>
      <c r="E511" s="5" t="s">
        <v>5</v>
      </c>
      <c r="F511" s="9">
        <v>1</v>
      </c>
      <c r="G511">
        <v>14</v>
      </c>
      <c r="I511">
        <v>0</v>
      </c>
      <c r="J511">
        <v>1606</v>
      </c>
      <c r="K511">
        <v>419</v>
      </c>
      <c r="L511">
        <v>0</v>
      </c>
      <c r="N511">
        <v>1</v>
      </c>
    </row>
    <row r="512" spans="1:14" x14ac:dyDescent="0.25">
      <c r="A512" s="4" t="s">
        <v>416</v>
      </c>
      <c r="B512" s="5">
        <v>973</v>
      </c>
      <c r="C512" s="5" t="s">
        <v>417</v>
      </c>
      <c r="D512" s="5" t="s">
        <v>413</v>
      </c>
      <c r="E512" s="5" t="s">
        <v>5</v>
      </c>
      <c r="F512" s="9"/>
      <c r="G512">
        <v>0</v>
      </c>
      <c r="I512">
        <v>0</v>
      </c>
      <c r="J512">
        <v>5000</v>
      </c>
      <c r="K512">
        <v>150</v>
      </c>
      <c r="L512">
        <v>700</v>
      </c>
    </row>
    <row r="513" spans="1:14" x14ac:dyDescent="0.25">
      <c r="A513" s="4" t="s">
        <v>418</v>
      </c>
      <c r="B513" s="5">
        <v>974</v>
      </c>
      <c r="C513" s="5" t="s">
        <v>419</v>
      </c>
      <c r="D513" s="5" t="s">
        <v>413</v>
      </c>
      <c r="E513" s="5" t="s">
        <v>5</v>
      </c>
      <c r="F513" s="9"/>
      <c r="G513">
        <v>48</v>
      </c>
      <c r="I513">
        <v>0</v>
      </c>
      <c r="J513">
        <v>9400</v>
      </c>
      <c r="K513">
        <v>7000</v>
      </c>
      <c r="L513">
        <v>2000</v>
      </c>
    </row>
    <row r="514" spans="1:14" x14ac:dyDescent="0.25">
      <c r="A514" s="4" t="s">
        <v>420</v>
      </c>
      <c r="B514" s="5">
        <v>976</v>
      </c>
      <c r="C514" s="5" t="s">
        <v>421</v>
      </c>
      <c r="D514" s="5" t="s">
        <v>413</v>
      </c>
      <c r="E514" s="5" t="s">
        <v>5</v>
      </c>
      <c r="F514" s="9">
        <v>1</v>
      </c>
      <c r="G514">
        <v>12</v>
      </c>
      <c r="I514">
        <v>0</v>
      </c>
      <c r="J514">
        <v>4878</v>
      </c>
      <c r="K514">
        <v>913</v>
      </c>
      <c r="L514">
        <v>743</v>
      </c>
      <c r="N514">
        <v>1</v>
      </c>
    </row>
    <row r="515" spans="1:14" x14ac:dyDescent="0.25">
      <c r="A515" s="4" t="s">
        <v>422</v>
      </c>
      <c r="B515" s="5">
        <v>987</v>
      </c>
      <c r="C515" s="5" t="s">
        <v>423</v>
      </c>
      <c r="D515" s="5" t="s">
        <v>413</v>
      </c>
      <c r="E515" s="5" t="s">
        <v>5</v>
      </c>
      <c r="F515" s="9">
        <v>1</v>
      </c>
      <c r="G515">
        <v>43</v>
      </c>
      <c r="I515">
        <v>0</v>
      </c>
      <c r="J515">
        <v>1159</v>
      </c>
      <c r="K515">
        <v>1339</v>
      </c>
      <c r="L515">
        <v>1456</v>
      </c>
    </row>
    <row r="516" spans="1:14" x14ac:dyDescent="0.25">
      <c r="A516" s="4" t="s">
        <v>424</v>
      </c>
      <c r="B516" s="5">
        <v>988</v>
      </c>
      <c r="C516" s="5" t="s">
        <v>425</v>
      </c>
      <c r="D516" s="5" t="s">
        <v>413</v>
      </c>
      <c r="E516" s="5" t="s">
        <v>5</v>
      </c>
      <c r="F516" s="9"/>
      <c r="G516">
        <v>0</v>
      </c>
      <c r="I516">
        <v>0</v>
      </c>
      <c r="J516">
        <v>0</v>
      </c>
      <c r="K516">
        <v>100</v>
      </c>
      <c r="L516">
        <v>537</v>
      </c>
      <c r="N516">
        <v>1</v>
      </c>
    </row>
    <row r="517" spans="1:14" x14ac:dyDescent="0.25">
      <c r="A517" s="4" t="s">
        <v>194</v>
      </c>
      <c r="B517" s="54" t="s">
        <v>195</v>
      </c>
      <c r="C517" s="5" t="s">
        <v>196</v>
      </c>
      <c r="D517" s="5" t="s">
        <v>197</v>
      </c>
      <c r="E517" s="5" t="s">
        <v>118</v>
      </c>
      <c r="F517" s="17">
        <v>2</v>
      </c>
      <c r="G517">
        <v>36</v>
      </c>
      <c r="I517">
        <v>0</v>
      </c>
      <c r="J517">
        <v>3903</v>
      </c>
      <c r="K517">
        <v>4888</v>
      </c>
      <c r="L517">
        <v>0</v>
      </c>
      <c r="M517">
        <v>2</v>
      </c>
      <c r="N517">
        <v>1</v>
      </c>
    </row>
    <row r="518" spans="1:14" x14ac:dyDescent="0.25">
      <c r="A518" s="4" t="s">
        <v>198</v>
      </c>
      <c r="B518" s="54" t="s">
        <v>199</v>
      </c>
      <c r="C518" s="5" t="s">
        <v>200</v>
      </c>
      <c r="D518" s="5" t="s">
        <v>0</v>
      </c>
      <c r="E518" s="5" t="s">
        <v>118</v>
      </c>
      <c r="F518" s="17">
        <v>2</v>
      </c>
      <c r="G518">
        <v>20</v>
      </c>
      <c r="I518">
        <v>0</v>
      </c>
      <c r="J518">
        <v>956</v>
      </c>
      <c r="K518">
        <v>688</v>
      </c>
      <c r="L518">
        <v>658</v>
      </c>
      <c r="M518">
        <v>1</v>
      </c>
      <c r="N518">
        <v>1</v>
      </c>
    </row>
    <row r="519" spans="1:14" x14ac:dyDescent="0.25">
      <c r="A519" s="4" t="s">
        <v>201</v>
      </c>
      <c r="B519" s="54" t="s">
        <v>195</v>
      </c>
      <c r="C519" s="5" t="s">
        <v>202</v>
      </c>
      <c r="D519" s="5" t="s">
        <v>197</v>
      </c>
      <c r="E519" s="5" t="s">
        <v>118</v>
      </c>
      <c r="F519" s="17">
        <v>2</v>
      </c>
      <c r="G519">
        <v>28</v>
      </c>
      <c r="I519">
        <v>2</v>
      </c>
      <c r="J519">
        <v>238</v>
      </c>
      <c r="K519">
        <v>1207</v>
      </c>
      <c r="L519">
        <v>1074</v>
      </c>
      <c r="M519">
        <v>1</v>
      </c>
      <c r="N519">
        <v>1</v>
      </c>
    </row>
    <row r="520" spans="1:14" x14ac:dyDescent="0.25">
      <c r="A520" s="4" t="s">
        <v>203</v>
      </c>
      <c r="B520" s="54" t="s">
        <v>204</v>
      </c>
      <c r="C520" s="5" t="s">
        <v>205</v>
      </c>
      <c r="D520" s="5" t="s">
        <v>206</v>
      </c>
      <c r="E520" s="5" t="s">
        <v>118</v>
      </c>
      <c r="F520" s="17">
        <v>3</v>
      </c>
      <c r="G520" t="s">
        <v>426</v>
      </c>
      <c r="I520" t="s">
        <v>426</v>
      </c>
      <c r="J520" t="s">
        <v>426</v>
      </c>
      <c r="K520" t="s">
        <v>426</v>
      </c>
      <c r="L520" t="s">
        <v>426</v>
      </c>
      <c r="M520" t="s">
        <v>426</v>
      </c>
      <c r="N520" t="s">
        <v>426</v>
      </c>
    </row>
    <row r="521" spans="1:14" x14ac:dyDescent="0.25">
      <c r="A521" s="4" t="s">
        <v>207</v>
      </c>
      <c r="B521" s="54" t="s">
        <v>204</v>
      </c>
      <c r="C521" s="5" t="s">
        <v>208</v>
      </c>
      <c r="D521" s="5" t="s">
        <v>206</v>
      </c>
      <c r="E521" s="5" t="s">
        <v>118</v>
      </c>
      <c r="F521" s="17">
        <v>2</v>
      </c>
      <c r="G521">
        <v>2</v>
      </c>
      <c r="I521">
        <v>0</v>
      </c>
      <c r="J521">
        <v>0</v>
      </c>
      <c r="K521">
        <v>297</v>
      </c>
      <c r="L521">
        <v>240</v>
      </c>
      <c r="M521">
        <v>2</v>
      </c>
      <c r="N521">
        <v>1</v>
      </c>
    </row>
    <row r="522" spans="1:14" x14ac:dyDescent="0.25">
      <c r="A522" s="4" t="s">
        <v>209</v>
      </c>
      <c r="B522" s="54" t="s">
        <v>204</v>
      </c>
      <c r="C522" s="5" t="s">
        <v>210</v>
      </c>
      <c r="D522" s="5" t="s">
        <v>206</v>
      </c>
      <c r="E522" s="5" t="s">
        <v>118</v>
      </c>
      <c r="F522" s="17">
        <v>1</v>
      </c>
      <c r="G522">
        <v>8</v>
      </c>
      <c r="I522">
        <v>0</v>
      </c>
      <c r="J522">
        <v>299</v>
      </c>
      <c r="K522">
        <v>595</v>
      </c>
      <c r="L522">
        <v>180</v>
      </c>
      <c r="M522">
        <v>2</v>
      </c>
      <c r="N522">
        <v>2</v>
      </c>
    </row>
    <row r="523" spans="1:14" x14ac:dyDescent="0.25">
      <c r="A523" s="4" t="s">
        <v>211</v>
      </c>
      <c r="B523" s="54" t="s">
        <v>195</v>
      </c>
      <c r="C523" s="5" t="s">
        <v>212</v>
      </c>
      <c r="D523" s="5" t="s">
        <v>197</v>
      </c>
      <c r="E523" s="5" t="s">
        <v>118</v>
      </c>
      <c r="F523" s="17">
        <v>2</v>
      </c>
      <c r="G523">
        <v>24</v>
      </c>
      <c r="I523">
        <v>0</v>
      </c>
      <c r="J523">
        <v>359</v>
      </c>
      <c r="K523">
        <v>570</v>
      </c>
      <c r="L523">
        <v>81</v>
      </c>
      <c r="M523">
        <v>1</v>
      </c>
      <c r="N523">
        <v>2</v>
      </c>
    </row>
    <row r="524" spans="1:14" x14ac:dyDescent="0.25">
      <c r="A524" s="4" t="s">
        <v>213</v>
      </c>
      <c r="B524" s="54" t="s">
        <v>214</v>
      </c>
      <c r="C524" s="5" t="s">
        <v>215</v>
      </c>
      <c r="D524" s="5" t="s">
        <v>216</v>
      </c>
      <c r="E524" s="5" t="s">
        <v>118</v>
      </c>
      <c r="F524" s="17">
        <v>3</v>
      </c>
      <c r="G524" t="s">
        <v>426</v>
      </c>
      <c r="I524" t="s">
        <v>426</v>
      </c>
      <c r="J524" t="s">
        <v>426</v>
      </c>
      <c r="K524" t="s">
        <v>426</v>
      </c>
      <c r="L524" t="s">
        <v>426</v>
      </c>
      <c r="M524" t="s">
        <v>426</v>
      </c>
      <c r="N524" t="s">
        <v>426</v>
      </c>
    </row>
    <row r="525" spans="1:14" x14ac:dyDescent="0.25">
      <c r="A525" s="4" t="s">
        <v>217</v>
      </c>
      <c r="B525" s="54" t="s">
        <v>218</v>
      </c>
      <c r="C525" s="5" t="s">
        <v>219</v>
      </c>
      <c r="D525" s="5" t="s">
        <v>220</v>
      </c>
      <c r="E525" s="5" t="s">
        <v>118</v>
      </c>
      <c r="F525" s="17">
        <v>2</v>
      </c>
      <c r="G525">
        <v>21</v>
      </c>
      <c r="I525">
        <v>0</v>
      </c>
      <c r="J525">
        <v>275</v>
      </c>
      <c r="K525">
        <v>389</v>
      </c>
      <c r="L525">
        <v>200</v>
      </c>
      <c r="M525">
        <v>1</v>
      </c>
      <c r="N525">
        <v>1</v>
      </c>
    </row>
    <row r="526" spans="1:14" x14ac:dyDescent="0.25">
      <c r="A526" s="4" t="s">
        <v>221</v>
      </c>
      <c r="B526" s="54" t="s">
        <v>214</v>
      </c>
      <c r="C526" s="5" t="s">
        <v>222</v>
      </c>
      <c r="D526" s="5" t="s">
        <v>216</v>
      </c>
      <c r="E526" s="5" t="s">
        <v>118</v>
      </c>
      <c r="F526" s="17">
        <v>2</v>
      </c>
      <c r="G526">
        <v>31</v>
      </c>
      <c r="I526">
        <v>8</v>
      </c>
      <c r="J526">
        <v>1205</v>
      </c>
      <c r="K526">
        <v>312</v>
      </c>
      <c r="L526">
        <v>995</v>
      </c>
      <c r="M526">
        <v>2</v>
      </c>
      <c r="N526">
        <v>2</v>
      </c>
    </row>
    <row r="527" spans="1:14" x14ac:dyDescent="0.25">
      <c r="A527" s="4" t="s">
        <v>223</v>
      </c>
      <c r="B527" s="54" t="s">
        <v>218</v>
      </c>
      <c r="C527" s="5" t="s">
        <v>224</v>
      </c>
      <c r="D527" s="5" t="s">
        <v>220</v>
      </c>
      <c r="E527" s="5" t="s">
        <v>118</v>
      </c>
      <c r="F527" s="17">
        <v>2</v>
      </c>
      <c r="G527">
        <v>20</v>
      </c>
      <c r="I527">
        <v>0</v>
      </c>
      <c r="J527">
        <v>375</v>
      </c>
      <c r="K527">
        <v>222</v>
      </c>
      <c r="L527">
        <v>250</v>
      </c>
      <c r="M527">
        <v>2</v>
      </c>
      <c r="N527">
        <v>1</v>
      </c>
    </row>
    <row r="528" spans="1:14" x14ac:dyDescent="0.25">
      <c r="A528" s="4" t="s">
        <v>225</v>
      </c>
      <c r="B528" s="54" t="s">
        <v>218</v>
      </c>
      <c r="C528" s="5" t="s">
        <v>226</v>
      </c>
      <c r="D528" s="5" t="s">
        <v>220</v>
      </c>
      <c r="E528" s="5" t="s">
        <v>118</v>
      </c>
      <c r="F528" s="17">
        <v>2</v>
      </c>
      <c r="G528">
        <v>46</v>
      </c>
      <c r="I528">
        <v>0</v>
      </c>
      <c r="J528">
        <v>450</v>
      </c>
      <c r="K528">
        <v>1400</v>
      </c>
      <c r="L528">
        <v>150</v>
      </c>
      <c r="M528">
        <v>2</v>
      </c>
      <c r="N528">
        <v>1</v>
      </c>
    </row>
    <row r="529" spans="1:14" x14ac:dyDescent="0.25">
      <c r="A529" s="4" t="s">
        <v>227</v>
      </c>
      <c r="B529" s="54" t="s">
        <v>204</v>
      </c>
      <c r="C529" s="5" t="s">
        <v>228</v>
      </c>
      <c r="D529" s="5" t="s">
        <v>206</v>
      </c>
      <c r="E529" s="5" t="s">
        <v>118</v>
      </c>
      <c r="F529" s="17">
        <v>2</v>
      </c>
      <c r="G529">
        <v>56</v>
      </c>
      <c r="I529">
        <v>0</v>
      </c>
      <c r="J529">
        <v>1986</v>
      </c>
      <c r="K529">
        <v>859</v>
      </c>
      <c r="L529">
        <v>1870</v>
      </c>
      <c r="M529">
        <v>2</v>
      </c>
      <c r="N529">
        <v>1</v>
      </c>
    </row>
    <row r="530" spans="1:14" x14ac:dyDescent="0.25">
      <c r="A530" s="4" t="s">
        <v>229</v>
      </c>
      <c r="B530" s="54" t="s">
        <v>230</v>
      </c>
      <c r="C530" s="5" t="s">
        <v>231</v>
      </c>
      <c r="D530" s="5" t="s">
        <v>232</v>
      </c>
      <c r="E530" s="5" t="s">
        <v>118</v>
      </c>
      <c r="F530" s="17">
        <v>2</v>
      </c>
      <c r="G530">
        <v>30</v>
      </c>
      <c r="I530">
        <v>0</v>
      </c>
      <c r="J530">
        <v>512</v>
      </c>
      <c r="K530">
        <v>1241</v>
      </c>
      <c r="L530">
        <v>2540</v>
      </c>
      <c r="M530">
        <v>1</v>
      </c>
      <c r="N530">
        <v>1</v>
      </c>
    </row>
    <row r="531" spans="1:14" x14ac:dyDescent="0.25">
      <c r="A531" s="4" t="s">
        <v>233</v>
      </c>
      <c r="B531" s="54" t="s">
        <v>195</v>
      </c>
      <c r="C531" s="5" t="s">
        <v>234</v>
      </c>
      <c r="D531" s="5" t="s">
        <v>197</v>
      </c>
      <c r="E531" s="5" t="s">
        <v>118</v>
      </c>
      <c r="F531" s="17">
        <v>2</v>
      </c>
      <c r="G531">
        <v>12</v>
      </c>
      <c r="I531">
        <v>0</v>
      </c>
      <c r="J531">
        <v>300</v>
      </c>
      <c r="K531">
        <v>200</v>
      </c>
      <c r="L531">
        <v>1100</v>
      </c>
      <c r="M531">
        <v>1</v>
      </c>
      <c r="N531">
        <v>2</v>
      </c>
    </row>
    <row r="532" spans="1:14" x14ac:dyDescent="0.25">
      <c r="A532" s="4" t="s">
        <v>235</v>
      </c>
      <c r="B532" s="54" t="s">
        <v>236</v>
      </c>
      <c r="C532" s="5" t="s">
        <v>237</v>
      </c>
      <c r="D532" s="5" t="s">
        <v>238</v>
      </c>
      <c r="E532" s="5" t="s">
        <v>118</v>
      </c>
      <c r="F532" s="17">
        <v>2</v>
      </c>
      <c r="G532">
        <v>25</v>
      </c>
      <c r="I532">
        <v>12</v>
      </c>
      <c r="J532">
        <v>2000</v>
      </c>
      <c r="K532">
        <v>6500</v>
      </c>
      <c r="L532">
        <v>6500</v>
      </c>
      <c r="M532">
        <v>2</v>
      </c>
      <c r="N532">
        <v>1</v>
      </c>
    </row>
    <row r="533" spans="1:14" x14ac:dyDescent="0.25">
      <c r="A533" s="4" t="s">
        <v>239</v>
      </c>
      <c r="B533" s="54" t="s">
        <v>236</v>
      </c>
      <c r="C533" s="5" t="s">
        <v>240</v>
      </c>
      <c r="D533" s="5" t="s">
        <v>238</v>
      </c>
      <c r="E533" s="5" t="s">
        <v>118</v>
      </c>
      <c r="F533" s="17">
        <v>2</v>
      </c>
      <c r="G533">
        <v>53</v>
      </c>
      <c r="I533">
        <v>5</v>
      </c>
      <c r="J533">
        <v>778</v>
      </c>
      <c r="K533">
        <v>366</v>
      </c>
      <c r="L533">
        <v>254</v>
      </c>
      <c r="M533">
        <v>2</v>
      </c>
      <c r="N533">
        <v>2</v>
      </c>
    </row>
    <row r="534" spans="1:14" x14ac:dyDescent="0.25">
      <c r="A534" s="4" t="s">
        <v>241</v>
      </c>
      <c r="B534" s="54" t="s">
        <v>242</v>
      </c>
      <c r="C534" s="5" t="s">
        <v>243</v>
      </c>
      <c r="D534" s="5" t="s">
        <v>244</v>
      </c>
      <c r="E534" s="5" t="s">
        <v>118</v>
      </c>
      <c r="F534" s="17">
        <v>2</v>
      </c>
      <c r="G534">
        <v>4</v>
      </c>
      <c r="I534">
        <v>0</v>
      </c>
      <c r="J534">
        <v>55</v>
      </c>
      <c r="K534">
        <v>220</v>
      </c>
      <c r="L534">
        <v>0</v>
      </c>
      <c r="M534">
        <v>2</v>
      </c>
      <c r="N534">
        <v>1</v>
      </c>
    </row>
    <row r="535" spans="1:14" x14ac:dyDescent="0.25">
      <c r="A535" s="4" t="s">
        <v>245</v>
      </c>
      <c r="B535" s="54" t="s">
        <v>236</v>
      </c>
      <c r="C535" s="5" t="s">
        <v>246</v>
      </c>
      <c r="D535" s="5" t="s">
        <v>238</v>
      </c>
      <c r="E535" s="5" t="s">
        <v>118</v>
      </c>
      <c r="F535" s="17">
        <v>2</v>
      </c>
      <c r="G535">
        <v>62</v>
      </c>
      <c r="I535">
        <v>0</v>
      </c>
      <c r="J535">
        <v>2000</v>
      </c>
      <c r="K535">
        <v>4000</v>
      </c>
      <c r="L535">
        <v>2500</v>
      </c>
      <c r="M535">
        <v>1</v>
      </c>
      <c r="N535">
        <v>1</v>
      </c>
    </row>
    <row r="536" spans="1:14" x14ac:dyDescent="0.25">
      <c r="A536" s="4" t="s">
        <v>247</v>
      </c>
      <c r="B536" s="54" t="s">
        <v>248</v>
      </c>
      <c r="C536" s="5" t="s">
        <v>249</v>
      </c>
      <c r="D536" s="5" t="s">
        <v>250</v>
      </c>
      <c r="E536" s="5" t="s">
        <v>118</v>
      </c>
      <c r="F536" s="17">
        <v>2</v>
      </c>
      <c r="G536">
        <v>9</v>
      </c>
      <c r="I536">
        <v>1</v>
      </c>
      <c r="J536">
        <v>180</v>
      </c>
      <c r="K536">
        <v>210</v>
      </c>
      <c r="L536">
        <v>50</v>
      </c>
      <c r="M536">
        <v>2</v>
      </c>
      <c r="N536">
        <v>1</v>
      </c>
    </row>
    <row r="537" spans="1:14" x14ac:dyDescent="0.25">
      <c r="A537" s="4" t="s">
        <v>251</v>
      </c>
      <c r="B537" s="54" t="s">
        <v>252</v>
      </c>
      <c r="C537" s="5" t="s">
        <v>253</v>
      </c>
      <c r="D537" s="5" t="s">
        <v>254</v>
      </c>
      <c r="E537" s="5" t="s">
        <v>118</v>
      </c>
      <c r="F537" s="17">
        <v>2</v>
      </c>
      <c r="G537">
        <v>5</v>
      </c>
      <c r="I537">
        <v>0</v>
      </c>
      <c r="J537">
        <v>200</v>
      </c>
      <c r="K537">
        <v>200</v>
      </c>
      <c r="L537">
        <v>200</v>
      </c>
      <c r="M537">
        <v>1</v>
      </c>
      <c r="N537">
        <v>2</v>
      </c>
    </row>
    <row r="538" spans="1:14" x14ac:dyDescent="0.25">
      <c r="A538" s="4" t="s">
        <v>255</v>
      </c>
      <c r="B538" s="54" t="s">
        <v>236</v>
      </c>
      <c r="C538" s="5" t="s">
        <v>256</v>
      </c>
      <c r="D538" s="5" t="s">
        <v>238</v>
      </c>
      <c r="E538" s="5" t="s">
        <v>118</v>
      </c>
      <c r="F538" s="17">
        <v>2</v>
      </c>
      <c r="G538">
        <v>14</v>
      </c>
      <c r="I538">
        <v>0</v>
      </c>
      <c r="J538">
        <v>500</v>
      </c>
      <c r="K538">
        <v>250</v>
      </c>
      <c r="L538">
        <v>200</v>
      </c>
      <c r="M538">
        <v>2</v>
      </c>
      <c r="N538">
        <v>2</v>
      </c>
    </row>
    <row r="539" spans="1:14" x14ac:dyDescent="0.25">
      <c r="A539" s="4" t="s">
        <v>257</v>
      </c>
      <c r="B539" s="54" t="s">
        <v>236</v>
      </c>
      <c r="C539" s="5" t="s">
        <v>258</v>
      </c>
      <c r="D539" s="5" t="s">
        <v>238</v>
      </c>
      <c r="E539" s="5" t="s">
        <v>118</v>
      </c>
      <c r="F539" s="17">
        <v>2</v>
      </c>
      <c r="G539">
        <v>50</v>
      </c>
      <c r="I539">
        <v>0</v>
      </c>
      <c r="J539">
        <v>1296</v>
      </c>
      <c r="K539">
        <v>7083</v>
      </c>
      <c r="L539">
        <v>673</v>
      </c>
      <c r="M539">
        <v>1</v>
      </c>
      <c r="N539">
        <v>2</v>
      </c>
    </row>
    <row r="540" spans="1:14" x14ac:dyDescent="0.25">
      <c r="A540" s="4" t="s">
        <v>259</v>
      </c>
      <c r="B540" s="54" t="s">
        <v>248</v>
      </c>
      <c r="C540" s="5" t="s">
        <v>260</v>
      </c>
      <c r="D540" s="5" t="s">
        <v>250</v>
      </c>
      <c r="E540" s="5" t="s">
        <v>118</v>
      </c>
      <c r="F540" s="17">
        <v>2</v>
      </c>
      <c r="G540">
        <v>27</v>
      </c>
      <c r="I540">
        <v>0</v>
      </c>
      <c r="J540">
        <v>2000</v>
      </c>
      <c r="K540">
        <v>1964</v>
      </c>
      <c r="L540">
        <v>3955</v>
      </c>
      <c r="M540">
        <v>2</v>
      </c>
      <c r="N540">
        <v>2</v>
      </c>
    </row>
    <row r="541" spans="1:14" x14ac:dyDescent="0.25">
      <c r="A541" s="4" t="s">
        <v>261</v>
      </c>
      <c r="B541" s="54" t="s">
        <v>195</v>
      </c>
      <c r="C541" s="5" t="s">
        <v>262</v>
      </c>
      <c r="D541" s="5" t="s">
        <v>197</v>
      </c>
      <c r="E541" s="5" t="s">
        <v>118</v>
      </c>
      <c r="F541" s="17">
        <v>2</v>
      </c>
      <c r="G541">
        <v>12</v>
      </c>
      <c r="I541">
        <v>0</v>
      </c>
      <c r="J541">
        <v>620</v>
      </c>
      <c r="K541">
        <v>1200</v>
      </c>
      <c r="L541">
        <v>600</v>
      </c>
      <c r="M541">
        <v>2</v>
      </c>
      <c r="N541">
        <v>2</v>
      </c>
    </row>
    <row r="542" spans="1:14" x14ac:dyDescent="0.25">
      <c r="A542" s="4" t="s">
        <v>263</v>
      </c>
      <c r="B542" s="54" t="s">
        <v>230</v>
      </c>
      <c r="C542" s="5" t="s">
        <v>264</v>
      </c>
      <c r="D542" s="5" t="s">
        <v>232</v>
      </c>
      <c r="E542" s="5" t="s">
        <v>118</v>
      </c>
      <c r="F542" s="17">
        <v>1</v>
      </c>
      <c r="G542">
        <v>42</v>
      </c>
      <c r="I542">
        <v>0</v>
      </c>
      <c r="J542">
        <v>875</v>
      </c>
      <c r="K542">
        <v>2700</v>
      </c>
      <c r="L542">
        <v>2000</v>
      </c>
      <c r="M542">
        <v>2</v>
      </c>
      <c r="N542">
        <v>2</v>
      </c>
    </row>
    <row r="543" spans="1:14" x14ac:dyDescent="0.25">
      <c r="A543" s="4" t="s">
        <v>265</v>
      </c>
      <c r="B543" s="54" t="s">
        <v>242</v>
      </c>
      <c r="C543" s="5" t="s">
        <v>266</v>
      </c>
      <c r="D543" s="5" t="s">
        <v>244</v>
      </c>
      <c r="E543" s="5" t="s">
        <v>118</v>
      </c>
      <c r="F543" s="17">
        <v>2</v>
      </c>
      <c r="G543">
        <v>22</v>
      </c>
      <c r="I543">
        <v>0</v>
      </c>
      <c r="J543">
        <v>10651</v>
      </c>
      <c r="K543">
        <v>1561</v>
      </c>
      <c r="L543">
        <v>3697</v>
      </c>
      <c r="M543">
        <v>1</v>
      </c>
      <c r="N543">
        <v>1</v>
      </c>
    </row>
    <row r="544" spans="1:14" x14ac:dyDescent="0.25">
      <c r="A544" s="4" t="s">
        <v>267</v>
      </c>
      <c r="B544" s="54" t="s">
        <v>252</v>
      </c>
      <c r="C544" s="5" t="s">
        <v>268</v>
      </c>
      <c r="D544" s="5" t="s">
        <v>254</v>
      </c>
      <c r="E544" s="5" t="s">
        <v>118</v>
      </c>
      <c r="F544" s="17">
        <v>2</v>
      </c>
      <c r="G544">
        <v>22</v>
      </c>
      <c r="I544">
        <v>0</v>
      </c>
      <c r="J544">
        <v>1500</v>
      </c>
      <c r="K544">
        <v>1500</v>
      </c>
      <c r="L544">
        <v>1381</v>
      </c>
      <c r="M544">
        <v>2</v>
      </c>
      <c r="N544">
        <v>1</v>
      </c>
    </row>
    <row r="545" spans="1:14" x14ac:dyDescent="0.25">
      <c r="A545" s="4" t="s">
        <v>269</v>
      </c>
      <c r="B545" s="54" t="s">
        <v>270</v>
      </c>
      <c r="C545" s="5" t="s">
        <v>271</v>
      </c>
      <c r="D545" s="5" t="s">
        <v>272</v>
      </c>
      <c r="E545" s="5" t="s">
        <v>118</v>
      </c>
      <c r="F545" s="17">
        <v>1</v>
      </c>
      <c r="G545">
        <v>12</v>
      </c>
      <c r="I545">
        <v>0</v>
      </c>
      <c r="J545">
        <v>662</v>
      </c>
      <c r="K545">
        <v>1025</v>
      </c>
      <c r="L545">
        <v>50</v>
      </c>
      <c r="M545">
        <v>2</v>
      </c>
      <c r="N545">
        <v>1</v>
      </c>
    </row>
    <row r="546" spans="1:14" x14ac:dyDescent="0.25">
      <c r="A546" s="4" t="s">
        <v>273</v>
      </c>
      <c r="B546" s="54" t="s">
        <v>270</v>
      </c>
      <c r="C546" s="5" t="s">
        <v>274</v>
      </c>
      <c r="D546" s="5" t="s">
        <v>272</v>
      </c>
      <c r="E546" s="5" t="s">
        <v>118</v>
      </c>
      <c r="F546" s="17">
        <v>1</v>
      </c>
      <c r="G546">
        <v>55</v>
      </c>
      <c r="I546">
        <v>0</v>
      </c>
      <c r="J546">
        <v>252</v>
      </c>
      <c r="K546">
        <v>1846</v>
      </c>
      <c r="L546">
        <v>69</v>
      </c>
      <c r="M546">
        <v>2</v>
      </c>
      <c r="N546">
        <v>2</v>
      </c>
    </row>
    <row r="547" spans="1:14" x14ac:dyDescent="0.25">
      <c r="A547" s="4" t="s">
        <v>275</v>
      </c>
      <c r="B547" s="54" t="s">
        <v>218</v>
      </c>
      <c r="C547" s="5" t="s">
        <v>276</v>
      </c>
      <c r="D547" s="5" t="s">
        <v>220</v>
      </c>
      <c r="E547" s="5" t="s">
        <v>118</v>
      </c>
      <c r="F547" s="17">
        <v>2</v>
      </c>
      <c r="G547">
        <v>22</v>
      </c>
      <c r="I547">
        <v>0</v>
      </c>
      <c r="J547">
        <v>100</v>
      </c>
      <c r="K547">
        <v>600</v>
      </c>
      <c r="L547">
        <v>125</v>
      </c>
      <c r="M547">
        <v>1</v>
      </c>
      <c r="N547">
        <v>1</v>
      </c>
    </row>
    <row r="548" spans="1:14" x14ac:dyDescent="0.25">
      <c r="A548" s="4" t="s">
        <v>277</v>
      </c>
      <c r="B548" s="54" t="s">
        <v>218</v>
      </c>
      <c r="C548" s="5" t="s">
        <v>278</v>
      </c>
      <c r="D548" s="5" t="s">
        <v>220</v>
      </c>
      <c r="E548" s="5" t="s">
        <v>118</v>
      </c>
      <c r="F548" s="17">
        <v>2</v>
      </c>
      <c r="G548">
        <v>15</v>
      </c>
      <c r="I548">
        <v>0</v>
      </c>
      <c r="J548">
        <v>788</v>
      </c>
      <c r="K548">
        <v>312</v>
      </c>
      <c r="L548">
        <v>578</v>
      </c>
      <c r="M548">
        <v>1</v>
      </c>
      <c r="N548">
        <v>2</v>
      </c>
    </row>
    <row r="549" spans="1:14" x14ac:dyDescent="0.25">
      <c r="A549" s="4" t="s">
        <v>279</v>
      </c>
      <c r="B549" s="54" t="s">
        <v>218</v>
      </c>
      <c r="C549" s="5" t="s">
        <v>280</v>
      </c>
      <c r="D549" s="5" t="s">
        <v>220</v>
      </c>
      <c r="E549" s="5" t="s">
        <v>118</v>
      </c>
      <c r="F549" s="17">
        <v>1</v>
      </c>
      <c r="G549">
        <v>32</v>
      </c>
      <c r="I549">
        <v>0</v>
      </c>
      <c r="J549">
        <v>1000</v>
      </c>
      <c r="K549">
        <v>1500</v>
      </c>
      <c r="L549">
        <v>2000</v>
      </c>
      <c r="M549">
        <v>2</v>
      </c>
      <c r="N549">
        <v>1</v>
      </c>
    </row>
    <row r="550" spans="1:14" x14ac:dyDescent="0.25">
      <c r="A550" s="4" t="s">
        <v>281</v>
      </c>
      <c r="B550" s="54" t="s">
        <v>236</v>
      </c>
      <c r="C550" s="5" t="s">
        <v>282</v>
      </c>
      <c r="D550" s="5" t="s">
        <v>238</v>
      </c>
      <c r="E550" s="5" t="s">
        <v>118</v>
      </c>
      <c r="F550" s="17">
        <v>2</v>
      </c>
      <c r="G550">
        <v>45</v>
      </c>
      <c r="I550">
        <v>1</v>
      </c>
      <c r="J550">
        <v>2350</v>
      </c>
      <c r="K550">
        <v>4100</v>
      </c>
      <c r="L550">
        <v>1300</v>
      </c>
      <c r="M550">
        <v>2</v>
      </c>
      <c r="N550">
        <v>2</v>
      </c>
    </row>
    <row r="551" spans="1:14" x14ac:dyDescent="0.25">
      <c r="A551" s="4" t="s">
        <v>283</v>
      </c>
      <c r="B551" s="54" t="s">
        <v>218</v>
      </c>
      <c r="C551" s="5" t="s">
        <v>284</v>
      </c>
      <c r="D551" s="5" t="s">
        <v>220</v>
      </c>
      <c r="E551" s="5" t="s">
        <v>118</v>
      </c>
      <c r="F551" s="17">
        <v>2</v>
      </c>
      <c r="G551">
        <v>22</v>
      </c>
      <c r="I551">
        <v>0</v>
      </c>
      <c r="J551">
        <v>4000</v>
      </c>
      <c r="K551">
        <v>4000</v>
      </c>
      <c r="L551">
        <v>4000</v>
      </c>
      <c r="M551">
        <v>1</v>
      </c>
      <c r="N551">
        <v>2</v>
      </c>
    </row>
    <row r="552" spans="1:14" x14ac:dyDescent="0.25">
      <c r="A552" s="4" t="s">
        <v>285</v>
      </c>
      <c r="B552" s="54" t="s">
        <v>252</v>
      </c>
      <c r="C552" s="5" t="s">
        <v>286</v>
      </c>
      <c r="D552" s="5" t="s">
        <v>254</v>
      </c>
      <c r="E552" s="5" t="s">
        <v>118</v>
      </c>
      <c r="F552" s="17">
        <v>2</v>
      </c>
      <c r="G552">
        <v>39</v>
      </c>
      <c r="I552">
        <v>0</v>
      </c>
      <c r="J552">
        <v>487</v>
      </c>
      <c r="K552">
        <v>7428</v>
      </c>
      <c r="L552">
        <v>1268</v>
      </c>
      <c r="M552">
        <v>2</v>
      </c>
      <c r="N552">
        <v>1</v>
      </c>
    </row>
    <row r="553" spans="1:14" x14ac:dyDescent="0.25">
      <c r="A553" s="4" t="s">
        <v>287</v>
      </c>
      <c r="B553" s="54" t="s">
        <v>242</v>
      </c>
      <c r="C553" s="5" t="s">
        <v>288</v>
      </c>
      <c r="D553" s="5" t="s">
        <v>244</v>
      </c>
      <c r="E553" s="5" t="s">
        <v>118</v>
      </c>
      <c r="F553" s="17">
        <v>2</v>
      </c>
      <c r="G553">
        <v>31</v>
      </c>
      <c r="I553">
        <v>1</v>
      </c>
      <c r="J553">
        <v>565</v>
      </c>
      <c r="K553">
        <v>1557</v>
      </c>
      <c r="L553">
        <v>1709</v>
      </c>
      <c r="M553">
        <v>1</v>
      </c>
      <c r="N553">
        <v>1</v>
      </c>
    </row>
    <row r="554" spans="1:14" x14ac:dyDescent="0.25">
      <c r="A554" s="4" t="s">
        <v>289</v>
      </c>
      <c r="B554" s="54" t="s">
        <v>242</v>
      </c>
      <c r="C554" s="5" t="s">
        <v>290</v>
      </c>
      <c r="D554" s="5" t="s">
        <v>244</v>
      </c>
      <c r="E554" s="5" t="s">
        <v>118</v>
      </c>
      <c r="F554" s="17">
        <v>2</v>
      </c>
      <c r="G554">
        <v>12</v>
      </c>
      <c r="I554">
        <v>0</v>
      </c>
      <c r="J554">
        <v>0</v>
      </c>
      <c r="K554">
        <v>1450</v>
      </c>
      <c r="L554">
        <v>408</v>
      </c>
      <c r="M554">
        <v>1</v>
      </c>
      <c r="N554">
        <v>2</v>
      </c>
    </row>
    <row r="555" spans="1:14" x14ac:dyDescent="0.25">
      <c r="A555" s="4" t="s">
        <v>291</v>
      </c>
      <c r="B555" s="54" t="s">
        <v>195</v>
      </c>
      <c r="C555" s="5" t="s">
        <v>292</v>
      </c>
      <c r="D555" s="5" t="s">
        <v>197</v>
      </c>
      <c r="E555" s="5" t="s">
        <v>118</v>
      </c>
      <c r="F555" s="17">
        <v>2</v>
      </c>
      <c r="G555">
        <v>80</v>
      </c>
      <c r="I555">
        <v>0</v>
      </c>
      <c r="J555">
        <v>2000</v>
      </c>
      <c r="K555">
        <v>1250</v>
      </c>
      <c r="L555">
        <v>500</v>
      </c>
      <c r="M555">
        <v>2</v>
      </c>
      <c r="N555">
        <v>1</v>
      </c>
    </row>
    <row r="556" spans="1:14" x14ac:dyDescent="0.25">
      <c r="A556" s="4" t="s">
        <v>293</v>
      </c>
      <c r="B556" s="54" t="s">
        <v>248</v>
      </c>
      <c r="C556" s="5" t="s">
        <v>294</v>
      </c>
      <c r="D556" s="5" t="s">
        <v>250</v>
      </c>
      <c r="E556" s="5" t="s">
        <v>118</v>
      </c>
      <c r="F556" s="17">
        <v>2</v>
      </c>
      <c r="G556">
        <v>6</v>
      </c>
      <c r="I556">
        <v>0</v>
      </c>
      <c r="J556">
        <v>209</v>
      </c>
      <c r="K556">
        <v>0</v>
      </c>
      <c r="L556">
        <v>0</v>
      </c>
      <c r="M556">
        <v>2</v>
      </c>
      <c r="N556">
        <v>2</v>
      </c>
    </row>
    <row r="557" spans="1:14" x14ac:dyDescent="0.25">
      <c r="A557" s="4" t="s">
        <v>295</v>
      </c>
      <c r="B557" s="54" t="s">
        <v>236</v>
      </c>
      <c r="C557" s="5" t="s">
        <v>296</v>
      </c>
      <c r="D557" s="5" t="s">
        <v>238</v>
      </c>
      <c r="E557" s="5" t="s">
        <v>118</v>
      </c>
      <c r="F557" s="17">
        <v>1</v>
      </c>
      <c r="G557">
        <v>88</v>
      </c>
      <c r="I557">
        <v>0</v>
      </c>
      <c r="J557">
        <v>595</v>
      </c>
      <c r="K557">
        <v>2450</v>
      </c>
      <c r="L557">
        <v>994</v>
      </c>
      <c r="M557">
        <v>1</v>
      </c>
      <c r="N557">
        <v>1</v>
      </c>
    </row>
    <row r="558" spans="1:14" x14ac:dyDescent="0.25">
      <c r="A558" s="4" t="s">
        <v>297</v>
      </c>
      <c r="B558" s="54" t="s">
        <v>242</v>
      </c>
      <c r="C558" s="5" t="s">
        <v>298</v>
      </c>
      <c r="D558" s="5" t="s">
        <v>244</v>
      </c>
      <c r="E558" s="5" t="s">
        <v>118</v>
      </c>
      <c r="F558" s="17">
        <v>2</v>
      </c>
      <c r="G558">
        <v>30</v>
      </c>
      <c r="I558">
        <v>0</v>
      </c>
      <c r="J558">
        <v>122</v>
      </c>
      <c r="K558">
        <v>404</v>
      </c>
      <c r="L558">
        <v>2514</v>
      </c>
      <c r="M558">
        <v>1</v>
      </c>
      <c r="N558">
        <v>2</v>
      </c>
    </row>
    <row r="559" spans="1:14" x14ac:dyDescent="0.25">
      <c r="A559" s="4" t="s">
        <v>299</v>
      </c>
      <c r="B559" s="54" t="s">
        <v>195</v>
      </c>
      <c r="C559" s="5" t="s">
        <v>300</v>
      </c>
      <c r="D559" s="5" t="s">
        <v>197</v>
      </c>
      <c r="E559" s="5" t="s">
        <v>118</v>
      </c>
      <c r="F559" s="17">
        <v>2</v>
      </c>
      <c r="G559">
        <v>61</v>
      </c>
      <c r="I559">
        <v>0</v>
      </c>
      <c r="J559">
        <v>1621</v>
      </c>
      <c r="K559">
        <v>1485</v>
      </c>
      <c r="L559">
        <v>2350</v>
      </c>
      <c r="M559">
        <v>1</v>
      </c>
      <c r="N559">
        <v>2</v>
      </c>
    </row>
    <row r="560" spans="1:14" x14ac:dyDescent="0.25">
      <c r="A560" s="4" t="s">
        <v>301</v>
      </c>
      <c r="B560" s="54" t="s">
        <v>195</v>
      </c>
      <c r="C560" s="5" t="s">
        <v>302</v>
      </c>
      <c r="D560" s="5" t="s">
        <v>197</v>
      </c>
      <c r="E560" s="5" t="s">
        <v>118</v>
      </c>
      <c r="F560" s="17">
        <v>2</v>
      </c>
      <c r="G560">
        <v>24</v>
      </c>
      <c r="I560">
        <v>1</v>
      </c>
      <c r="J560">
        <v>297</v>
      </c>
      <c r="K560">
        <v>344</v>
      </c>
      <c r="L560">
        <v>238</v>
      </c>
      <c r="M560">
        <v>1</v>
      </c>
      <c r="N560">
        <v>1</v>
      </c>
    </row>
    <row r="561" spans="1:14" x14ac:dyDescent="0.25">
      <c r="A561" s="4" t="s">
        <v>303</v>
      </c>
      <c r="B561" s="54" t="s">
        <v>304</v>
      </c>
      <c r="C561" s="5" t="s">
        <v>305</v>
      </c>
      <c r="D561" s="5" t="s">
        <v>306</v>
      </c>
      <c r="E561" s="5" t="s">
        <v>118</v>
      </c>
      <c r="F561" s="17">
        <v>2</v>
      </c>
      <c r="G561">
        <v>90</v>
      </c>
      <c r="I561">
        <v>0</v>
      </c>
      <c r="J561">
        <v>200</v>
      </c>
      <c r="K561">
        <v>4000</v>
      </c>
      <c r="L561">
        <v>1500</v>
      </c>
      <c r="M561">
        <v>1</v>
      </c>
      <c r="N561">
        <v>1</v>
      </c>
    </row>
    <row r="562" spans="1:14" x14ac:dyDescent="0.25">
      <c r="A562" s="4" t="s">
        <v>307</v>
      </c>
      <c r="B562" s="54" t="s">
        <v>242</v>
      </c>
      <c r="C562" s="5" t="s">
        <v>308</v>
      </c>
      <c r="D562" s="5" t="s">
        <v>244</v>
      </c>
      <c r="E562" s="5" t="s">
        <v>118</v>
      </c>
      <c r="F562" s="17">
        <v>2</v>
      </c>
      <c r="G562">
        <v>15</v>
      </c>
      <c r="I562">
        <v>1</v>
      </c>
      <c r="J562">
        <v>640</v>
      </c>
      <c r="K562">
        <v>3000</v>
      </c>
      <c r="L562">
        <v>300</v>
      </c>
      <c r="M562">
        <v>2</v>
      </c>
      <c r="N562">
        <v>2</v>
      </c>
    </row>
    <row r="563" spans="1:14" x14ac:dyDescent="0.25">
      <c r="A563" s="4" t="s">
        <v>309</v>
      </c>
      <c r="B563" s="54" t="s">
        <v>218</v>
      </c>
      <c r="C563" s="5" t="s">
        <v>310</v>
      </c>
      <c r="D563" s="5" t="s">
        <v>220</v>
      </c>
      <c r="E563" s="5" t="s">
        <v>118</v>
      </c>
      <c r="F563" s="17">
        <v>2</v>
      </c>
      <c r="G563">
        <v>40</v>
      </c>
      <c r="I563">
        <v>2</v>
      </c>
      <c r="J563">
        <v>40</v>
      </c>
      <c r="K563">
        <v>500</v>
      </c>
      <c r="L563">
        <v>100</v>
      </c>
      <c r="M563">
        <v>2</v>
      </c>
      <c r="N563">
        <v>2</v>
      </c>
    </row>
    <row r="564" spans="1:14" x14ac:dyDescent="0.25">
      <c r="A564" s="4" t="s">
        <v>311</v>
      </c>
      <c r="B564" s="54" t="s">
        <v>236</v>
      </c>
      <c r="C564" s="5" t="s">
        <v>312</v>
      </c>
      <c r="D564" s="5" t="s">
        <v>238</v>
      </c>
      <c r="E564" s="5" t="s">
        <v>118</v>
      </c>
      <c r="F564" s="17">
        <v>2</v>
      </c>
      <c r="G564">
        <v>52</v>
      </c>
      <c r="I564">
        <v>0</v>
      </c>
      <c r="J564">
        <v>7500</v>
      </c>
      <c r="K564">
        <v>6000</v>
      </c>
      <c r="L564">
        <v>100</v>
      </c>
      <c r="M564">
        <v>2</v>
      </c>
      <c r="N564">
        <v>2</v>
      </c>
    </row>
    <row r="565" spans="1:14" x14ac:dyDescent="0.25">
      <c r="A565" s="4" t="s">
        <v>313</v>
      </c>
      <c r="B565" s="54" t="s">
        <v>218</v>
      </c>
      <c r="C565" s="5" t="s">
        <v>314</v>
      </c>
      <c r="D565" s="5" t="s">
        <v>220</v>
      </c>
      <c r="E565" s="5" t="s">
        <v>118</v>
      </c>
      <c r="F565" s="17">
        <v>2</v>
      </c>
      <c r="G565">
        <v>29</v>
      </c>
      <c r="I565">
        <v>0</v>
      </c>
      <c r="J565">
        <v>300</v>
      </c>
      <c r="K565">
        <v>3000</v>
      </c>
      <c r="L565">
        <v>3000</v>
      </c>
      <c r="M565">
        <v>2</v>
      </c>
      <c r="N565">
        <v>1</v>
      </c>
    </row>
    <row r="566" spans="1:14" x14ac:dyDescent="0.25">
      <c r="A566" s="4" t="s">
        <v>315</v>
      </c>
      <c r="B566" s="54" t="s">
        <v>304</v>
      </c>
      <c r="C566" s="5" t="s">
        <v>316</v>
      </c>
      <c r="D566" s="5" t="s">
        <v>306</v>
      </c>
      <c r="E566" s="5" t="s">
        <v>118</v>
      </c>
      <c r="F566" s="17">
        <v>1</v>
      </c>
      <c r="G566">
        <v>76</v>
      </c>
      <c r="I566">
        <v>0</v>
      </c>
      <c r="J566">
        <v>185</v>
      </c>
      <c r="K566">
        <v>800</v>
      </c>
      <c r="L566">
        <v>1200</v>
      </c>
      <c r="M566">
        <v>2</v>
      </c>
      <c r="N566">
        <v>2</v>
      </c>
    </row>
    <row r="567" spans="1:14" x14ac:dyDescent="0.25">
      <c r="A567" s="4" t="s">
        <v>317</v>
      </c>
      <c r="B567" s="54" t="s">
        <v>230</v>
      </c>
      <c r="C567" s="5" t="s">
        <v>318</v>
      </c>
      <c r="D567" s="5" t="s">
        <v>232</v>
      </c>
      <c r="E567" s="5" t="s">
        <v>118</v>
      </c>
      <c r="F567" s="17">
        <v>1</v>
      </c>
      <c r="G567">
        <v>32</v>
      </c>
      <c r="I567">
        <v>0</v>
      </c>
      <c r="J567">
        <v>229</v>
      </c>
      <c r="K567">
        <v>1200</v>
      </c>
      <c r="L567">
        <v>0</v>
      </c>
      <c r="M567">
        <v>2</v>
      </c>
      <c r="N567">
        <v>2</v>
      </c>
    </row>
    <row r="568" spans="1:14" x14ac:dyDescent="0.25">
      <c r="A568" s="4" t="s">
        <v>319</v>
      </c>
      <c r="B568" s="54" t="s">
        <v>214</v>
      </c>
      <c r="C568" s="5" t="s">
        <v>320</v>
      </c>
      <c r="D568" s="5" t="s">
        <v>216</v>
      </c>
      <c r="E568" s="5" t="s">
        <v>118</v>
      </c>
      <c r="F568" s="17">
        <v>2</v>
      </c>
      <c r="G568">
        <v>15</v>
      </c>
      <c r="I568">
        <v>0</v>
      </c>
      <c r="J568">
        <v>100</v>
      </c>
      <c r="K568">
        <v>2500</v>
      </c>
      <c r="L568">
        <v>1500</v>
      </c>
      <c r="M568">
        <v>2</v>
      </c>
      <c r="N568">
        <v>1</v>
      </c>
    </row>
    <row r="569" spans="1:14" x14ac:dyDescent="0.25">
      <c r="A569" s="4" t="s">
        <v>321</v>
      </c>
      <c r="B569" s="54" t="s">
        <v>214</v>
      </c>
      <c r="C569" s="5" t="s">
        <v>322</v>
      </c>
      <c r="D569" s="5" t="s">
        <v>216</v>
      </c>
      <c r="E569" s="5" t="s">
        <v>118</v>
      </c>
      <c r="F569" s="17">
        <v>2</v>
      </c>
      <c r="G569">
        <v>8</v>
      </c>
      <c r="I569">
        <v>1</v>
      </c>
      <c r="J569">
        <v>495</v>
      </c>
      <c r="K569">
        <v>959</v>
      </c>
      <c r="L569">
        <v>325</v>
      </c>
      <c r="M569">
        <v>2</v>
      </c>
      <c r="N569">
        <v>2</v>
      </c>
    </row>
    <row r="570" spans="1:14" x14ac:dyDescent="0.25">
      <c r="A570" s="4" t="s">
        <v>323</v>
      </c>
      <c r="B570" s="54" t="s">
        <v>304</v>
      </c>
      <c r="C570" s="5" t="s">
        <v>324</v>
      </c>
      <c r="D570" s="5" t="s">
        <v>306</v>
      </c>
      <c r="E570" s="5" t="s">
        <v>118</v>
      </c>
      <c r="F570" s="17">
        <v>2</v>
      </c>
      <c r="G570">
        <v>69</v>
      </c>
      <c r="I570">
        <v>1</v>
      </c>
      <c r="J570">
        <v>1200</v>
      </c>
      <c r="K570">
        <v>800</v>
      </c>
      <c r="L570">
        <v>300</v>
      </c>
      <c r="M570">
        <v>2</v>
      </c>
      <c r="N570">
        <v>1</v>
      </c>
    </row>
    <row r="571" spans="1:14" x14ac:dyDescent="0.25">
      <c r="A571" s="4" t="s">
        <v>325</v>
      </c>
      <c r="B571" s="54" t="s">
        <v>214</v>
      </c>
      <c r="C571" s="5" t="s">
        <v>326</v>
      </c>
      <c r="D571" s="5" t="s">
        <v>216</v>
      </c>
      <c r="E571" s="5" t="s">
        <v>118</v>
      </c>
      <c r="F571" s="17">
        <v>2</v>
      </c>
      <c r="G571">
        <v>18</v>
      </c>
      <c r="I571">
        <v>0</v>
      </c>
      <c r="J571">
        <v>170</v>
      </c>
      <c r="K571">
        <v>675</v>
      </c>
      <c r="L571">
        <v>194</v>
      </c>
      <c r="M571">
        <v>2</v>
      </c>
      <c r="N571">
        <v>2</v>
      </c>
    </row>
    <row r="572" spans="1:14" x14ac:dyDescent="0.25">
      <c r="A572" s="4" t="s">
        <v>327</v>
      </c>
      <c r="B572" s="54" t="s">
        <v>214</v>
      </c>
      <c r="C572" s="5" t="s">
        <v>328</v>
      </c>
      <c r="D572" s="5" t="s">
        <v>216</v>
      </c>
      <c r="E572" s="5" t="s">
        <v>118</v>
      </c>
      <c r="F572" s="17">
        <v>2</v>
      </c>
      <c r="G572">
        <v>21</v>
      </c>
      <c r="I572">
        <v>0</v>
      </c>
      <c r="J572">
        <v>90</v>
      </c>
      <c r="K572">
        <v>4033</v>
      </c>
      <c r="L572">
        <v>4000</v>
      </c>
      <c r="M572">
        <v>2</v>
      </c>
      <c r="N572">
        <v>2</v>
      </c>
    </row>
    <row r="573" spans="1:14" x14ac:dyDescent="0.25">
      <c r="A573" s="4" t="s">
        <v>329</v>
      </c>
      <c r="B573" s="54" t="s">
        <v>252</v>
      </c>
      <c r="C573" s="5" t="s">
        <v>330</v>
      </c>
      <c r="D573" s="5" t="s">
        <v>254</v>
      </c>
      <c r="E573" s="5" t="s">
        <v>118</v>
      </c>
      <c r="F573" s="17">
        <v>2</v>
      </c>
      <c r="G573">
        <v>10</v>
      </c>
      <c r="I573">
        <v>0</v>
      </c>
      <c r="J573">
        <v>400</v>
      </c>
      <c r="K573">
        <v>500</v>
      </c>
      <c r="L573">
        <v>2500</v>
      </c>
      <c r="M573">
        <v>2</v>
      </c>
      <c r="N573">
        <v>1</v>
      </c>
    </row>
    <row r="574" spans="1:14" x14ac:dyDescent="0.25">
      <c r="A574" s="4" t="s">
        <v>331</v>
      </c>
      <c r="B574" s="54" t="s">
        <v>214</v>
      </c>
      <c r="C574" s="5" t="s">
        <v>332</v>
      </c>
      <c r="D574" s="5" t="s">
        <v>216</v>
      </c>
      <c r="E574" s="5" t="s">
        <v>118</v>
      </c>
      <c r="F574" s="17">
        <v>2</v>
      </c>
      <c r="G574">
        <v>131</v>
      </c>
      <c r="I574">
        <v>0</v>
      </c>
      <c r="J574">
        <v>850</v>
      </c>
      <c r="K574">
        <v>3500</v>
      </c>
      <c r="L574">
        <v>4000</v>
      </c>
      <c r="M574">
        <v>2</v>
      </c>
      <c r="N574">
        <v>1</v>
      </c>
    </row>
    <row r="575" spans="1:14" x14ac:dyDescent="0.25">
      <c r="A575" s="4" t="s">
        <v>333</v>
      </c>
      <c r="B575" s="54" t="s">
        <v>248</v>
      </c>
      <c r="C575" s="5" t="s">
        <v>334</v>
      </c>
      <c r="D575" s="5" t="s">
        <v>250</v>
      </c>
      <c r="E575" s="5" t="s">
        <v>118</v>
      </c>
      <c r="F575" s="17">
        <v>2</v>
      </c>
      <c r="G575">
        <v>17</v>
      </c>
      <c r="I575">
        <v>0</v>
      </c>
      <c r="J575">
        <v>354</v>
      </c>
      <c r="K575">
        <v>491</v>
      </c>
      <c r="L575">
        <v>1463</v>
      </c>
      <c r="M575">
        <v>1</v>
      </c>
      <c r="N575">
        <v>1</v>
      </c>
    </row>
    <row r="576" spans="1:14" x14ac:dyDescent="0.25">
      <c r="A576" s="4" t="s">
        <v>335</v>
      </c>
      <c r="B576" s="54" t="s">
        <v>199</v>
      </c>
      <c r="C576" s="5" t="s">
        <v>336</v>
      </c>
      <c r="D576" s="5" t="s">
        <v>0</v>
      </c>
      <c r="E576" s="5" t="s">
        <v>118</v>
      </c>
      <c r="F576" s="17">
        <v>2</v>
      </c>
      <c r="G576">
        <v>43</v>
      </c>
      <c r="I576">
        <v>0</v>
      </c>
      <c r="J576">
        <v>950</v>
      </c>
      <c r="K576">
        <v>1500</v>
      </c>
      <c r="L576">
        <v>1200</v>
      </c>
      <c r="M576">
        <v>2</v>
      </c>
      <c r="N576">
        <v>2</v>
      </c>
    </row>
    <row r="577" spans="1:14" x14ac:dyDescent="0.25">
      <c r="A577" s="4" t="s">
        <v>337</v>
      </c>
      <c r="B577" s="54" t="s">
        <v>199</v>
      </c>
      <c r="C577" s="5" t="s">
        <v>338</v>
      </c>
      <c r="D577" s="5" t="s">
        <v>0</v>
      </c>
      <c r="E577" s="5" t="s">
        <v>118</v>
      </c>
      <c r="F577" s="17">
        <v>2</v>
      </c>
      <c r="G577">
        <v>18</v>
      </c>
      <c r="I577">
        <v>0</v>
      </c>
      <c r="J577">
        <v>150</v>
      </c>
      <c r="K577">
        <v>550</v>
      </c>
      <c r="L577">
        <v>250</v>
      </c>
      <c r="M577">
        <v>2</v>
      </c>
      <c r="N577">
        <v>1</v>
      </c>
    </row>
    <row r="578" spans="1:14" x14ac:dyDescent="0.25">
      <c r="A578" s="4" t="s">
        <v>339</v>
      </c>
      <c r="B578" s="54" t="s">
        <v>230</v>
      </c>
      <c r="C578" s="5" t="s">
        <v>340</v>
      </c>
      <c r="D578" s="5" t="s">
        <v>232</v>
      </c>
      <c r="E578" s="5" t="s">
        <v>118</v>
      </c>
      <c r="F578" s="17">
        <v>2</v>
      </c>
      <c r="G578">
        <v>53</v>
      </c>
      <c r="I578">
        <v>0</v>
      </c>
      <c r="J578">
        <v>0</v>
      </c>
      <c r="K578">
        <v>1256</v>
      </c>
      <c r="L578">
        <v>710</v>
      </c>
      <c r="M578">
        <v>2</v>
      </c>
      <c r="N578">
        <v>1</v>
      </c>
    </row>
    <row r="579" spans="1:14" x14ac:dyDescent="0.25">
      <c r="A579" s="4" t="s">
        <v>341</v>
      </c>
      <c r="B579" s="54" t="s">
        <v>199</v>
      </c>
      <c r="C579" s="5" t="s">
        <v>342</v>
      </c>
      <c r="D579" s="5" t="s">
        <v>0</v>
      </c>
      <c r="E579" s="5" t="s">
        <v>118</v>
      </c>
      <c r="F579" s="17">
        <v>2</v>
      </c>
      <c r="G579">
        <v>58</v>
      </c>
      <c r="I579">
        <v>0</v>
      </c>
      <c r="J579">
        <v>6426</v>
      </c>
      <c r="K579">
        <v>8016</v>
      </c>
      <c r="L579">
        <v>1984</v>
      </c>
      <c r="M579">
        <v>1</v>
      </c>
      <c r="N579">
        <v>1</v>
      </c>
    </row>
    <row r="580" spans="1:14" x14ac:dyDescent="0.25">
      <c r="A580" s="4" t="s">
        <v>343</v>
      </c>
      <c r="B580" s="54" t="s">
        <v>195</v>
      </c>
      <c r="C580" s="5" t="s">
        <v>344</v>
      </c>
      <c r="D580" s="5" t="s">
        <v>197</v>
      </c>
      <c r="E580" s="5" t="s">
        <v>118</v>
      </c>
      <c r="F580" s="17">
        <v>2</v>
      </c>
      <c r="G580">
        <v>67</v>
      </c>
      <c r="I580">
        <v>10</v>
      </c>
      <c r="J580">
        <v>300</v>
      </c>
      <c r="K580">
        <v>3000</v>
      </c>
      <c r="L580">
        <v>1500</v>
      </c>
      <c r="M580">
        <v>2</v>
      </c>
      <c r="N580">
        <v>2</v>
      </c>
    </row>
    <row r="581" spans="1:14" x14ac:dyDescent="0.25">
      <c r="A581" s="4" t="s">
        <v>345</v>
      </c>
      <c r="B581" s="54" t="s">
        <v>236</v>
      </c>
      <c r="C581" s="5" t="s">
        <v>346</v>
      </c>
      <c r="D581" s="5" t="s">
        <v>238</v>
      </c>
      <c r="E581" s="5" t="s">
        <v>118</v>
      </c>
      <c r="F581" s="17">
        <v>2</v>
      </c>
      <c r="G581">
        <v>39</v>
      </c>
      <c r="I581">
        <v>0</v>
      </c>
      <c r="J581">
        <v>1250</v>
      </c>
      <c r="K581">
        <v>2810</v>
      </c>
      <c r="L581">
        <v>2600</v>
      </c>
      <c r="M581">
        <v>2</v>
      </c>
      <c r="N581">
        <v>1</v>
      </c>
    </row>
    <row r="582" spans="1:14" x14ac:dyDescent="0.25">
      <c r="A582" s="4" t="s">
        <v>347</v>
      </c>
      <c r="B582" s="54" t="s">
        <v>218</v>
      </c>
      <c r="C582" s="5" t="s">
        <v>348</v>
      </c>
      <c r="D582" s="5" t="s">
        <v>220</v>
      </c>
      <c r="E582" s="5" t="s">
        <v>118</v>
      </c>
      <c r="F582" s="17">
        <v>2</v>
      </c>
      <c r="G582">
        <v>20</v>
      </c>
      <c r="I582">
        <v>0</v>
      </c>
      <c r="J582">
        <v>137</v>
      </c>
      <c r="K582">
        <v>300</v>
      </c>
      <c r="L582">
        <v>150</v>
      </c>
      <c r="M582">
        <v>2</v>
      </c>
      <c r="N582">
        <v>1</v>
      </c>
    </row>
    <row r="583" spans="1:14" x14ac:dyDescent="0.25">
      <c r="A583" s="4" t="s">
        <v>349</v>
      </c>
      <c r="B583" s="54" t="s">
        <v>218</v>
      </c>
      <c r="C583" s="5" t="s">
        <v>350</v>
      </c>
      <c r="D583" s="5" t="s">
        <v>220</v>
      </c>
      <c r="E583" s="5" t="s">
        <v>118</v>
      </c>
      <c r="F583" s="17">
        <v>2</v>
      </c>
      <c r="G583">
        <v>23</v>
      </c>
      <c r="I583">
        <v>1</v>
      </c>
      <c r="J583">
        <v>600</v>
      </c>
      <c r="K583">
        <v>2000</v>
      </c>
      <c r="L583">
        <v>600</v>
      </c>
      <c r="M583">
        <v>2</v>
      </c>
      <c r="N583">
        <v>2</v>
      </c>
    </row>
    <row r="584" spans="1:14" x14ac:dyDescent="0.25">
      <c r="A584" s="4" t="s">
        <v>351</v>
      </c>
      <c r="B584" s="54" t="s">
        <v>214</v>
      </c>
      <c r="C584" s="5" t="s">
        <v>352</v>
      </c>
      <c r="D584" s="5" t="s">
        <v>216</v>
      </c>
      <c r="E584" s="5" t="s">
        <v>118</v>
      </c>
      <c r="F584" s="17">
        <v>2</v>
      </c>
      <c r="G584">
        <v>6</v>
      </c>
      <c r="I584">
        <v>0</v>
      </c>
      <c r="J584">
        <v>200</v>
      </c>
      <c r="K584">
        <v>500</v>
      </c>
      <c r="L584">
        <v>1500</v>
      </c>
      <c r="M584">
        <v>2</v>
      </c>
      <c r="N584">
        <v>2</v>
      </c>
    </row>
    <row r="585" spans="1:14" x14ac:dyDescent="0.25">
      <c r="A585" s="4" t="s">
        <v>353</v>
      </c>
      <c r="B585" s="54" t="s">
        <v>214</v>
      </c>
      <c r="C585" s="5" t="s">
        <v>354</v>
      </c>
      <c r="D585" s="5" t="s">
        <v>216</v>
      </c>
      <c r="E585" s="5" t="s">
        <v>118</v>
      </c>
      <c r="F585" s="17">
        <v>2</v>
      </c>
      <c r="G585">
        <v>6</v>
      </c>
      <c r="I585">
        <v>0</v>
      </c>
      <c r="J585">
        <v>826</v>
      </c>
      <c r="K585">
        <v>810</v>
      </c>
      <c r="L585">
        <v>800</v>
      </c>
      <c r="M585">
        <v>2</v>
      </c>
      <c r="N585">
        <v>2</v>
      </c>
    </row>
    <row r="586" spans="1:14" x14ac:dyDescent="0.25">
      <c r="A586" s="4" t="s">
        <v>355</v>
      </c>
      <c r="B586" s="54" t="s">
        <v>195</v>
      </c>
      <c r="C586" s="5" t="s">
        <v>356</v>
      </c>
      <c r="D586" s="5" t="s">
        <v>197</v>
      </c>
      <c r="E586" s="5" t="s">
        <v>118</v>
      </c>
      <c r="F586" s="17">
        <v>1</v>
      </c>
      <c r="G586">
        <v>150</v>
      </c>
      <c r="I586">
        <v>4</v>
      </c>
      <c r="J586">
        <v>3500</v>
      </c>
      <c r="K586">
        <v>3700</v>
      </c>
      <c r="L586">
        <v>120</v>
      </c>
      <c r="M586">
        <v>2</v>
      </c>
      <c r="N586">
        <v>2</v>
      </c>
    </row>
    <row r="587" spans="1:14" x14ac:dyDescent="0.25">
      <c r="A587" s="4" t="s">
        <v>357</v>
      </c>
      <c r="B587" s="54" t="s">
        <v>248</v>
      </c>
      <c r="C587" s="5" t="s">
        <v>358</v>
      </c>
      <c r="D587" s="5" t="s">
        <v>250</v>
      </c>
      <c r="E587" s="5" t="s">
        <v>118</v>
      </c>
      <c r="F587" s="17">
        <v>2</v>
      </c>
      <c r="G587">
        <v>1</v>
      </c>
      <c r="I587">
        <v>0</v>
      </c>
      <c r="J587">
        <v>0</v>
      </c>
      <c r="K587">
        <v>2300</v>
      </c>
      <c r="L587">
        <v>683</v>
      </c>
      <c r="M587">
        <v>2</v>
      </c>
      <c r="N587">
        <v>1</v>
      </c>
    </row>
    <row r="588" spans="1:14" x14ac:dyDescent="0.25">
      <c r="A588" s="4" t="s">
        <v>359</v>
      </c>
      <c r="B588" s="54" t="s">
        <v>248</v>
      </c>
      <c r="C588" s="5" t="s">
        <v>360</v>
      </c>
      <c r="D588" s="5" t="s">
        <v>250</v>
      </c>
      <c r="E588" s="5" t="s">
        <v>118</v>
      </c>
      <c r="F588" s="17">
        <v>2</v>
      </c>
      <c r="G588">
        <v>14</v>
      </c>
      <c r="I588">
        <v>0</v>
      </c>
      <c r="J588">
        <v>1286</v>
      </c>
      <c r="K588">
        <v>417</v>
      </c>
      <c r="L588">
        <v>78</v>
      </c>
      <c r="M588">
        <v>1</v>
      </c>
      <c r="N588">
        <v>1</v>
      </c>
    </row>
    <row r="589" spans="1:14" x14ac:dyDescent="0.25">
      <c r="A589" s="4" t="s">
        <v>361</v>
      </c>
      <c r="B589" s="54" t="s">
        <v>304</v>
      </c>
      <c r="C589" s="5" t="s">
        <v>362</v>
      </c>
      <c r="D589" s="5" t="s">
        <v>306</v>
      </c>
      <c r="E589" s="5" t="s">
        <v>118</v>
      </c>
      <c r="F589" s="17">
        <v>1</v>
      </c>
      <c r="G589">
        <v>85</v>
      </c>
      <c r="I589">
        <v>1</v>
      </c>
      <c r="J589">
        <v>2461</v>
      </c>
      <c r="K589">
        <v>8627</v>
      </c>
      <c r="L589">
        <v>10000</v>
      </c>
      <c r="M589">
        <v>2</v>
      </c>
      <c r="N589">
        <v>1</v>
      </c>
    </row>
    <row r="590" spans="1:14" x14ac:dyDescent="0.25">
      <c r="A590" s="4" t="s">
        <v>363</v>
      </c>
      <c r="B590" s="54" t="s">
        <v>195</v>
      </c>
      <c r="C590" s="5" t="s">
        <v>364</v>
      </c>
      <c r="D590" s="5" t="s">
        <v>197</v>
      </c>
      <c r="E590" s="5" t="s">
        <v>118</v>
      </c>
      <c r="F590" s="17">
        <v>2</v>
      </c>
      <c r="G590">
        <v>12</v>
      </c>
      <c r="I590">
        <v>0</v>
      </c>
      <c r="J590">
        <v>0</v>
      </c>
      <c r="K590">
        <v>313</v>
      </c>
      <c r="L590">
        <v>1710</v>
      </c>
      <c r="M590">
        <v>2</v>
      </c>
      <c r="N590">
        <v>1</v>
      </c>
    </row>
    <row r="591" spans="1:14" x14ac:dyDescent="0.25">
      <c r="A591" s="4" t="s">
        <v>365</v>
      </c>
      <c r="B591" s="54" t="s">
        <v>195</v>
      </c>
      <c r="C591" s="5" t="s">
        <v>366</v>
      </c>
      <c r="D591" s="5" t="s">
        <v>197</v>
      </c>
      <c r="E591" s="5" t="s">
        <v>118</v>
      </c>
      <c r="F591" s="17">
        <v>2</v>
      </c>
      <c r="G591">
        <v>150</v>
      </c>
      <c r="I591">
        <v>0</v>
      </c>
      <c r="J591">
        <v>5000</v>
      </c>
      <c r="K591">
        <v>5000</v>
      </c>
      <c r="L591">
        <v>5000</v>
      </c>
      <c r="M591">
        <v>2</v>
      </c>
      <c r="N591">
        <v>1</v>
      </c>
    </row>
    <row r="592" spans="1:14" x14ac:dyDescent="0.25">
      <c r="A592" s="4" t="s">
        <v>367</v>
      </c>
      <c r="B592" s="54" t="s">
        <v>368</v>
      </c>
      <c r="C592" s="5" t="s">
        <v>369</v>
      </c>
      <c r="D592" s="5" t="s">
        <v>370</v>
      </c>
      <c r="E592" s="5" t="s">
        <v>118</v>
      </c>
      <c r="F592" s="17">
        <v>1</v>
      </c>
      <c r="G592">
        <v>216</v>
      </c>
      <c r="I592">
        <v>1</v>
      </c>
      <c r="J592">
        <v>700</v>
      </c>
      <c r="K592">
        <v>750</v>
      </c>
      <c r="L592">
        <v>2000</v>
      </c>
      <c r="M592">
        <v>2</v>
      </c>
      <c r="N592">
        <v>1</v>
      </c>
    </row>
    <row r="593" spans="1:14" x14ac:dyDescent="0.25">
      <c r="A593" s="4" t="s">
        <v>371</v>
      </c>
      <c r="B593" s="54" t="s">
        <v>230</v>
      </c>
      <c r="C593" s="5" t="s">
        <v>372</v>
      </c>
      <c r="D593" s="5" t="s">
        <v>232</v>
      </c>
      <c r="E593" s="5" t="s">
        <v>118</v>
      </c>
      <c r="F593" s="17">
        <v>2</v>
      </c>
      <c r="G593">
        <v>0</v>
      </c>
      <c r="I593">
        <v>0</v>
      </c>
      <c r="J593">
        <v>150</v>
      </c>
      <c r="K593">
        <v>300</v>
      </c>
      <c r="L593">
        <v>2000</v>
      </c>
      <c r="M593">
        <v>2</v>
      </c>
      <c r="N593">
        <v>2</v>
      </c>
    </row>
    <row r="594" spans="1:14" x14ac:dyDescent="0.25">
      <c r="A594" s="4" t="s">
        <v>373</v>
      </c>
      <c r="B594" s="54" t="s">
        <v>368</v>
      </c>
      <c r="C594" s="5" t="s">
        <v>374</v>
      </c>
      <c r="D594" s="5" t="s">
        <v>370</v>
      </c>
      <c r="E594" s="5" t="s">
        <v>118</v>
      </c>
      <c r="F594" s="17">
        <v>1</v>
      </c>
      <c r="G594">
        <v>6</v>
      </c>
      <c r="I594">
        <v>0</v>
      </c>
      <c r="J594">
        <v>2600</v>
      </c>
      <c r="K594">
        <v>4500</v>
      </c>
      <c r="L594">
        <v>1500</v>
      </c>
      <c r="M594">
        <v>2</v>
      </c>
      <c r="N594">
        <v>1</v>
      </c>
    </row>
    <row r="595" spans="1:14" x14ac:dyDescent="0.25">
      <c r="A595" s="4" t="s">
        <v>375</v>
      </c>
      <c r="B595" s="54" t="s">
        <v>368</v>
      </c>
      <c r="C595" s="5" t="s">
        <v>376</v>
      </c>
      <c r="D595" s="5" t="s">
        <v>370</v>
      </c>
      <c r="E595" s="5" t="s">
        <v>118</v>
      </c>
      <c r="F595" s="17">
        <v>2</v>
      </c>
      <c r="G595">
        <v>92</v>
      </c>
      <c r="I595">
        <v>0</v>
      </c>
      <c r="J595">
        <v>102</v>
      </c>
      <c r="K595">
        <v>2172</v>
      </c>
      <c r="L595">
        <v>2153</v>
      </c>
      <c r="M595">
        <v>2</v>
      </c>
      <c r="N595">
        <v>1</v>
      </c>
    </row>
    <row r="596" spans="1:14" x14ac:dyDescent="0.25">
      <c r="A596" s="4" t="s">
        <v>377</v>
      </c>
      <c r="B596" s="54" t="s">
        <v>236</v>
      </c>
      <c r="C596" s="5" t="s">
        <v>474</v>
      </c>
      <c r="D596" s="5" t="s">
        <v>238</v>
      </c>
      <c r="E596" s="5" t="s">
        <v>118</v>
      </c>
      <c r="F596" s="17">
        <v>2</v>
      </c>
      <c r="G596">
        <v>54</v>
      </c>
      <c r="I596">
        <v>0</v>
      </c>
      <c r="J596">
        <v>2500</v>
      </c>
      <c r="K596">
        <v>1700</v>
      </c>
      <c r="L596">
        <v>2300</v>
      </c>
      <c r="M596">
        <v>2</v>
      </c>
      <c r="N596">
        <v>1</v>
      </c>
    </row>
    <row r="597" spans="1:14" x14ac:dyDescent="0.25">
      <c r="A597" s="4" t="s">
        <v>379</v>
      </c>
      <c r="B597" s="54" t="s">
        <v>199</v>
      </c>
      <c r="C597" s="5" t="s">
        <v>380</v>
      </c>
      <c r="D597" s="5" t="s">
        <v>0</v>
      </c>
      <c r="E597" s="5" t="s">
        <v>118</v>
      </c>
      <c r="F597" s="17">
        <v>2</v>
      </c>
      <c r="G597">
        <v>58</v>
      </c>
      <c r="I597">
        <v>1</v>
      </c>
      <c r="J597">
        <v>0</v>
      </c>
      <c r="K597">
        <v>300</v>
      </c>
      <c r="L597">
        <v>700</v>
      </c>
      <c r="M597">
        <v>2</v>
      </c>
      <c r="N597">
        <v>1</v>
      </c>
    </row>
    <row r="598" spans="1:14" x14ac:dyDescent="0.25">
      <c r="A598" s="4" t="s">
        <v>381</v>
      </c>
      <c r="B598" s="54" t="s">
        <v>218</v>
      </c>
      <c r="C598" s="5" t="s">
        <v>382</v>
      </c>
      <c r="D598" s="5" t="s">
        <v>220</v>
      </c>
      <c r="E598" s="5" t="s">
        <v>118</v>
      </c>
      <c r="F598" s="17">
        <v>2</v>
      </c>
      <c r="G598">
        <v>91</v>
      </c>
      <c r="I598">
        <v>0</v>
      </c>
      <c r="J598">
        <v>450</v>
      </c>
      <c r="K598">
        <v>3000</v>
      </c>
      <c r="L598">
        <v>0</v>
      </c>
      <c r="M598">
        <v>2</v>
      </c>
      <c r="N598">
        <v>1</v>
      </c>
    </row>
    <row r="599" spans="1:14" x14ac:dyDescent="0.25">
      <c r="A599" s="4" t="s">
        <v>383</v>
      </c>
      <c r="B599" s="54" t="s">
        <v>218</v>
      </c>
      <c r="C599" s="5" t="s">
        <v>384</v>
      </c>
      <c r="D599" s="5" t="s">
        <v>220</v>
      </c>
      <c r="E599" s="5" t="s">
        <v>118</v>
      </c>
      <c r="F599" s="17">
        <v>2</v>
      </c>
      <c r="G599">
        <v>69</v>
      </c>
      <c r="I599">
        <v>0</v>
      </c>
      <c r="J599">
        <v>9900</v>
      </c>
      <c r="K599">
        <v>780</v>
      </c>
      <c r="L599">
        <v>920</v>
      </c>
      <c r="M599">
        <v>2</v>
      </c>
      <c r="N599">
        <v>2</v>
      </c>
    </row>
    <row r="600" spans="1:14" x14ac:dyDescent="0.25">
      <c r="A600" s="4" t="s">
        <v>385</v>
      </c>
      <c r="B600" s="54" t="s">
        <v>204</v>
      </c>
      <c r="C600" s="5" t="s">
        <v>386</v>
      </c>
      <c r="D600" s="5" t="s">
        <v>206</v>
      </c>
      <c r="E600" s="5" t="s">
        <v>118</v>
      </c>
      <c r="F600" s="17">
        <v>2</v>
      </c>
      <c r="G600">
        <v>10</v>
      </c>
      <c r="I600">
        <v>0</v>
      </c>
      <c r="J600">
        <v>264</v>
      </c>
      <c r="K600">
        <v>1522</v>
      </c>
      <c r="L600">
        <v>1294</v>
      </c>
      <c r="M600">
        <v>2</v>
      </c>
      <c r="N600">
        <v>1</v>
      </c>
    </row>
    <row r="601" spans="1:14" x14ac:dyDescent="0.25">
      <c r="A601" s="4" t="s">
        <v>387</v>
      </c>
      <c r="B601" s="54" t="s">
        <v>204</v>
      </c>
      <c r="C601" s="5" t="s">
        <v>388</v>
      </c>
      <c r="D601" s="5" t="s">
        <v>206</v>
      </c>
      <c r="E601" s="5" t="s">
        <v>118</v>
      </c>
      <c r="F601" s="17">
        <v>2</v>
      </c>
      <c r="G601">
        <v>12</v>
      </c>
      <c r="I601">
        <v>1</v>
      </c>
      <c r="J601">
        <v>46</v>
      </c>
      <c r="K601">
        <v>970</v>
      </c>
      <c r="L601">
        <v>1318</v>
      </c>
      <c r="M601">
        <v>2</v>
      </c>
      <c r="N601">
        <v>1</v>
      </c>
    </row>
    <row r="602" spans="1:14" x14ac:dyDescent="0.25">
      <c r="A602" s="4" t="s">
        <v>389</v>
      </c>
      <c r="B602" s="54" t="s">
        <v>304</v>
      </c>
      <c r="C602" s="5" t="s">
        <v>390</v>
      </c>
      <c r="D602" s="5" t="s">
        <v>306</v>
      </c>
      <c r="E602" s="5" t="s">
        <v>118</v>
      </c>
      <c r="F602" s="17">
        <v>1</v>
      </c>
      <c r="G602">
        <v>37</v>
      </c>
      <c r="I602">
        <v>0</v>
      </c>
      <c r="J602">
        <v>65</v>
      </c>
      <c r="K602">
        <v>200</v>
      </c>
      <c r="L602">
        <v>300</v>
      </c>
      <c r="M602">
        <v>1</v>
      </c>
      <c r="N602">
        <v>2</v>
      </c>
    </row>
    <row r="603" spans="1:14" x14ac:dyDescent="0.25">
      <c r="A603" s="4" t="s">
        <v>391</v>
      </c>
      <c r="B603" s="54" t="s">
        <v>236</v>
      </c>
      <c r="C603" s="5" t="s">
        <v>392</v>
      </c>
      <c r="D603" s="5" t="s">
        <v>238</v>
      </c>
      <c r="E603" s="5" t="s">
        <v>118</v>
      </c>
      <c r="F603" s="17">
        <v>2</v>
      </c>
      <c r="G603">
        <v>56</v>
      </c>
      <c r="I603">
        <v>0</v>
      </c>
      <c r="J603">
        <v>5000</v>
      </c>
      <c r="K603">
        <v>378</v>
      </c>
      <c r="L603">
        <v>500</v>
      </c>
      <c r="M603">
        <v>2</v>
      </c>
      <c r="N603">
        <v>1</v>
      </c>
    </row>
    <row r="604" spans="1:14" x14ac:dyDescent="0.25">
      <c r="A604" s="4" t="s">
        <v>393</v>
      </c>
      <c r="B604" s="54" t="s">
        <v>236</v>
      </c>
      <c r="C604" s="5" t="s">
        <v>394</v>
      </c>
      <c r="D604" s="5" t="s">
        <v>238</v>
      </c>
      <c r="E604" s="5" t="s">
        <v>118</v>
      </c>
      <c r="F604" s="17">
        <v>2</v>
      </c>
      <c r="G604">
        <v>77</v>
      </c>
      <c r="I604">
        <v>0</v>
      </c>
      <c r="J604">
        <v>3000</v>
      </c>
      <c r="K604">
        <v>4000</v>
      </c>
      <c r="L604">
        <v>3000</v>
      </c>
      <c r="M604">
        <v>2</v>
      </c>
      <c r="N604">
        <v>1</v>
      </c>
    </row>
    <row r="605" spans="1:14" x14ac:dyDescent="0.25">
      <c r="A605" s="4" t="s">
        <v>395</v>
      </c>
      <c r="B605" s="54" t="s">
        <v>214</v>
      </c>
      <c r="C605" s="5" t="s">
        <v>396</v>
      </c>
      <c r="D605" s="5" t="s">
        <v>216</v>
      </c>
      <c r="E605" s="5" t="s">
        <v>118</v>
      </c>
      <c r="F605" s="17">
        <v>2</v>
      </c>
      <c r="G605">
        <v>21</v>
      </c>
      <c r="I605">
        <v>0</v>
      </c>
      <c r="J605">
        <v>204</v>
      </c>
      <c r="K605">
        <v>500</v>
      </c>
      <c r="L605">
        <v>300</v>
      </c>
      <c r="M605">
        <v>2</v>
      </c>
      <c r="N605">
        <v>2</v>
      </c>
    </row>
    <row r="606" spans="1:14" x14ac:dyDescent="0.25">
      <c r="A606" s="4" t="s">
        <v>397</v>
      </c>
      <c r="B606" s="54" t="s">
        <v>248</v>
      </c>
      <c r="C606" s="5" t="s">
        <v>398</v>
      </c>
      <c r="D606" s="5" t="s">
        <v>250</v>
      </c>
      <c r="E606" s="5" t="s">
        <v>118</v>
      </c>
      <c r="F606" s="17">
        <v>2</v>
      </c>
      <c r="G606">
        <v>15</v>
      </c>
      <c r="I606">
        <v>17</v>
      </c>
      <c r="J606">
        <v>461</v>
      </c>
      <c r="K606">
        <v>2</v>
      </c>
      <c r="L606">
        <v>350</v>
      </c>
      <c r="M606">
        <v>2</v>
      </c>
      <c r="N606">
        <v>2</v>
      </c>
    </row>
    <row r="607" spans="1:14" x14ac:dyDescent="0.25">
      <c r="A607" s="4" t="s">
        <v>399</v>
      </c>
      <c r="B607" s="54" t="s">
        <v>248</v>
      </c>
      <c r="C607" s="5" t="s">
        <v>400</v>
      </c>
      <c r="D607" s="5" t="s">
        <v>250</v>
      </c>
      <c r="E607" s="5" t="s">
        <v>118</v>
      </c>
      <c r="F607" s="17">
        <v>2</v>
      </c>
      <c r="G607">
        <v>4</v>
      </c>
      <c r="I607">
        <v>1</v>
      </c>
      <c r="J607">
        <v>0</v>
      </c>
      <c r="K607">
        <v>311</v>
      </c>
      <c r="L607">
        <v>145</v>
      </c>
      <c r="M607">
        <v>2</v>
      </c>
      <c r="N607">
        <v>1</v>
      </c>
    </row>
    <row r="608" spans="1:14" x14ac:dyDescent="0.25">
      <c r="A608" s="4" t="s">
        <v>401</v>
      </c>
      <c r="B608" s="54" t="s">
        <v>368</v>
      </c>
      <c r="C608" s="5" t="s">
        <v>402</v>
      </c>
      <c r="D608" s="5" t="s">
        <v>370</v>
      </c>
      <c r="E608" s="5" t="s">
        <v>118</v>
      </c>
      <c r="F608" s="17">
        <v>1</v>
      </c>
      <c r="G608">
        <v>130</v>
      </c>
      <c r="I608">
        <v>3</v>
      </c>
      <c r="J608">
        <v>720</v>
      </c>
      <c r="K608">
        <v>3500</v>
      </c>
      <c r="L608">
        <v>1350</v>
      </c>
      <c r="M608">
        <v>2</v>
      </c>
      <c r="N608">
        <v>2</v>
      </c>
    </row>
    <row r="609" spans="1:14" x14ac:dyDescent="0.25">
      <c r="A609" s="4" t="s">
        <v>403</v>
      </c>
      <c r="B609" s="54" t="s">
        <v>368</v>
      </c>
      <c r="C609" s="5" t="s">
        <v>404</v>
      </c>
      <c r="D609" s="5" t="s">
        <v>370</v>
      </c>
      <c r="E609" s="5" t="s">
        <v>118</v>
      </c>
      <c r="F609" s="17">
        <v>2</v>
      </c>
      <c r="G609">
        <v>10</v>
      </c>
      <c r="I609">
        <v>0</v>
      </c>
      <c r="J609">
        <v>750</v>
      </c>
      <c r="K609">
        <v>1000</v>
      </c>
      <c r="L609">
        <v>550</v>
      </c>
      <c r="M609">
        <v>2</v>
      </c>
      <c r="N609">
        <v>1</v>
      </c>
    </row>
    <row r="610" spans="1:14" x14ac:dyDescent="0.25">
      <c r="A610" s="4" t="s">
        <v>405</v>
      </c>
      <c r="B610" s="54" t="s">
        <v>368</v>
      </c>
      <c r="C610" s="5" t="s">
        <v>406</v>
      </c>
      <c r="D610" s="5" t="s">
        <v>370</v>
      </c>
      <c r="E610" s="5" t="s">
        <v>118</v>
      </c>
      <c r="F610" s="17">
        <v>2</v>
      </c>
      <c r="G610">
        <v>122</v>
      </c>
      <c r="I610">
        <v>2</v>
      </c>
      <c r="J610">
        <v>4450</v>
      </c>
      <c r="K610">
        <v>4346</v>
      </c>
      <c r="L610">
        <v>800</v>
      </c>
      <c r="M610">
        <v>2</v>
      </c>
      <c r="N610">
        <v>2</v>
      </c>
    </row>
    <row r="611" spans="1:14" x14ac:dyDescent="0.25">
      <c r="A611" s="4" t="s">
        <v>407</v>
      </c>
      <c r="B611" s="54" t="s">
        <v>368</v>
      </c>
      <c r="C611" s="5" t="s">
        <v>408</v>
      </c>
      <c r="D611" s="5" t="s">
        <v>370</v>
      </c>
      <c r="E611" s="5" t="s">
        <v>118</v>
      </c>
      <c r="F611" s="17">
        <v>1</v>
      </c>
      <c r="G611">
        <v>46</v>
      </c>
      <c r="I611">
        <v>0</v>
      </c>
      <c r="J611">
        <v>125</v>
      </c>
      <c r="K611">
        <v>394</v>
      </c>
      <c r="L611">
        <v>166</v>
      </c>
      <c r="M611">
        <v>1</v>
      </c>
      <c r="N611">
        <v>2</v>
      </c>
    </row>
    <row r="612" spans="1:14" x14ac:dyDescent="0.25">
      <c r="A612" s="4" t="s">
        <v>409</v>
      </c>
      <c r="B612" s="54" t="s">
        <v>368</v>
      </c>
      <c r="C612" s="5" t="s">
        <v>410</v>
      </c>
      <c r="D612" s="5" t="s">
        <v>370</v>
      </c>
      <c r="E612" s="5" t="s">
        <v>118</v>
      </c>
      <c r="F612" s="17">
        <v>2</v>
      </c>
      <c r="G612">
        <v>31</v>
      </c>
      <c r="I612">
        <v>1</v>
      </c>
      <c r="J612">
        <v>88</v>
      </c>
      <c r="K612">
        <v>1588</v>
      </c>
      <c r="L612">
        <v>0</v>
      </c>
      <c r="M612">
        <v>2</v>
      </c>
      <c r="N612">
        <v>2</v>
      </c>
    </row>
    <row r="613" spans="1:14" x14ac:dyDescent="0.25">
      <c r="A613" s="4" t="s">
        <v>411</v>
      </c>
      <c r="B613" s="54">
        <v>971</v>
      </c>
      <c r="C613" s="5" t="s">
        <v>412</v>
      </c>
      <c r="D613" s="5" t="s">
        <v>413</v>
      </c>
      <c r="E613" s="5" t="s">
        <v>118</v>
      </c>
      <c r="F613" s="17">
        <v>1</v>
      </c>
      <c r="G613">
        <v>41</v>
      </c>
      <c r="I613">
        <v>2</v>
      </c>
      <c r="J613">
        <v>4821</v>
      </c>
      <c r="K613">
        <v>4982</v>
      </c>
      <c r="L613">
        <v>3195</v>
      </c>
      <c r="M613">
        <v>2</v>
      </c>
      <c r="N613">
        <v>2</v>
      </c>
    </row>
    <row r="614" spans="1:14" x14ac:dyDescent="0.25">
      <c r="A614" s="4" t="s">
        <v>414</v>
      </c>
      <c r="B614" s="54">
        <v>972</v>
      </c>
      <c r="C614" s="5" t="s">
        <v>415</v>
      </c>
      <c r="D614" s="5" t="s">
        <v>413</v>
      </c>
      <c r="E614" s="5" t="s">
        <v>118</v>
      </c>
      <c r="F614" s="17">
        <v>2</v>
      </c>
      <c r="G614">
        <v>13</v>
      </c>
      <c r="I614">
        <v>0</v>
      </c>
      <c r="J614">
        <v>1562</v>
      </c>
      <c r="K614">
        <v>1355</v>
      </c>
      <c r="L614">
        <v>74</v>
      </c>
      <c r="M614">
        <v>2</v>
      </c>
      <c r="N614">
        <v>1</v>
      </c>
    </row>
    <row r="615" spans="1:14" x14ac:dyDescent="0.25">
      <c r="A615" s="4" t="s">
        <v>416</v>
      </c>
      <c r="B615" s="54">
        <v>973</v>
      </c>
      <c r="C615" s="5" t="s">
        <v>417</v>
      </c>
      <c r="D615" s="5" t="s">
        <v>413</v>
      </c>
      <c r="E615" s="5" t="s">
        <v>118</v>
      </c>
      <c r="F615" s="17">
        <v>3</v>
      </c>
      <c r="G615" t="s">
        <v>426</v>
      </c>
      <c r="I615" t="s">
        <v>426</v>
      </c>
      <c r="J615" t="s">
        <v>426</v>
      </c>
      <c r="K615" t="s">
        <v>426</v>
      </c>
      <c r="L615" t="s">
        <v>426</v>
      </c>
      <c r="M615" t="s">
        <v>426</v>
      </c>
      <c r="N615" t="s">
        <v>426</v>
      </c>
    </row>
    <row r="616" spans="1:14" x14ac:dyDescent="0.25">
      <c r="A616" s="4" t="s">
        <v>418</v>
      </c>
      <c r="B616" s="54">
        <v>974</v>
      </c>
      <c r="C616" s="5" t="s">
        <v>419</v>
      </c>
      <c r="D616" s="5" t="s">
        <v>413</v>
      </c>
      <c r="E616" s="5" t="s">
        <v>118</v>
      </c>
      <c r="F616" s="17">
        <v>2</v>
      </c>
      <c r="G616">
        <v>48</v>
      </c>
      <c r="I616">
        <v>0</v>
      </c>
      <c r="J616">
        <v>512</v>
      </c>
      <c r="K616">
        <v>2401</v>
      </c>
      <c r="L616">
        <v>2430</v>
      </c>
      <c r="M616">
        <v>1</v>
      </c>
      <c r="N616">
        <v>2</v>
      </c>
    </row>
    <row r="617" spans="1:14" x14ac:dyDescent="0.25">
      <c r="A617" s="4" t="s">
        <v>420</v>
      </c>
      <c r="B617" s="54">
        <v>976</v>
      </c>
      <c r="C617" s="5" t="s">
        <v>421</v>
      </c>
      <c r="D617" s="5" t="s">
        <v>413</v>
      </c>
      <c r="E617" s="5" t="s">
        <v>118</v>
      </c>
      <c r="F617" s="17">
        <v>1</v>
      </c>
      <c r="G617">
        <v>12</v>
      </c>
      <c r="I617">
        <v>0</v>
      </c>
      <c r="J617">
        <v>5402</v>
      </c>
      <c r="K617">
        <v>7248</v>
      </c>
      <c r="L617">
        <v>4687</v>
      </c>
      <c r="M617">
        <v>2</v>
      </c>
      <c r="N617">
        <v>1</v>
      </c>
    </row>
    <row r="618" spans="1:14" x14ac:dyDescent="0.25">
      <c r="A618" s="4" t="s">
        <v>422</v>
      </c>
      <c r="B618" s="54">
        <v>987</v>
      </c>
      <c r="C618" s="5" t="s">
        <v>423</v>
      </c>
      <c r="D618" s="5" t="s">
        <v>413</v>
      </c>
      <c r="E618" s="5" t="s">
        <v>118</v>
      </c>
      <c r="F618" s="17">
        <v>2</v>
      </c>
      <c r="G618">
        <v>49</v>
      </c>
      <c r="I618">
        <v>0</v>
      </c>
      <c r="J618">
        <v>7515</v>
      </c>
      <c r="K618">
        <v>1450</v>
      </c>
      <c r="L618">
        <v>487</v>
      </c>
      <c r="M618">
        <v>1</v>
      </c>
      <c r="N618">
        <v>2</v>
      </c>
    </row>
    <row r="619" spans="1:14" x14ac:dyDescent="0.25">
      <c r="A619" s="4" t="s">
        <v>424</v>
      </c>
      <c r="B619" s="54">
        <v>988</v>
      </c>
      <c r="C619" s="5" t="s">
        <v>425</v>
      </c>
      <c r="D619" s="5" t="s">
        <v>413</v>
      </c>
      <c r="E619" s="5" t="s">
        <v>118</v>
      </c>
      <c r="F619" s="17">
        <v>2</v>
      </c>
      <c r="G619">
        <v>0</v>
      </c>
      <c r="I619">
        <v>0</v>
      </c>
      <c r="J619">
        <v>10000</v>
      </c>
      <c r="K619">
        <v>10000</v>
      </c>
      <c r="L619">
        <v>0</v>
      </c>
      <c r="M619">
        <v>2</v>
      </c>
      <c r="N619">
        <v>2</v>
      </c>
    </row>
    <row r="620" spans="1:14" x14ac:dyDescent="0.25">
      <c r="H620"/>
    </row>
    <row r="621" spans="1:14" x14ac:dyDescent="0.25">
      <c r="H621"/>
    </row>
    <row r="622" spans="1:14" x14ac:dyDescent="0.25">
      <c r="H622"/>
    </row>
    <row r="623" spans="1:14" x14ac:dyDescent="0.25">
      <c r="A623" t="s">
        <v>195</v>
      </c>
      <c r="D623" t="s">
        <v>197</v>
      </c>
      <c r="E623" t="s">
        <v>118</v>
      </c>
      <c r="F623" s="17">
        <f>SUMIFS(F$2:F$619,$B$2:$B$619,$A623,$E$2:$E$619,$E623)</f>
        <v>23</v>
      </c>
      <c r="G623" s="17">
        <f t="shared" ref="G623:N638" si="0">SUMIFS(G$2:G$619,$B$2:$B$619,$A623,$E$2:$E$619,$E623)</f>
        <v>656</v>
      </c>
      <c r="H623" s="17">
        <f t="shared" si="0"/>
        <v>0</v>
      </c>
      <c r="I623" s="17">
        <f t="shared" si="0"/>
        <v>17</v>
      </c>
      <c r="J623" s="17">
        <f t="shared" si="0"/>
        <v>18138</v>
      </c>
      <c r="K623" s="17">
        <f t="shared" si="0"/>
        <v>23157</v>
      </c>
      <c r="L623" s="17">
        <f t="shared" si="0"/>
        <v>14273</v>
      </c>
      <c r="M623" s="17">
        <f t="shared" si="0"/>
        <v>19</v>
      </c>
      <c r="N623" s="17">
        <f t="shared" si="0"/>
        <v>18</v>
      </c>
    </row>
    <row r="624" spans="1:14" x14ac:dyDescent="0.25">
      <c r="A624" t="s">
        <v>195</v>
      </c>
      <c r="D624" t="s">
        <v>197</v>
      </c>
      <c r="E624" t="s">
        <v>5</v>
      </c>
      <c r="F624" s="17">
        <f>SUMIFS(F$2:F$619,$B$2:$B$619,$A624,$E$2:$E$619,$E624)</f>
        <v>4</v>
      </c>
      <c r="G624" s="17">
        <f t="shared" si="0"/>
        <v>476</v>
      </c>
      <c r="H624" s="17">
        <f t="shared" si="0"/>
        <v>0</v>
      </c>
      <c r="I624" s="17">
        <f t="shared" si="0"/>
        <v>1</v>
      </c>
      <c r="J624" s="17">
        <f t="shared" si="0"/>
        <v>35485</v>
      </c>
      <c r="K624" s="17">
        <f t="shared" si="0"/>
        <v>34623</v>
      </c>
      <c r="L624" s="17">
        <f t="shared" si="0"/>
        <v>30145</v>
      </c>
      <c r="M624" s="17">
        <f t="shared" si="0"/>
        <v>6</v>
      </c>
      <c r="N624" s="17">
        <f t="shared" si="0"/>
        <v>9</v>
      </c>
    </row>
    <row r="625" spans="1:14" x14ac:dyDescent="0.25">
      <c r="A625" t="s">
        <v>195</v>
      </c>
      <c r="D625" t="s">
        <v>197</v>
      </c>
      <c r="E625" t="s">
        <v>19</v>
      </c>
      <c r="F625" s="17">
        <f t="shared" ref="F625:N656" si="1">SUMIFS(F$2:F$619,$B$2:$B$619,$A625,$E$2:$E$619,$E625)</f>
        <v>4</v>
      </c>
      <c r="G625" s="17">
        <f t="shared" si="0"/>
        <v>225</v>
      </c>
      <c r="H625" s="17">
        <f t="shared" si="0"/>
        <v>0</v>
      </c>
      <c r="I625" s="17">
        <f t="shared" si="0"/>
        <v>0</v>
      </c>
      <c r="J625" s="17">
        <f t="shared" si="0"/>
        <v>8543</v>
      </c>
      <c r="K625" s="17">
        <f t="shared" si="0"/>
        <v>6485</v>
      </c>
      <c r="L625" s="17">
        <f t="shared" si="0"/>
        <v>7112</v>
      </c>
      <c r="M625" s="17">
        <f t="shared" si="0"/>
        <v>6</v>
      </c>
      <c r="N625" s="17">
        <f t="shared" si="0"/>
        <v>9</v>
      </c>
    </row>
    <row r="626" spans="1:14" x14ac:dyDescent="0.25">
      <c r="A626" t="s">
        <v>195</v>
      </c>
      <c r="D626" t="s">
        <v>197</v>
      </c>
      <c r="E626" t="s">
        <v>20</v>
      </c>
      <c r="F626" s="17">
        <f t="shared" si="1"/>
        <v>4</v>
      </c>
      <c r="G626" s="17">
        <f t="shared" si="0"/>
        <v>234</v>
      </c>
      <c r="H626" s="17">
        <f t="shared" si="0"/>
        <v>5</v>
      </c>
      <c r="I626" s="17">
        <f t="shared" si="0"/>
        <v>3</v>
      </c>
      <c r="J626" s="17">
        <f t="shared" si="0"/>
        <v>10829</v>
      </c>
      <c r="K626" s="17">
        <f t="shared" si="0"/>
        <v>7050</v>
      </c>
      <c r="L626" s="17">
        <f t="shared" si="0"/>
        <v>7932</v>
      </c>
      <c r="M626" s="17">
        <f t="shared" si="0"/>
        <v>5</v>
      </c>
      <c r="N626" s="17">
        <f t="shared" si="0"/>
        <v>8</v>
      </c>
    </row>
    <row r="627" spans="1:14" x14ac:dyDescent="0.25">
      <c r="A627" t="s">
        <v>195</v>
      </c>
      <c r="D627" t="s">
        <v>197</v>
      </c>
      <c r="E627" t="s">
        <v>104</v>
      </c>
      <c r="F627" s="17">
        <f t="shared" si="1"/>
        <v>0</v>
      </c>
      <c r="G627" s="17">
        <f t="shared" si="0"/>
        <v>0</v>
      </c>
      <c r="H627" s="17">
        <f t="shared" si="0"/>
        <v>0</v>
      </c>
      <c r="I627" s="17">
        <f t="shared" si="0"/>
        <v>0</v>
      </c>
      <c r="J627" s="17">
        <f t="shared" si="0"/>
        <v>0</v>
      </c>
      <c r="K627" s="17">
        <f t="shared" si="0"/>
        <v>0</v>
      </c>
      <c r="L627" s="17">
        <f t="shared" si="0"/>
        <v>0</v>
      </c>
      <c r="M627" s="17">
        <f t="shared" si="0"/>
        <v>0</v>
      </c>
      <c r="N627" s="17">
        <f t="shared" si="0"/>
        <v>8</v>
      </c>
    </row>
    <row r="628" spans="1:14" x14ac:dyDescent="0.25">
      <c r="A628" t="s">
        <v>195</v>
      </c>
      <c r="D628" t="s">
        <v>197</v>
      </c>
      <c r="E628" t="s">
        <v>103</v>
      </c>
      <c r="F628" s="17">
        <f t="shared" si="1"/>
        <v>0</v>
      </c>
      <c r="G628" s="17">
        <f t="shared" si="0"/>
        <v>0</v>
      </c>
      <c r="H628" s="17">
        <f t="shared" si="0"/>
        <v>0</v>
      </c>
      <c r="I628" s="17">
        <f t="shared" si="0"/>
        <v>0</v>
      </c>
      <c r="J628" s="17">
        <f t="shared" si="0"/>
        <v>0</v>
      </c>
      <c r="K628" s="17">
        <f t="shared" si="0"/>
        <v>0</v>
      </c>
      <c r="L628" s="17">
        <f t="shared" si="0"/>
        <v>0</v>
      </c>
      <c r="M628" s="17">
        <f t="shared" si="0"/>
        <v>0</v>
      </c>
      <c r="N628" s="17">
        <f t="shared" si="0"/>
        <v>9</v>
      </c>
    </row>
    <row r="629" spans="1:14" x14ac:dyDescent="0.25">
      <c r="A629" t="s">
        <v>195</v>
      </c>
      <c r="D629" t="s">
        <v>197</v>
      </c>
      <c r="E629" t="s">
        <v>102</v>
      </c>
      <c r="F629" s="17">
        <f t="shared" si="1"/>
        <v>0</v>
      </c>
      <c r="G629" s="17">
        <f t="shared" si="0"/>
        <v>0</v>
      </c>
      <c r="H629" s="17">
        <f t="shared" si="0"/>
        <v>0</v>
      </c>
      <c r="I629" s="17">
        <f t="shared" si="0"/>
        <v>0</v>
      </c>
      <c r="J629" s="17">
        <f t="shared" si="0"/>
        <v>0</v>
      </c>
      <c r="K629" s="17">
        <f t="shared" si="0"/>
        <v>0</v>
      </c>
      <c r="L629" s="17">
        <f t="shared" si="0"/>
        <v>0</v>
      </c>
      <c r="M629" s="17">
        <f t="shared" si="0"/>
        <v>0</v>
      </c>
      <c r="N629" s="17">
        <f t="shared" si="0"/>
        <v>0</v>
      </c>
    </row>
    <row r="630" spans="1:14" x14ac:dyDescent="0.25">
      <c r="A630" t="s">
        <v>248</v>
      </c>
      <c r="D630" t="s">
        <v>250</v>
      </c>
      <c r="E630" t="s">
        <v>118</v>
      </c>
      <c r="F630" s="17">
        <f t="shared" si="1"/>
        <v>16</v>
      </c>
      <c r="G630" s="17">
        <f t="shared" si="0"/>
        <v>93</v>
      </c>
      <c r="H630" s="17">
        <f t="shared" si="0"/>
        <v>0</v>
      </c>
      <c r="I630" s="17">
        <f t="shared" si="0"/>
        <v>19</v>
      </c>
      <c r="J630" s="17">
        <f t="shared" si="0"/>
        <v>4490</v>
      </c>
      <c r="K630" s="17">
        <f t="shared" si="0"/>
        <v>5695</v>
      </c>
      <c r="L630" s="17">
        <f t="shared" si="0"/>
        <v>6724</v>
      </c>
      <c r="M630" s="17">
        <f t="shared" si="0"/>
        <v>14</v>
      </c>
      <c r="N630" s="17">
        <f t="shared" si="0"/>
        <v>11</v>
      </c>
    </row>
    <row r="631" spans="1:14" x14ac:dyDescent="0.25">
      <c r="A631" t="s">
        <v>248</v>
      </c>
      <c r="D631" t="s">
        <v>250</v>
      </c>
      <c r="E631" t="s">
        <v>5</v>
      </c>
      <c r="F631" s="17">
        <f t="shared" si="1"/>
        <v>1</v>
      </c>
      <c r="G631" s="17">
        <f t="shared" si="0"/>
        <v>83</v>
      </c>
      <c r="H631" s="17">
        <f t="shared" si="0"/>
        <v>0</v>
      </c>
      <c r="I631" s="17">
        <f t="shared" si="0"/>
        <v>2</v>
      </c>
      <c r="J631" s="17">
        <f t="shared" si="0"/>
        <v>4888</v>
      </c>
      <c r="K631" s="17">
        <f t="shared" si="0"/>
        <v>4220</v>
      </c>
      <c r="L631" s="17">
        <f t="shared" si="0"/>
        <v>2498</v>
      </c>
      <c r="M631" s="17">
        <f t="shared" si="0"/>
        <v>2</v>
      </c>
      <c r="N631" s="17">
        <f t="shared" si="0"/>
        <v>6</v>
      </c>
    </row>
    <row r="632" spans="1:14" x14ac:dyDescent="0.25">
      <c r="A632" t="s">
        <v>248</v>
      </c>
      <c r="D632" t="s">
        <v>250</v>
      </c>
      <c r="E632" t="s">
        <v>19</v>
      </c>
      <c r="F632" s="17">
        <f t="shared" si="1"/>
        <v>0</v>
      </c>
      <c r="G632" s="17">
        <f t="shared" si="0"/>
        <v>55</v>
      </c>
      <c r="H632" s="17">
        <f t="shared" si="0"/>
        <v>0</v>
      </c>
      <c r="I632" s="17">
        <f t="shared" si="0"/>
        <v>1</v>
      </c>
      <c r="J632" s="17">
        <f t="shared" si="0"/>
        <v>2295</v>
      </c>
      <c r="K632" s="17">
        <f t="shared" si="0"/>
        <v>3709</v>
      </c>
      <c r="L632" s="17">
        <f t="shared" si="0"/>
        <v>2722</v>
      </c>
      <c r="M632" s="17">
        <f t="shared" si="0"/>
        <v>1</v>
      </c>
      <c r="N632" s="17">
        <f t="shared" si="0"/>
        <v>5</v>
      </c>
    </row>
    <row r="633" spans="1:14" x14ac:dyDescent="0.25">
      <c r="A633" t="s">
        <v>248</v>
      </c>
      <c r="D633" t="s">
        <v>250</v>
      </c>
      <c r="E633" t="s">
        <v>20</v>
      </c>
      <c r="F633" s="17">
        <f t="shared" si="1"/>
        <v>2</v>
      </c>
      <c r="G633" s="17">
        <f t="shared" si="0"/>
        <v>46</v>
      </c>
      <c r="H633" s="17">
        <f t="shared" si="0"/>
        <v>39</v>
      </c>
      <c r="I633" s="17">
        <f t="shared" si="0"/>
        <v>1</v>
      </c>
      <c r="J633" s="17">
        <f t="shared" si="0"/>
        <v>522</v>
      </c>
      <c r="K633" s="17">
        <f t="shared" si="0"/>
        <v>2308</v>
      </c>
      <c r="L633" s="17">
        <f t="shared" si="0"/>
        <v>665</v>
      </c>
      <c r="M633" s="17">
        <f t="shared" si="0"/>
        <v>1</v>
      </c>
      <c r="N633" s="17">
        <f t="shared" si="0"/>
        <v>5</v>
      </c>
    </row>
    <row r="634" spans="1:14" x14ac:dyDescent="0.25">
      <c r="A634" t="s">
        <v>248</v>
      </c>
      <c r="D634" t="s">
        <v>250</v>
      </c>
      <c r="E634" t="s">
        <v>104</v>
      </c>
      <c r="F634" s="17">
        <f t="shared" si="1"/>
        <v>0</v>
      </c>
      <c r="G634" s="17">
        <f t="shared" si="0"/>
        <v>0</v>
      </c>
      <c r="H634" s="17">
        <f t="shared" si="0"/>
        <v>0</v>
      </c>
      <c r="I634" s="17">
        <f t="shared" si="0"/>
        <v>0</v>
      </c>
      <c r="J634" s="17">
        <f t="shared" si="0"/>
        <v>0</v>
      </c>
      <c r="K634" s="17">
        <f t="shared" si="0"/>
        <v>0</v>
      </c>
      <c r="L634" s="17">
        <f t="shared" si="0"/>
        <v>0</v>
      </c>
      <c r="M634" s="17">
        <f t="shared" si="0"/>
        <v>0</v>
      </c>
      <c r="N634" s="17">
        <f t="shared" si="0"/>
        <v>5</v>
      </c>
    </row>
    <row r="635" spans="1:14" x14ac:dyDescent="0.25">
      <c r="A635" t="s">
        <v>248</v>
      </c>
      <c r="D635" t="s">
        <v>250</v>
      </c>
      <c r="E635" t="s">
        <v>103</v>
      </c>
      <c r="F635" s="17">
        <f t="shared" si="1"/>
        <v>0</v>
      </c>
      <c r="G635" s="17">
        <f t="shared" si="0"/>
        <v>0</v>
      </c>
      <c r="H635" s="17">
        <f t="shared" si="0"/>
        <v>0</v>
      </c>
      <c r="I635" s="17">
        <f t="shared" si="0"/>
        <v>0</v>
      </c>
      <c r="J635" s="17">
        <f t="shared" si="0"/>
        <v>0</v>
      </c>
      <c r="K635" s="17">
        <f t="shared" si="0"/>
        <v>0</v>
      </c>
      <c r="L635" s="17">
        <f t="shared" si="0"/>
        <v>0</v>
      </c>
      <c r="M635" s="17">
        <f t="shared" si="0"/>
        <v>0</v>
      </c>
      <c r="N635" s="17">
        <f t="shared" si="0"/>
        <v>4</v>
      </c>
    </row>
    <row r="636" spans="1:14" x14ac:dyDescent="0.25">
      <c r="A636" t="s">
        <v>248</v>
      </c>
      <c r="D636" t="s">
        <v>250</v>
      </c>
      <c r="E636" t="s">
        <v>102</v>
      </c>
      <c r="F636" s="17">
        <f t="shared" si="1"/>
        <v>0</v>
      </c>
      <c r="G636" s="17">
        <f t="shared" si="0"/>
        <v>0</v>
      </c>
      <c r="H636" s="17">
        <f t="shared" si="0"/>
        <v>0</v>
      </c>
      <c r="I636" s="17">
        <f t="shared" si="0"/>
        <v>0</v>
      </c>
      <c r="J636" s="17">
        <f t="shared" si="0"/>
        <v>0</v>
      </c>
      <c r="K636" s="17">
        <f t="shared" si="0"/>
        <v>0</v>
      </c>
      <c r="L636" s="17">
        <f t="shared" si="0"/>
        <v>0</v>
      </c>
      <c r="M636" s="17">
        <f t="shared" si="0"/>
        <v>0</v>
      </c>
      <c r="N636" s="17">
        <f t="shared" si="0"/>
        <v>0</v>
      </c>
    </row>
    <row r="637" spans="1:14" x14ac:dyDescent="0.25">
      <c r="A637" t="s">
        <v>252</v>
      </c>
      <c r="D637" t="s">
        <v>254</v>
      </c>
      <c r="E637" t="s">
        <v>118</v>
      </c>
      <c r="F637" s="17">
        <f t="shared" si="1"/>
        <v>8</v>
      </c>
      <c r="G637" s="17">
        <f t="shared" si="0"/>
        <v>76</v>
      </c>
      <c r="H637" s="17">
        <f t="shared" si="0"/>
        <v>0</v>
      </c>
      <c r="I637" s="17">
        <f t="shared" si="0"/>
        <v>0</v>
      </c>
      <c r="J637" s="17">
        <f t="shared" si="0"/>
        <v>2587</v>
      </c>
      <c r="K637" s="17">
        <f t="shared" si="0"/>
        <v>9628</v>
      </c>
      <c r="L637" s="17">
        <f t="shared" si="0"/>
        <v>5349</v>
      </c>
      <c r="M637" s="17">
        <f t="shared" si="0"/>
        <v>7</v>
      </c>
      <c r="N637" s="17">
        <f t="shared" si="0"/>
        <v>5</v>
      </c>
    </row>
    <row r="638" spans="1:14" x14ac:dyDescent="0.25">
      <c r="A638" t="s">
        <v>252</v>
      </c>
      <c r="D638" t="s">
        <v>254</v>
      </c>
      <c r="E638" t="s">
        <v>5</v>
      </c>
      <c r="F638" s="17">
        <f t="shared" si="1"/>
        <v>0</v>
      </c>
      <c r="G638" s="17">
        <f t="shared" si="0"/>
        <v>66</v>
      </c>
      <c r="H638" s="17">
        <f t="shared" si="0"/>
        <v>0</v>
      </c>
      <c r="I638" s="17">
        <f t="shared" si="0"/>
        <v>0</v>
      </c>
      <c r="J638" s="17">
        <f t="shared" si="0"/>
        <v>2382</v>
      </c>
      <c r="K638" s="17">
        <f t="shared" si="0"/>
        <v>6010</v>
      </c>
      <c r="L638" s="17">
        <f t="shared" si="0"/>
        <v>3297</v>
      </c>
      <c r="M638" s="17">
        <f t="shared" si="0"/>
        <v>0</v>
      </c>
      <c r="N638" s="17">
        <f t="shared" si="0"/>
        <v>3</v>
      </c>
    </row>
    <row r="639" spans="1:14" x14ac:dyDescent="0.25">
      <c r="A639" t="s">
        <v>252</v>
      </c>
      <c r="D639" t="s">
        <v>254</v>
      </c>
      <c r="E639" t="s">
        <v>19</v>
      </c>
      <c r="F639" s="17">
        <f t="shared" si="1"/>
        <v>0</v>
      </c>
      <c r="G639" s="17">
        <f t="shared" si="1"/>
        <v>58</v>
      </c>
      <c r="H639" s="17">
        <f t="shared" si="1"/>
        <v>0</v>
      </c>
      <c r="I639" s="17">
        <f t="shared" si="1"/>
        <v>0</v>
      </c>
      <c r="J639" s="17">
        <f t="shared" si="1"/>
        <v>3527</v>
      </c>
      <c r="K639" s="17">
        <f t="shared" si="1"/>
        <v>1260</v>
      </c>
      <c r="L639" s="17">
        <f t="shared" si="1"/>
        <v>1377</v>
      </c>
      <c r="M639" s="17">
        <f t="shared" si="1"/>
        <v>1</v>
      </c>
      <c r="N639" s="17">
        <f t="shared" si="1"/>
        <v>2</v>
      </c>
    </row>
    <row r="640" spans="1:14" x14ac:dyDescent="0.25">
      <c r="A640" t="s">
        <v>252</v>
      </c>
      <c r="D640" t="s">
        <v>254</v>
      </c>
      <c r="E640" t="s">
        <v>20</v>
      </c>
      <c r="F640" s="17">
        <f t="shared" si="1"/>
        <v>0</v>
      </c>
      <c r="G640" s="17">
        <f t="shared" si="1"/>
        <v>46</v>
      </c>
      <c r="H640" s="17">
        <f t="shared" si="1"/>
        <v>0</v>
      </c>
      <c r="I640" s="17">
        <f t="shared" si="1"/>
        <v>0</v>
      </c>
      <c r="J640" s="17">
        <f t="shared" si="1"/>
        <v>4316</v>
      </c>
      <c r="K640" s="17">
        <f t="shared" si="1"/>
        <v>1836</v>
      </c>
      <c r="L640" s="17">
        <f t="shared" si="1"/>
        <v>1937</v>
      </c>
      <c r="M640" s="17">
        <f t="shared" si="1"/>
        <v>0</v>
      </c>
      <c r="N640" s="17">
        <f t="shared" si="1"/>
        <v>3</v>
      </c>
    </row>
    <row r="641" spans="1:14" x14ac:dyDescent="0.25">
      <c r="A641" t="s">
        <v>252</v>
      </c>
      <c r="D641" t="s">
        <v>254</v>
      </c>
      <c r="E641" t="s">
        <v>104</v>
      </c>
      <c r="F641" s="17">
        <f t="shared" si="1"/>
        <v>0</v>
      </c>
      <c r="G641" s="17">
        <f t="shared" si="1"/>
        <v>0</v>
      </c>
      <c r="H641" s="17">
        <f t="shared" si="1"/>
        <v>0</v>
      </c>
      <c r="I641" s="17">
        <f t="shared" si="1"/>
        <v>0</v>
      </c>
      <c r="J641" s="17">
        <f t="shared" si="1"/>
        <v>0</v>
      </c>
      <c r="K641" s="17">
        <f t="shared" si="1"/>
        <v>0</v>
      </c>
      <c r="L641" s="17">
        <f t="shared" si="1"/>
        <v>0</v>
      </c>
      <c r="M641" s="17">
        <f t="shared" si="1"/>
        <v>0</v>
      </c>
      <c r="N641" s="17">
        <f t="shared" si="1"/>
        <v>3</v>
      </c>
    </row>
    <row r="642" spans="1:14" x14ac:dyDescent="0.25">
      <c r="A642" t="s">
        <v>252</v>
      </c>
      <c r="D642" t="s">
        <v>254</v>
      </c>
      <c r="E642" t="s">
        <v>103</v>
      </c>
      <c r="F642" s="17">
        <f t="shared" si="1"/>
        <v>0</v>
      </c>
      <c r="G642" s="17">
        <f t="shared" si="1"/>
        <v>0</v>
      </c>
      <c r="H642" s="17">
        <f t="shared" si="1"/>
        <v>0</v>
      </c>
      <c r="I642" s="17">
        <f t="shared" si="1"/>
        <v>0</v>
      </c>
      <c r="J642" s="17">
        <f t="shared" si="1"/>
        <v>0</v>
      </c>
      <c r="K642" s="17">
        <f t="shared" si="1"/>
        <v>0</v>
      </c>
      <c r="L642" s="17">
        <f t="shared" si="1"/>
        <v>0</v>
      </c>
      <c r="M642" s="17">
        <f t="shared" si="1"/>
        <v>0</v>
      </c>
      <c r="N642" s="17">
        <f t="shared" si="1"/>
        <v>3</v>
      </c>
    </row>
    <row r="643" spans="1:14" x14ac:dyDescent="0.25">
      <c r="A643" t="s">
        <v>252</v>
      </c>
      <c r="D643" t="s">
        <v>254</v>
      </c>
      <c r="E643" t="s">
        <v>102</v>
      </c>
      <c r="F643" s="17">
        <f t="shared" si="1"/>
        <v>0</v>
      </c>
      <c r="G643" s="17">
        <f t="shared" si="1"/>
        <v>0</v>
      </c>
      <c r="H643" s="17">
        <f t="shared" si="1"/>
        <v>0</v>
      </c>
      <c r="I643" s="17">
        <f t="shared" si="1"/>
        <v>0</v>
      </c>
      <c r="J643" s="17">
        <f t="shared" si="1"/>
        <v>0</v>
      </c>
      <c r="K643" s="17">
        <f t="shared" si="1"/>
        <v>0</v>
      </c>
      <c r="L643" s="17">
        <f t="shared" si="1"/>
        <v>0</v>
      </c>
      <c r="M643" s="17">
        <f t="shared" si="1"/>
        <v>0</v>
      </c>
      <c r="N643" s="17">
        <f t="shared" si="1"/>
        <v>0</v>
      </c>
    </row>
    <row r="644" spans="1:14" x14ac:dyDescent="0.25">
      <c r="A644" t="s">
        <v>242</v>
      </c>
      <c r="D644" t="s">
        <v>244</v>
      </c>
      <c r="E644" t="s">
        <v>118</v>
      </c>
      <c r="F644" s="17">
        <f t="shared" si="1"/>
        <v>12</v>
      </c>
      <c r="G644" s="17">
        <f t="shared" si="1"/>
        <v>114</v>
      </c>
      <c r="H644" s="17">
        <f t="shared" si="1"/>
        <v>0</v>
      </c>
      <c r="I644" s="17">
        <f t="shared" si="1"/>
        <v>2</v>
      </c>
      <c r="J644" s="17">
        <f t="shared" si="1"/>
        <v>12033</v>
      </c>
      <c r="K644" s="17">
        <f t="shared" si="1"/>
        <v>8192</v>
      </c>
      <c r="L644" s="17">
        <f t="shared" si="1"/>
        <v>8628</v>
      </c>
      <c r="M644" s="17">
        <f t="shared" si="1"/>
        <v>8</v>
      </c>
      <c r="N644" s="17">
        <f t="shared" si="1"/>
        <v>9</v>
      </c>
    </row>
    <row r="645" spans="1:14" x14ac:dyDescent="0.25">
      <c r="A645" t="s">
        <v>242</v>
      </c>
      <c r="D645" t="s">
        <v>244</v>
      </c>
      <c r="E645" t="s">
        <v>5</v>
      </c>
      <c r="F645" s="17">
        <f t="shared" si="1"/>
        <v>0</v>
      </c>
      <c r="G645" s="17">
        <f t="shared" si="1"/>
        <v>88</v>
      </c>
      <c r="H645" s="17">
        <f t="shared" si="1"/>
        <v>0</v>
      </c>
      <c r="I645" s="17">
        <f t="shared" si="1"/>
        <v>4</v>
      </c>
      <c r="J645" s="17">
        <f t="shared" si="1"/>
        <v>9275</v>
      </c>
      <c r="K645" s="17">
        <f t="shared" si="1"/>
        <v>5618</v>
      </c>
      <c r="L645" s="17">
        <f t="shared" si="1"/>
        <v>1503</v>
      </c>
      <c r="M645" s="17">
        <f t="shared" si="1"/>
        <v>3</v>
      </c>
      <c r="N645" s="17">
        <f t="shared" si="1"/>
        <v>4</v>
      </c>
    </row>
    <row r="646" spans="1:14" x14ac:dyDescent="0.25">
      <c r="A646" t="s">
        <v>242</v>
      </c>
      <c r="D646" t="s">
        <v>244</v>
      </c>
      <c r="E646" t="s">
        <v>19</v>
      </c>
      <c r="F646" s="17">
        <f t="shared" si="1"/>
        <v>2</v>
      </c>
      <c r="G646" s="17">
        <f t="shared" si="1"/>
        <v>40</v>
      </c>
      <c r="H646" s="17">
        <f t="shared" si="1"/>
        <v>0</v>
      </c>
      <c r="I646" s="17">
        <f t="shared" si="1"/>
        <v>8</v>
      </c>
      <c r="J646" s="17">
        <f t="shared" si="1"/>
        <v>6255</v>
      </c>
      <c r="K646" s="17">
        <f t="shared" si="1"/>
        <v>7616</v>
      </c>
      <c r="L646" s="17">
        <f t="shared" si="1"/>
        <v>2769</v>
      </c>
      <c r="M646" s="17">
        <f t="shared" si="1"/>
        <v>3</v>
      </c>
      <c r="N646" s="17">
        <f t="shared" si="1"/>
        <v>4</v>
      </c>
    </row>
    <row r="647" spans="1:14" x14ac:dyDescent="0.25">
      <c r="A647" t="s">
        <v>242</v>
      </c>
      <c r="D647" t="s">
        <v>244</v>
      </c>
      <c r="E647" t="s">
        <v>20</v>
      </c>
      <c r="F647" s="17">
        <f t="shared" si="1"/>
        <v>2</v>
      </c>
      <c r="G647" s="17">
        <f t="shared" si="1"/>
        <v>22</v>
      </c>
      <c r="H647" s="17">
        <f t="shared" si="1"/>
        <v>33</v>
      </c>
      <c r="I647" s="17">
        <f t="shared" si="1"/>
        <v>3</v>
      </c>
      <c r="J647" s="17">
        <f t="shared" si="1"/>
        <v>2035</v>
      </c>
      <c r="K647" s="17">
        <f t="shared" si="1"/>
        <v>3468</v>
      </c>
      <c r="L647" s="17">
        <f t="shared" si="1"/>
        <v>705</v>
      </c>
      <c r="M647" s="17">
        <f t="shared" si="1"/>
        <v>2</v>
      </c>
      <c r="N647" s="17">
        <f t="shared" si="1"/>
        <v>4</v>
      </c>
    </row>
    <row r="648" spans="1:14" x14ac:dyDescent="0.25">
      <c r="A648" t="s">
        <v>242</v>
      </c>
      <c r="D648" t="s">
        <v>244</v>
      </c>
      <c r="E648" t="s">
        <v>104</v>
      </c>
      <c r="F648" s="17">
        <f t="shared" si="1"/>
        <v>0</v>
      </c>
      <c r="G648" s="17">
        <f t="shared" si="1"/>
        <v>0</v>
      </c>
      <c r="H648" s="17">
        <f t="shared" si="1"/>
        <v>0</v>
      </c>
      <c r="I648" s="17">
        <f t="shared" si="1"/>
        <v>0</v>
      </c>
      <c r="J648" s="17">
        <f t="shared" si="1"/>
        <v>0</v>
      </c>
      <c r="K648" s="17">
        <f t="shared" si="1"/>
        <v>0</v>
      </c>
      <c r="L648" s="17">
        <f t="shared" si="1"/>
        <v>0</v>
      </c>
      <c r="M648" s="17">
        <f t="shared" si="1"/>
        <v>0</v>
      </c>
      <c r="N648" s="17">
        <f t="shared" si="1"/>
        <v>3</v>
      </c>
    </row>
    <row r="649" spans="1:14" x14ac:dyDescent="0.25">
      <c r="A649" t="s">
        <v>242</v>
      </c>
      <c r="D649" t="s">
        <v>244</v>
      </c>
      <c r="E649" t="s">
        <v>103</v>
      </c>
      <c r="F649" s="17">
        <f t="shared" si="1"/>
        <v>0</v>
      </c>
      <c r="G649" s="17">
        <f t="shared" si="1"/>
        <v>0</v>
      </c>
      <c r="H649" s="17">
        <f t="shared" si="1"/>
        <v>0</v>
      </c>
      <c r="I649" s="17">
        <f t="shared" si="1"/>
        <v>0</v>
      </c>
      <c r="J649" s="17">
        <f t="shared" si="1"/>
        <v>0</v>
      </c>
      <c r="K649" s="17">
        <f t="shared" si="1"/>
        <v>0</v>
      </c>
      <c r="L649" s="17">
        <f t="shared" si="1"/>
        <v>0</v>
      </c>
      <c r="M649" s="17">
        <f t="shared" si="1"/>
        <v>0</v>
      </c>
      <c r="N649" s="17">
        <f t="shared" si="1"/>
        <v>2</v>
      </c>
    </row>
    <row r="650" spans="1:14" x14ac:dyDescent="0.25">
      <c r="A650" t="s">
        <v>242</v>
      </c>
      <c r="D650" t="s">
        <v>244</v>
      </c>
      <c r="E650" t="s">
        <v>102</v>
      </c>
      <c r="F650" s="17">
        <f t="shared" si="1"/>
        <v>0</v>
      </c>
      <c r="G650" s="17">
        <f t="shared" si="1"/>
        <v>0</v>
      </c>
      <c r="H650" s="17">
        <f t="shared" si="1"/>
        <v>0</v>
      </c>
      <c r="I650" s="17">
        <f t="shared" si="1"/>
        <v>0</v>
      </c>
      <c r="J650" s="17">
        <f t="shared" si="1"/>
        <v>0</v>
      </c>
      <c r="K650" s="17">
        <f t="shared" si="1"/>
        <v>0</v>
      </c>
      <c r="L650" s="17">
        <f t="shared" si="1"/>
        <v>0</v>
      </c>
      <c r="M650" s="17">
        <f t="shared" si="1"/>
        <v>0</v>
      </c>
      <c r="N650" s="17">
        <f t="shared" si="1"/>
        <v>0</v>
      </c>
    </row>
    <row r="651" spans="1:14" x14ac:dyDescent="0.25">
      <c r="A651" t="s">
        <v>270</v>
      </c>
      <c r="D651" t="s">
        <v>272</v>
      </c>
      <c r="E651" t="s">
        <v>118</v>
      </c>
      <c r="F651" s="17">
        <f t="shared" si="1"/>
        <v>2</v>
      </c>
      <c r="G651" s="17">
        <f t="shared" si="1"/>
        <v>67</v>
      </c>
      <c r="H651" s="17">
        <f t="shared" si="1"/>
        <v>0</v>
      </c>
      <c r="I651" s="17">
        <f t="shared" si="1"/>
        <v>0</v>
      </c>
      <c r="J651" s="17">
        <f t="shared" si="1"/>
        <v>914</v>
      </c>
      <c r="K651" s="17">
        <f t="shared" si="1"/>
        <v>2871</v>
      </c>
      <c r="L651" s="17">
        <f t="shared" si="1"/>
        <v>119</v>
      </c>
      <c r="M651" s="17">
        <f t="shared" si="1"/>
        <v>4</v>
      </c>
      <c r="N651" s="17">
        <f t="shared" si="1"/>
        <v>3</v>
      </c>
    </row>
    <row r="652" spans="1:14" x14ac:dyDescent="0.25">
      <c r="A652" t="s">
        <v>270</v>
      </c>
      <c r="D652" t="s">
        <v>272</v>
      </c>
      <c r="E652" t="s">
        <v>5</v>
      </c>
      <c r="F652" s="17">
        <f t="shared" si="1"/>
        <v>2</v>
      </c>
      <c r="G652" s="17">
        <f t="shared" si="1"/>
        <v>15</v>
      </c>
      <c r="H652" s="17">
        <f t="shared" si="1"/>
        <v>0</v>
      </c>
      <c r="I652" s="17">
        <f t="shared" si="1"/>
        <v>0</v>
      </c>
      <c r="J652" s="17">
        <f t="shared" si="1"/>
        <v>750</v>
      </c>
      <c r="K652" s="17">
        <f t="shared" si="1"/>
        <v>3469</v>
      </c>
      <c r="L652" s="17">
        <f t="shared" si="1"/>
        <v>259</v>
      </c>
      <c r="M652" s="17">
        <f t="shared" si="1"/>
        <v>0</v>
      </c>
      <c r="N652" s="17">
        <f t="shared" si="1"/>
        <v>1</v>
      </c>
    </row>
    <row r="653" spans="1:14" x14ac:dyDescent="0.25">
      <c r="A653" t="s">
        <v>270</v>
      </c>
      <c r="D653" t="s">
        <v>272</v>
      </c>
      <c r="E653" t="s">
        <v>19</v>
      </c>
      <c r="F653" s="17">
        <f t="shared" si="1"/>
        <v>2</v>
      </c>
      <c r="G653" s="17">
        <f t="shared" si="1"/>
        <v>14</v>
      </c>
      <c r="H653" s="17">
        <f t="shared" si="1"/>
        <v>0</v>
      </c>
      <c r="I653" s="17">
        <f t="shared" si="1"/>
        <v>0</v>
      </c>
      <c r="J653" s="17">
        <f t="shared" si="1"/>
        <v>631</v>
      </c>
      <c r="K653" s="17">
        <f t="shared" si="1"/>
        <v>2770</v>
      </c>
      <c r="L653" s="17">
        <f t="shared" si="1"/>
        <v>120</v>
      </c>
      <c r="M653" s="17">
        <f t="shared" si="1"/>
        <v>0</v>
      </c>
      <c r="N653" s="17">
        <f t="shared" si="1"/>
        <v>1</v>
      </c>
    </row>
    <row r="654" spans="1:14" x14ac:dyDescent="0.25">
      <c r="A654" t="s">
        <v>270</v>
      </c>
      <c r="D654" t="s">
        <v>272</v>
      </c>
      <c r="E654" t="s">
        <v>20</v>
      </c>
      <c r="F654" s="17">
        <f t="shared" si="1"/>
        <v>2</v>
      </c>
      <c r="G654" s="17">
        <f t="shared" si="1"/>
        <v>7</v>
      </c>
      <c r="H654" s="17">
        <f t="shared" si="1"/>
        <v>6</v>
      </c>
      <c r="I654" s="17">
        <f t="shared" si="1"/>
        <v>0</v>
      </c>
      <c r="J654" s="17">
        <f t="shared" si="1"/>
        <v>50</v>
      </c>
      <c r="K654" s="17">
        <f t="shared" si="1"/>
        <v>1592</v>
      </c>
      <c r="L654" s="17">
        <f t="shared" si="1"/>
        <v>0</v>
      </c>
      <c r="M654" s="17">
        <f t="shared" si="1"/>
        <v>0</v>
      </c>
      <c r="N654" s="17">
        <f t="shared" si="1"/>
        <v>1</v>
      </c>
    </row>
    <row r="655" spans="1:14" x14ac:dyDescent="0.25">
      <c r="A655" t="s">
        <v>270</v>
      </c>
      <c r="D655" t="s">
        <v>272</v>
      </c>
      <c r="E655" t="s">
        <v>104</v>
      </c>
      <c r="F655" s="17">
        <f t="shared" si="1"/>
        <v>0</v>
      </c>
      <c r="G655" s="17">
        <f t="shared" si="1"/>
        <v>0</v>
      </c>
      <c r="H655" s="17">
        <f t="shared" si="1"/>
        <v>0</v>
      </c>
      <c r="I655" s="17">
        <f t="shared" si="1"/>
        <v>0</v>
      </c>
      <c r="J655" s="17">
        <f t="shared" si="1"/>
        <v>0</v>
      </c>
      <c r="K655" s="17">
        <f t="shared" si="1"/>
        <v>0</v>
      </c>
      <c r="L655" s="17">
        <f t="shared" si="1"/>
        <v>0</v>
      </c>
      <c r="M655" s="17">
        <f t="shared" si="1"/>
        <v>0</v>
      </c>
      <c r="N655" s="17">
        <f t="shared" si="1"/>
        <v>2</v>
      </c>
    </row>
    <row r="656" spans="1:14" x14ac:dyDescent="0.25">
      <c r="A656" t="s">
        <v>270</v>
      </c>
      <c r="D656" t="s">
        <v>272</v>
      </c>
      <c r="E656" t="s">
        <v>103</v>
      </c>
      <c r="F656" s="17">
        <f t="shared" si="1"/>
        <v>0</v>
      </c>
      <c r="G656" s="17">
        <f t="shared" si="1"/>
        <v>0</v>
      </c>
      <c r="H656" s="17">
        <f t="shared" si="1"/>
        <v>0</v>
      </c>
      <c r="I656" s="17">
        <f t="shared" si="1"/>
        <v>0</v>
      </c>
      <c r="J656" s="17">
        <f t="shared" si="1"/>
        <v>0</v>
      </c>
      <c r="K656" s="17">
        <f t="shared" si="1"/>
        <v>0</v>
      </c>
      <c r="L656" s="17">
        <f t="shared" si="1"/>
        <v>0</v>
      </c>
      <c r="M656" s="17">
        <f t="shared" si="1"/>
        <v>0</v>
      </c>
      <c r="N656" s="17">
        <f t="shared" si="1"/>
        <v>1</v>
      </c>
    </row>
    <row r="657" spans="1:14" x14ac:dyDescent="0.25">
      <c r="A657" t="s">
        <v>270</v>
      </c>
      <c r="D657" t="s">
        <v>272</v>
      </c>
      <c r="E657" t="s">
        <v>102</v>
      </c>
      <c r="F657" s="17">
        <f t="shared" ref="F657:N685" si="2">SUMIFS(F$2:F$619,$B$2:$B$619,$A657,$E$2:$E$619,$E657)</f>
        <v>0</v>
      </c>
      <c r="G657" s="17">
        <f t="shared" si="2"/>
        <v>0</v>
      </c>
      <c r="H657" s="17">
        <f t="shared" si="2"/>
        <v>0</v>
      </c>
      <c r="I657" s="17">
        <f t="shared" si="2"/>
        <v>0</v>
      </c>
      <c r="J657" s="17">
        <f t="shared" si="2"/>
        <v>0</v>
      </c>
      <c r="K657" s="17">
        <f t="shared" si="2"/>
        <v>0</v>
      </c>
      <c r="L657" s="17">
        <f t="shared" si="2"/>
        <v>0</v>
      </c>
      <c r="M657" s="17">
        <f t="shared" si="2"/>
        <v>0</v>
      </c>
      <c r="N657" s="17">
        <f t="shared" si="2"/>
        <v>0</v>
      </c>
    </row>
    <row r="658" spans="1:14" x14ac:dyDescent="0.25">
      <c r="A658" t="s">
        <v>214</v>
      </c>
      <c r="D658" t="s">
        <v>216</v>
      </c>
      <c r="E658" t="s">
        <v>118</v>
      </c>
      <c r="F658" s="17">
        <f t="shared" si="2"/>
        <v>21</v>
      </c>
      <c r="G658" s="17">
        <f t="shared" si="2"/>
        <v>257</v>
      </c>
      <c r="H658" s="17">
        <f t="shared" si="2"/>
        <v>0</v>
      </c>
      <c r="I658" s="17">
        <f t="shared" si="2"/>
        <v>9</v>
      </c>
      <c r="J658" s="17">
        <f t="shared" si="2"/>
        <v>4140</v>
      </c>
      <c r="K658" s="17">
        <f t="shared" si="2"/>
        <v>13789</v>
      </c>
      <c r="L658" s="17">
        <f t="shared" si="2"/>
        <v>13614</v>
      </c>
      <c r="M658" s="17">
        <f t="shared" si="2"/>
        <v>18</v>
      </c>
      <c r="N658" s="17">
        <f t="shared" si="2"/>
        <v>16</v>
      </c>
    </row>
    <row r="659" spans="1:14" x14ac:dyDescent="0.25">
      <c r="A659" t="s">
        <v>214</v>
      </c>
      <c r="D659" t="s">
        <v>216</v>
      </c>
      <c r="E659" t="s">
        <v>5</v>
      </c>
      <c r="F659" s="17">
        <f t="shared" si="2"/>
        <v>1</v>
      </c>
      <c r="G659" s="17">
        <f t="shared" si="2"/>
        <v>257</v>
      </c>
      <c r="H659" s="17">
        <f t="shared" si="2"/>
        <v>0</v>
      </c>
      <c r="I659" s="17">
        <f t="shared" si="2"/>
        <v>6</v>
      </c>
      <c r="J659" s="17">
        <f t="shared" si="2"/>
        <v>17812</v>
      </c>
      <c r="K659" s="17">
        <f t="shared" si="2"/>
        <v>15439</v>
      </c>
      <c r="L659" s="17">
        <f t="shared" si="2"/>
        <v>15626</v>
      </c>
      <c r="M659" s="17">
        <f t="shared" si="2"/>
        <v>1</v>
      </c>
      <c r="N659" s="17">
        <f t="shared" si="2"/>
        <v>5</v>
      </c>
    </row>
    <row r="660" spans="1:14" x14ac:dyDescent="0.25">
      <c r="A660" t="s">
        <v>214</v>
      </c>
      <c r="D660" t="s">
        <v>216</v>
      </c>
      <c r="E660" t="s">
        <v>19</v>
      </c>
      <c r="F660" s="17">
        <f t="shared" si="2"/>
        <v>2</v>
      </c>
      <c r="G660" s="17">
        <f t="shared" si="2"/>
        <v>124</v>
      </c>
      <c r="H660" s="17">
        <f t="shared" si="2"/>
        <v>0</v>
      </c>
      <c r="I660" s="17">
        <f t="shared" si="2"/>
        <v>4</v>
      </c>
      <c r="J660" s="17">
        <f t="shared" si="2"/>
        <v>7345</v>
      </c>
      <c r="K660" s="17">
        <f t="shared" si="2"/>
        <v>8610</v>
      </c>
      <c r="L660" s="17">
        <f t="shared" si="2"/>
        <v>8203</v>
      </c>
      <c r="M660" s="17">
        <f t="shared" si="2"/>
        <v>0</v>
      </c>
      <c r="N660" s="17">
        <f t="shared" si="2"/>
        <v>4</v>
      </c>
    </row>
    <row r="661" spans="1:14" x14ac:dyDescent="0.25">
      <c r="A661" t="s">
        <v>214</v>
      </c>
      <c r="D661" t="s">
        <v>216</v>
      </c>
      <c r="E661" t="s">
        <v>20</v>
      </c>
      <c r="F661" s="17">
        <f t="shared" si="2"/>
        <v>2</v>
      </c>
      <c r="G661" s="17">
        <f t="shared" si="2"/>
        <v>107</v>
      </c>
      <c r="H661" s="17">
        <f t="shared" si="2"/>
        <v>12</v>
      </c>
      <c r="I661" s="17">
        <f t="shared" si="2"/>
        <v>6</v>
      </c>
      <c r="J661" s="17">
        <f t="shared" si="2"/>
        <v>2686</v>
      </c>
      <c r="K661" s="17">
        <f t="shared" si="2"/>
        <v>4580</v>
      </c>
      <c r="L661" s="17">
        <f t="shared" si="2"/>
        <v>1526</v>
      </c>
      <c r="M661" s="17">
        <f t="shared" si="2"/>
        <v>0</v>
      </c>
      <c r="N661" s="17">
        <f t="shared" si="2"/>
        <v>5</v>
      </c>
    </row>
    <row r="662" spans="1:14" x14ac:dyDescent="0.25">
      <c r="A662" t="s">
        <v>214</v>
      </c>
      <c r="D662" t="s">
        <v>216</v>
      </c>
      <c r="E662" t="s">
        <v>104</v>
      </c>
      <c r="F662" s="17">
        <f t="shared" si="2"/>
        <v>0</v>
      </c>
      <c r="G662" s="17">
        <f t="shared" si="2"/>
        <v>0</v>
      </c>
      <c r="H662" s="17">
        <f t="shared" si="2"/>
        <v>0</v>
      </c>
      <c r="I662" s="17">
        <f t="shared" si="2"/>
        <v>0</v>
      </c>
      <c r="J662" s="17">
        <f t="shared" si="2"/>
        <v>0</v>
      </c>
      <c r="K662" s="17">
        <f t="shared" si="2"/>
        <v>0</v>
      </c>
      <c r="L662" s="17">
        <f t="shared" si="2"/>
        <v>0</v>
      </c>
      <c r="M662" s="17">
        <f t="shared" si="2"/>
        <v>0</v>
      </c>
      <c r="N662" s="17">
        <f t="shared" si="2"/>
        <v>7</v>
      </c>
    </row>
    <row r="663" spans="1:14" x14ac:dyDescent="0.25">
      <c r="A663" t="s">
        <v>214</v>
      </c>
      <c r="D663" t="s">
        <v>216</v>
      </c>
      <c r="E663" t="s">
        <v>103</v>
      </c>
      <c r="F663" s="17">
        <f t="shared" si="2"/>
        <v>0</v>
      </c>
      <c r="G663" s="17">
        <f t="shared" si="2"/>
        <v>0</v>
      </c>
      <c r="H663" s="17">
        <f t="shared" si="2"/>
        <v>0</v>
      </c>
      <c r="I663" s="17">
        <f t="shared" si="2"/>
        <v>0</v>
      </c>
      <c r="J663" s="17">
        <f t="shared" si="2"/>
        <v>0</v>
      </c>
      <c r="K663" s="17">
        <f t="shared" si="2"/>
        <v>0</v>
      </c>
      <c r="L663" s="17">
        <f t="shared" si="2"/>
        <v>0</v>
      </c>
      <c r="M663" s="17">
        <f t="shared" si="2"/>
        <v>0</v>
      </c>
      <c r="N663" s="17">
        <f t="shared" si="2"/>
        <v>6</v>
      </c>
    </row>
    <row r="664" spans="1:14" x14ac:dyDescent="0.25">
      <c r="A664" t="s">
        <v>214</v>
      </c>
      <c r="D664" t="s">
        <v>216</v>
      </c>
      <c r="E664" t="s">
        <v>102</v>
      </c>
      <c r="F664" s="17">
        <f t="shared" si="2"/>
        <v>0</v>
      </c>
      <c r="G664" s="17">
        <f t="shared" si="2"/>
        <v>0</v>
      </c>
      <c r="H664" s="17">
        <f t="shared" si="2"/>
        <v>0</v>
      </c>
      <c r="I664" s="17">
        <f t="shared" si="2"/>
        <v>0</v>
      </c>
      <c r="J664" s="17">
        <f t="shared" si="2"/>
        <v>0</v>
      </c>
      <c r="K664" s="17">
        <f t="shared" si="2"/>
        <v>0</v>
      </c>
      <c r="L664" s="17">
        <f t="shared" si="2"/>
        <v>0</v>
      </c>
      <c r="M664" s="17">
        <f t="shared" si="2"/>
        <v>0</v>
      </c>
      <c r="N664" s="17">
        <f t="shared" si="2"/>
        <v>0</v>
      </c>
    </row>
    <row r="665" spans="1:14" x14ac:dyDescent="0.25">
      <c r="A665" t="s">
        <v>199</v>
      </c>
      <c r="D665" t="s">
        <v>0</v>
      </c>
      <c r="E665" t="s">
        <v>118</v>
      </c>
      <c r="F665" s="17">
        <f t="shared" si="2"/>
        <v>10</v>
      </c>
      <c r="G665" s="17">
        <f t="shared" si="2"/>
        <v>197</v>
      </c>
      <c r="H665" s="17">
        <f t="shared" si="2"/>
        <v>0</v>
      </c>
      <c r="I665" s="17">
        <f t="shared" si="2"/>
        <v>1</v>
      </c>
      <c r="J665" s="17">
        <f t="shared" si="2"/>
        <v>8482</v>
      </c>
      <c r="K665" s="17">
        <f t="shared" si="2"/>
        <v>11054</v>
      </c>
      <c r="L665" s="17">
        <f t="shared" si="2"/>
        <v>4792</v>
      </c>
      <c r="M665" s="17">
        <f t="shared" si="2"/>
        <v>8</v>
      </c>
      <c r="N665" s="17">
        <f t="shared" si="2"/>
        <v>6</v>
      </c>
    </row>
    <row r="666" spans="1:14" x14ac:dyDescent="0.25">
      <c r="A666" t="s">
        <v>199</v>
      </c>
      <c r="D666" t="s">
        <v>0</v>
      </c>
      <c r="E666" t="s">
        <v>5</v>
      </c>
      <c r="F666" s="17">
        <f t="shared" si="2"/>
        <v>0</v>
      </c>
      <c r="G666" s="17">
        <f t="shared" si="2"/>
        <v>210</v>
      </c>
      <c r="H666" s="17">
        <f t="shared" si="2"/>
        <v>0</v>
      </c>
      <c r="I666" s="17">
        <f t="shared" si="2"/>
        <v>1</v>
      </c>
      <c r="J666" s="17">
        <f t="shared" si="2"/>
        <v>5001</v>
      </c>
      <c r="K666" s="17">
        <f t="shared" si="2"/>
        <v>3223</v>
      </c>
      <c r="L666" s="17">
        <f t="shared" si="2"/>
        <v>4779</v>
      </c>
      <c r="M666" s="17">
        <f t="shared" si="2"/>
        <v>1</v>
      </c>
      <c r="N666" s="17">
        <f t="shared" si="2"/>
        <v>4</v>
      </c>
    </row>
    <row r="667" spans="1:14" x14ac:dyDescent="0.25">
      <c r="A667" t="s">
        <v>199</v>
      </c>
      <c r="D667" t="s">
        <v>0</v>
      </c>
      <c r="E667" t="s">
        <v>19</v>
      </c>
      <c r="F667" s="17">
        <f t="shared" si="2"/>
        <v>2</v>
      </c>
      <c r="G667" s="17">
        <f t="shared" si="2"/>
        <v>180</v>
      </c>
      <c r="H667" s="17">
        <f t="shared" si="2"/>
        <v>0</v>
      </c>
      <c r="I667" s="17">
        <f t="shared" si="2"/>
        <v>1</v>
      </c>
      <c r="J667" s="17">
        <f t="shared" si="2"/>
        <v>6255</v>
      </c>
      <c r="K667" s="17">
        <f t="shared" si="2"/>
        <v>3968</v>
      </c>
      <c r="L667" s="17">
        <f t="shared" si="2"/>
        <v>4066</v>
      </c>
      <c r="M667" s="17">
        <f t="shared" si="2"/>
        <v>2</v>
      </c>
      <c r="N667" s="17">
        <f t="shared" si="2"/>
        <v>4</v>
      </c>
    </row>
    <row r="668" spans="1:14" x14ac:dyDescent="0.25">
      <c r="A668" t="s">
        <v>199</v>
      </c>
      <c r="D668" t="s">
        <v>0</v>
      </c>
      <c r="E668" t="s">
        <v>20</v>
      </c>
      <c r="F668" s="17">
        <f t="shared" si="2"/>
        <v>2</v>
      </c>
      <c r="G668" s="17">
        <f t="shared" si="2"/>
        <v>158</v>
      </c>
      <c r="H668" s="17">
        <f t="shared" si="2"/>
        <v>19</v>
      </c>
      <c r="I668" s="17">
        <f t="shared" si="2"/>
        <v>2</v>
      </c>
      <c r="J668" s="17">
        <f t="shared" si="2"/>
        <v>7203</v>
      </c>
      <c r="K668" s="17">
        <f t="shared" si="2"/>
        <v>4118</v>
      </c>
      <c r="L668" s="17">
        <f t="shared" si="2"/>
        <v>6574</v>
      </c>
      <c r="M668" s="17">
        <f t="shared" si="2"/>
        <v>2</v>
      </c>
      <c r="N668" s="17">
        <f t="shared" si="2"/>
        <v>4</v>
      </c>
    </row>
    <row r="669" spans="1:14" x14ac:dyDescent="0.25">
      <c r="A669" t="s">
        <v>199</v>
      </c>
      <c r="D669" t="s">
        <v>0</v>
      </c>
      <c r="E669" t="s">
        <v>104</v>
      </c>
      <c r="F669" s="17">
        <f t="shared" si="2"/>
        <v>0</v>
      </c>
      <c r="G669" s="17">
        <f t="shared" si="2"/>
        <v>0</v>
      </c>
      <c r="H669" s="17">
        <f t="shared" si="2"/>
        <v>0</v>
      </c>
      <c r="I669" s="17">
        <f t="shared" si="2"/>
        <v>0</v>
      </c>
      <c r="J669" s="17">
        <f t="shared" si="2"/>
        <v>0</v>
      </c>
      <c r="K669" s="17">
        <f t="shared" si="2"/>
        <v>0</v>
      </c>
      <c r="L669" s="17">
        <f t="shared" si="2"/>
        <v>0</v>
      </c>
      <c r="M669" s="17">
        <f t="shared" si="2"/>
        <v>0</v>
      </c>
      <c r="N669" s="17">
        <f t="shared" si="2"/>
        <v>4</v>
      </c>
    </row>
    <row r="670" spans="1:14" x14ac:dyDescent="0.25">
      <c r="A670" t="s">
        <v>199</v>
      </c>
      <c r="D670" t="s">
        <v>0</v>
      </c>
      <c r="E670" t="s">
        <v>103</v>
      </c>
      <c r="F670" s="17">
        <f t="shared" si="2"/>
        <v>0</v>
      </c>
      <c r="G670" s="17">
        <f t="shared" si="2"/>
        <v>0</v>
      </c>
      <c r="H670" s="17">
        <f t="shared" si="2"/>
        <v>0</v>
      </c>
      <c r="I670" s="17">
        <f t="shared" si="2"/>
        <v>0</v>
      </c>
      <c r="J670" s="17">
        <f t="shared" si="2"/>
        <v>0</v>
      </c>
      <c r="K670" s="17">
        <f t="shared" si="2"/>
        <v>0</v>
      </c>
      <c r="L670" s="17">
        <f t="shared" si="2"/>
        <v>0</v>
      </c>
      <c r="M670" s="17">
        <f t="shared" si="2"/>
        <v>0</v>
      </c>
      <c r="N670" s="17">
        <f t="shared" si="2"/>
        <v>3</v>
      </c>
    </row>
    <row r="671" spans="1:14" x14ac:dyDescent="0.25">
      <c r="A671" t="s">
        <v>199</v>
      </c>
      <c r="D671" t="s">
        <v>0</v>
      </c>
      <c r="E671" t="s">
        <v>102</v>
      </c>
      <c r="F671" s="17">
        <f t="shared" si="2"/>
        <v>0</v>
      </c>
      <c r="G671" s="17">
        <f t="shared" si="2"/>
        <v>0</v>
      </c>
      <c r="H671" s="17">
        <f t="shared" si="2"/>
        <v>0</v>
      </c>
      <c r="I671" s="17">
        <f t="shared" si="2"/>
        <v>0</v>
      </c>
      <c r="J671" s="17">
        <f t="shared" si="2"/>
        <v>0</v>
      </c>
      <c r="K671" s="17">
        <f t="shared" si="2"/>
        <v>0</v>
      </c>
      <c r="L671" s="17">
        <f t="shared" si="2"/>
        <v>0</v>
      </c>
      <c r="M671" s="17">
        <f t="shared" si="2"/>
        <v>0</v>
      </c>
      <c r="N671" s="17">
        <f t="shared" si="2"/>
        <v>0</v>
      </c>
    </row>
    <row r="672" spans="1:14" x14ac:dyDescent="0.25">
      <c r="A672" t="s">
        <v>368</v>
      </c>
      <c r="D672" t="s">
        <v>370</v>
      </c>
      <c r="E672" t="s">
        <v>118</v>
      </c>
      <c r="F672" s="17">
        <f t="shared" si="2"/>
        <v>12</v>
      </c>
      <c r="G672" s="17">
        <f t="shared" si="2"/>
        <v>653</v>
      </c>
      <c r="H672" s="17">
        <f t="shared" si="2"/>
        <v>0</v>
      </c>
      <c r="I672" s="17">
        <f t="shared" si="2"/>
        <v>7</v>
      </c>
      <c r="J672" s="17">
        <f t="shared" si="2"/>
        <v>9535</v>
      </c>
      <c r="K672" s="17">
        <f t="shared" si="2"/>
        <v>18250</v>
      </c>
      <c r="L672" s="17">
        <f t="shared" si="2"/>
        <v>8519</v>
      </c>
      <c r="M672" s="17">
        <f t="shared" si="2"/>
        <v>15</v>
      </c>
      <c r="N672" s="17">
        <f t="shared" si="2"/>
        <v>12</v>
      </c>
    </row>
    <row r="673" spans="1:14" x14ac:dyDescent="0.25">
      <c r="A673" t="s">
        <v>368</v>
      </c>
      <c r="D673" t="s">
        <v>370</v>
      </c>
      <c r="E673" t="s">
        <v>5</v>
      </c>
      <c r="F673" s="17">
        <f t="shared" si="2"/>
        <v>5</v>
      </c>
      <c r="G673" s="17">
        <f t="shared" si="2"/>
        <v>766</v>
      </c>
      <c r="H673" s="17">
        <f t="shared" si="2"/>
        <v>0</v>
      </c>
      <c r="I673" s="17">
        <f t="shared" si="2"/>
        <v>5</v>
      </c>
      <c r="J673" s="17">
        <f t="shared" si="2"/>
        <v>9882</v>
      </c>
      <c r="K673" s="17">
        <f t="shared" si="2"/>
        <v>21431</v>
      </c>
      <c r="L673" s="17">
        <f t="shared" si="2"/>
        <v>20896</v>
      </c>
      <c r="M673" s="17">
        <f t="shared" si="2"/>
        <v>1</v>
      </c>
      <c r="N673" s="17">
        <f t="shared" si="2"/>
        <v>5</v>
      </c>
    </row>
    <row r="674" spans="1:14" x14ac:dyDescent="0.25">
      <c r="A674" t="s">
        <v>368</v>
      </c>
      <c r="D674" t="s">
        <v>370</v>
      </c>
      <c r="E674" t="s">
        <v>19</v>
      </c>
      <c r="F674" s="17">
        <f t="shared" si="2"/>
        <v>6</v>
      </c>
      <c r="G674" s="17">
        <f t="shared" si="2"/>
        <v>452</v>
      </c>
      <c r="H674" s="17">
        <f t="shared" si="2"/>
        <v>0</v>
      </c>
      <c r="I674" s="17">
        <f t="shared" si="2"/>
        <v>2</v>
      </c>
      <c r="J674" s="17">
        <f t="shared" si="2"/>
        <v>7163</v>
      </c>
      <c r="K674" s="17">
        <f t="shared" si="2"/>
        <v>13447</v>
      </c>
      <c r="L674" s="17">
        <f t="shared" si="2"/>
        <v>17356</v>
      </c>
      <c r="M674" s="17">
        <f t="shared" si="2"/>
        <v>1</v>
      </c>
      <c r="N674" s="17">
        <f t="shared" si="2"/>
        <v>7</v>
      </c>
    </row>
    <row r="675" spans="1:14" x14ac:dyDescent="0.25">
      <c r="A675" t="s">
        <v>368</v>
      </c>
      <c r="D675" t="s">
        <v>370</v>
      </c>
      <c r="E675" t="s">
        <v>20</v>
      </c>
      <c r="F675" s="17">
        <f t="shared" si="2"/>
        <v>5</v>
      </c>
      <c r="G675" s="17">
        <f t="shared" si="2"/>
        <v>356</v>
      </c>
      <c r="H675" s="17">
        <f t="shared" si="2"/>
        <v>40</v>
      </c>
      <c r="I675" s="17">
        <f t="shared" si="2"/>
        <v>3</v>
      </c>
      <c r="J675" s="17">
        <f t="shared" si="2"/>
        <v>5178</v>
      </c>
      <c r="K675" s="17">
        <f t="shared" si="2"/>
        <v>12418</v>
      </c>
      <c r="L675" s="17">
        <f t="shared" si="2"/>
        <v>5629</v>
      </c>
      <c r="M675" s="17">
        <f t="shared" si="2"/>
        <v>1</v>
      </c>
      <c r="N675" s="17">
        <f t="shared" si="2"/>
        <v>6</v>
      </c>
    </row>
    <row r="676" spans="1:14" x14ac:dyDescent="0.25">
      <c r="A676" t="s">
        <v>368</v>
      </c>
      <c r="D676" t="s">
        <v>370</v>
      </c>
      <c r="E676" t="s">
        <v>104</v>
      </c>
      <c r="F676" s="17">
        <f t="shared" si="2"/>
        <v>0</v>
      </c>
      <c r="G676" s="17">
        <f t="shared" si="2"/>
        <v>0</v>
      </c>
      <c r="H676" s="17">
        <f t="shared" si="2"/>
        <v>0</v>
      </c>
      <c r="I676" s="17">
        <f t="shared" si="2"/>
        <v>0</v>
      </c>
      <c r="J676" s="17">
        <f t="shared" si="2"/>
        <v>0</v>
      </c>
      <c r="K676" s="17">
        <f t="shared" si="2"/>
        <v>0</v>
      </c>
      <c r="L676" s="17">
        <f t="shared" si="2"/>
        <v>0</v>
      </c>
      <c r="M676" s="17">
        <f t="shared" si="2"/>
        <v>0</v>
      </c>
      <c r="N676" s="17">
        <f t="shared" si="2"/>
        <v>7</v>
      </c>
    </row>
    <row r="677" spans="1:14" x14ac:dyDescent="0.25">
      <c r="A677" t="s">
        <v>368</v>
      </c>
      <c r="D677" t="s">
        <v>370</v>
      </c>
      <c r="E677" t="s">
        <v>103</v>
      </c>
      <c r="F677" s="17">
        <f t="shared" si="2"/>
        <v>0</v>
      </c>
      <c r="G677" s="17">
        <f t="shared" si="2"/>
        <v>0</v>
      </c>
      <c r="H677" s="17">
        <f t="shared" si="2"/>
        <v>0</v>
      </c>
      <c r="I677" s="17">
        <f t="shared" si="2"/>
        <v>0</v>
      </c>
      <c r="J677" s="17">
        <f t="shared" si="2"/>
        <v>0</v>
      </c>
      <c r="K677" s="17">
        <f t="shared" si="2"/>
        <v>0</v>
      </c>
      <c r="L677" s="17">
        <f t="shared" si="2"/>
        <v>0</v>
      </c>
      <c r="M677" s="17">
        <f t="shared" si="2"/>
        <v>0</v>
      </c>
      <c r="N677" s="17">
        <f t="shared" si="2"/>
        <v>7</v>
      </c>
    </row>
    <row r="678" spans="1:14" x14ac:dyDescent="0.25">
      <c r="A678" t="s">
        <v>368</v>
      </c>
      <c r="D678" t="s">
        <v>370</v>
      </c>
      <c r="E678" t="s">
        <v>102</v>
      </c>
      <c r="F678" s="17">
        <f t="shared" si="2"/>
        <v>0</v>
      </c>
      <c r="G678" s="17">
        <f t="shared" si="2"/>
        <v>0</v>
      </c>
      <c r="H678" s="17">
        <f t="shared" si="2"/>
        <v>0</v>
      </c>
      <c r="I678" s="17">
        <f t="shared" si="2"/>
        <v>0</v>
      </c>
      <c r="J678" s="17">
        <f t="shared" si="2"/>
        <v>0</v>
      </c>
      <c r="K678" s="17">
        <f t="shared" si="2"/>
        <v>0</v>
      </c>
      <c r="L678" s="17">
        <f t="shared" si="2"/>
        <v>0</v>
      </c>
      <c r="M678" s="17">
        <f t="shared" si="2"/>
        <v>0</v>
      </c>
      <c r="N678" s="17">
        <f t="shared" si="2"/>
        <v>0</v>
      </c>
    </row>
    <row r="679" spans="1:14" x14ac:dyDescent="0.25">
      <c r="A679" t="s">
        <v>230</v>
      </c>
      <c r="D679" t="s">
        <v>232</v>
      </c>
      <c r="E679" t="s">
        <v>118</v>
      </c>
      <c r="F679" s="17">
        <f t="shared" si="2"/>
        <v>8</v>
      </c>
      <c r="G679" s="17">
        <f t="shared" si="2"/>
        <v>157</v>
      </c>
      <c r="H679" s="17">
        <f t="shared" si="2"/>
        <v>0</v>
      </c>
      <c r="I679" s="17">
        <f t="shared" si="2"/>
        <v>0</v>
      </c>
      <c r="J679" s="17">
        <f t="shared" si="2"/>
        <v>1766</v>
      </c>
      <c r="K679" s="17">
        <f t="shared" si="2"/>
        <v>6697</v>
      </c>
      <c r="L679" s="17">
        <f t="shared" si="2"/>
        <v>7250</v>
      </c>
      <c r="M679" s="17">
        <f t="shared" si="2"/>
        <v>9</v>
      </c>
      <c r="N679" s="17">
        <f t="shared" si="2"/>
        <v>8</v>
      </c>
    </row>
    <row r="680" spans="1:14" x14ac:dyDescent="0.25">
      <c r="A680" t="s">
        <v>230</v>
      </c>
      <c r="D680" t="s">
        <v>232</v>
      </c>
      <c r="E680" t="s">
        <v>5</v>
      </c>
      <c r="F680" s="17">
        <f t="shared" si="2"/>
        <v>1</v>
      </c>
      <c r="G680" s="17">
        <f t="shared" si="2"/>
        <v>127</v>
      </c>
      <c r="H680" s="17">
        <f t="shared" si="2"/>
        <v>0</v>
      </c>
      <c r="I680" s="17">
        <f t="shared" si="2"/>
        <v>0</v>
      </c>
      <c r="J680" s="17">
        <f t="shared" si="2"/>
        <v>1931</v>
      </c>
      <c r="K680" s="17">
        <f t="shared" si="2"/>
        <v>4795</v>
      </c>
      <c r="L680" s="17">
        <f t="shared" si="2"/>
        <v>5017</v>
      </c>
      <c r="M680" s="17">
        <f t="shared" si="2"/>
        <v>0</v>
      </c>
      <c r="N680" s="17">
        <f t="shared" si="2"/>
        <v>3</v>
      </c>
    </row>
    <row r="681" spans="1:14" x14ac:dyDescent="0.25">
      <c r="A681" t="s">
        <v>230</v>
      </c>
      <c r="D681" t="s">
        <v>232</v>
      </c>
      <c r="E681" t="s">
        <v>19</v>
      </c>
      <c r="F681" s="17">
        <f t="shared" si="2"/>
        <v>2</v>
      </c>
      <c r="G681" s="17">
        <f t="shared" si="2"/>
        <v>113</v>
      </c>
      <c r="H681" s="17">
        <f t="shared" si="2"/>
        <v>0</v>
      </c>
      <c r="I681" s="17">
        <f t="shared" si="2"/>
        <v>0</v>
      </c>
      <c r="J681" s="17">
        <f t="shared" si="2"/>
        <v>2129</v>
      </c>
      <c r="K681" s="17">
        <f t="shared" si="2"/>
        <v>5798</v>
      </c>
      <c r="L681" s="17">
        <f t="shared" si="2"/>
        <v>1628</v>
      </c>
      <c r="M681" s="17">
        <f t="shared" si="2"/>
        <v>1</v>
      </c>
      <c r="N681" s="17">
        <f t="shared" si="2"/>
        <v>3</v>
      </c>
    </row>
    <row r="682" spans="1:14" x14ac:dyDescent="0.25">
      <c r="A682" t="s">
        <v>230</v>
      </c>
      <c r="D682" t="s">
        <v>232</v>
      </c>
      <c r="E682" t="s">
        <v>20</v>
      </c>
      <c r="F682" s="17">
        <f t="shared" si="2"/>
        <v>3</v>
      </c>
      <c r="G682" s="17">
        <f t="shared" si="2"/>
        <v>128</v>
      </c>
      <c r="H682" s="17">
        <f t="shared" si="2"/>
        <v>1</v>
      </c>
      <c r="I682" s="17">
        <f t="shared" si="2"/>
        <v>1</v>
      </c>
      <c r="J682" s="17">
        <f t="shared" si="2"/>
        <v>2679</v>
      </c>
      <c r="K682" s="17">
        <f t="shared" si="2"/>
        <v>7906</v>
      </c>
      <c r="L682" s="17">
        <f t="shared" si="2"/>
        <v>2268</v>
      </c>
      <c r="M682" s="17">
        <f t="shared" si="2"/>
        <v>1</v>
      </c>
      <c r="N682" s="17">
        <f t="shared" si="2"/>
        <v>3</v>
      </c>
    </row>
    <row r="683" spans="1:14" x14ac:dyDescent="0.25">
      <c r="A683" t="s">
        <v>230</v>
      </c>
      <c r="D683" t="s">
        <v>232</v>
      </c>
      <c r="E683" t="s">
        <v>104</v>
      </c>
      <c r="F683" s="17">
        <f t="shared" si="2"/>
        <v>0</v>
      </c>
      <c r="G683" s="17">
        <f t="shared" si="2"/>
        <v>0</v>
      </c>
      <c r="H683" s="17">
        <f t="shared" si="2"/>
        <v>0</v>
      </c>
      <c r="I683" s="17">
        <f t="shared" si="2"/>
        <v>0</v>
      </c>
      <c r="J683" s="17">
        <f t="shared" si="2"/>
        <v>0</v>
      </c>
      <c r="K683" s="17">
        <f t="shared" si="2"/>
        <v>0</v>
      </c>
      <c r="L683" s="17">
        <f t="shared" si="2"/>
        <v>0</v>
      </c>
      <c r="M683" s="17">
        <f t="shared" si="2"/>
        <v>0</v>
      </c>
      <c r="N683" s="17">
        <f t="shared" si="2"/>
        <v>3</v>
      </c>
    </row>
    <row r="684" spans="1:14" x14ac:dyDescent="0.25">
      <c r="A684" t="s">
        <v>230</v>
      </c>
      <c r="D684" t="s">
        <v>232</v>
      </c>
      <c r="E684" t="s">
        <v>103</v>
      </c>
      <c r="F684" s="17">
        <f t="shared" si="2"/>
        <v>0</v>
      </c>
      <c r="G684" s="17">
        <f t="shared" si="2"/>
        <v>0</v>
      </c>
      <c r="H684" s="17">
        <f t="shared" si="2"/>
        <v>0</v>
      </c>
      <c r="I684" s="17">
        <f t="shared" si="2"/>
        <v>0</v>
      </c>
      <c r="J684" s="17">
        <f t="shared" si="2"/>
        <v>0</v>
      </c>
      <c r="K684" s="17">
        <f t="shared" si="2"/>
        <v>0</v>
      </c>
      <c r="L684" s="17">
        <f t="shared" si="2"/>
        <v>0</v>
      </c>
      <c r="M684" s="17">
        <f t="shared" si="2"/>
        <v>0</v>
      </c>
      <c r="N684" s="17">
        <f t="shared" si="2"/>
        <v>5</v>
      </c>
    </row>
    <row r="685" spans="1:14" x14ac:dyDescent="0.25">
      <c r="A685" t="s">
        <v>230</v>
      </c>
      <c r="D685" t="s">
        <v>232</v>
      </c>
      <c r="E685" t="s">
        <v>102</v>
      </c>
      <c r="F685" s="17">
        <f t="shared" si="2"/>
        <v>0</v>
      </c>
      <c r="G685" s="17">
        <f t="shared" si="2"/>
        <v>0</v>
      </c>
      <c r="H685" s="17">
        <f t="shared" si="2"/>
        <v>0</v>
      </c>
      <c r="I685" s="17">
        <f t="shared" ref="G685:N713" si="3">SUMIFS(I$2:I$619,$B$2:$B$619,$A685,$E$2:$E$619,$E685)</f>
        <v>0</v>
      </c>
      <c r="J685" s="17">
        <f t="shared" si="3"/>
        <v>0</v>
      </c>
      <c r="K685" s="17">
        <f t="shared" si="3"/>
        <v>0</v>
      </c>
      <c r="L685" s="17">
        <f t="shared" si="3"/>
        <v>0</v>
      </c>
      <c r="M685" s="17">
        <f t="shared" si="3"/>
        <v>0</v>
      </c>
      <c r="N685" s="17">
        <f t="shared" si="3"/>
        <v>0</v>
      </c>
    </row>
    <row r="686" spans="1:14" x14ac:dyDescent="0.25">
      <c r="A686" t="s">
        <v>236</v>
      </c>
      <c r="D686" t="s">
        <v>238</v>
      </c>
      <c r="E686" t="s">
        <v>118</v>
      </c>
      <c r="F686" s="17">
        <f t="shared" ref="F686:F713" si="4">SUMIFS(F$2:F$619,$B$2:$B$619,$A686,$E$2:$E$619,$E686)</f>
        <v>23</v>
      </c>
      <c r="G686" s="17">
        <f t="shared" si="3"/>
        <v>615</v>
      </c>
      <c r="H686" s="17">
        <f t="shared" si="3"/>
        <v>0</v>
      </c>
      <c r="I686" s="17">
        <f t="shared" si="3"/>
        <v>18</v>
      </c>
      <c r="J686" s="17">
        <f t="shared" si="3"/>
        <v>28769</v>
      </c>
      <c r="K686" s="17">
        <f t="shared" si="3"/>
        <v>39637</v>
      </c>
      <c r="L686" s="17">
        <f t="shared" si="3"/>
        <v>20921</v>
      </c>
      <c r="M686" s="17">
        <f t="shared" si="3"/>
        <v>21</v>
      </c>
      <c r="N686" s="17">
        <f t="shared" si="3"/>
        <v>17</v>
      </c>
    </row>
    <row r="687" spans="1:14" x14ac:dyDescent="0.25">
      <c r="A687" t="s">
        <v>236</v>
      </c>
      <c r="D687" t="s">
        <v>238</v>
      </c>
      <c r="E687" t="s">
        <v>5</v>
      </c>
      <c r="F687" s="17">
        <f t="shared" si="4"/>
        <v>4</v>
      </c>
      <c r="G687" s="17">
        <f t="shared" si="3"/>
        <v>549</v>
      </c>
      <c r="H687" s="17">
        <f t="shared" si="3"/>
        <v>0</v>
      </c>
      <c r="I687" s="17">
        <f t="shared" si="3"/>
        <v>4</v>
      </c>
      <c r="J687" s="17">
        <f t="shared" si="3"/>
        <v>25894</v>
      </c>
      <c r="K687" s="17">
        <f t="shared" si="3"/>
        <v>36122</v>
      </c>
      <c r="L687" s="17">
        <f t="shared" si="3"/>
        <v>31234</v>
      </c>
      <c r="M687" s="17">
        <f t="shared" si="3"/>
        <v>3</v>
      </c>
      <c r="N687" s="17">
        <f t="shared" si="3"/>
        <v>8</v>
      </c>
    </row>
    <row r="688" spans="1:14" x14ac:dyDescent="0.25">
      <c r="A688" t="s">
        <v>236</v>
      </c>
      <c r="D688" t="s">
        <v>238</v>
      </c>
      <c r="E688" t="s">
        <v>19</v>
      </c>
      <c r="F688" s="17">
        <f t="shared" si="4"/>
        <v>7</v>
      </c>
      <c r="G688" s="17">
        <f t="shared" si="3"/>
        <v>493</v>
      </c>
      <c r="H688" s="17">
        <f t="shared" si="3"/>
        <v>0</v>
      </c>
      <c r="I688" s="17">
        <f t="shared" si="3"/>
        <v>7</v>
      </c>
      <c r="J688" s="17">
        <f t="shared" si="3"/>
        <v>21955</v>
      </c>
      <c r="K688" s="17">
        <f t="shared" si="3"/>
        <v>22988</v>
      </c>
      <c r="L688" s="17">
        <f t="shared" si="3"/>
        <v>15590</v>
      </c>
      <c r="M688" s="17">
        <f t="shared" si="3"/>
        <v>3</v>
      </c>
      <c r="N688" s="17">
        <f t="shared" si="3"/>
        <v>7</v>
      </c>
    </row>
    <row r="689" spans="1:14" x14ac:dyDescent="0.25">
      <c r="A689" t="s">
        <v>236</v>
      </c>
      <c r="D689" t="s">
        <v>238</v>
      </c>
      <c r="E689" t="s">
        <v>20</v>
      </c>
      <c r="F689" s="17">
        <f t="shared" si="4"/>
        <v>6</v>
      </c>
      <c r="G689" s="17">
        <f t="shared" si="3"/>
        <v>344</v>
      </c>
      <c r="H689" s="17">
        <f t="shared" si="3"/>
        <v>5</v>
      </c>
      <c r="I689" s="17">
        <f t="shared" si="3"/>
        <v>4</v>
      </c>
      <c r="J689" s="17">
        <f t="shared" si="3"/>
        <v>12618</v>
      </c>
      <c r="K689" s="17">
        <f t="shared" si="3"/>
        <v>15741</v>
      </c>
      <c r="L689" s="17">
        <f t="shared" si="3"/>
        <v>13273</v>
      </c>
      <c r="M689" s="17">
        <f t="shared" si="3"/>
        <v>2</v>
      </c>
      <c r="N689" s="17">
        <f t="shared" si="3"/>
        <v>8</v>
      </c>
    </row>
    <row r="690" spans="1:14" x14ac:dyDescent="0.25">
      <c r="A690" t="s">
        <v>236</v>
      </c>
      <c r="D690" t="s">
        <v>238</v>
      </c>
      <c r="E690" t="s">
        <v>104</v>
      </c>
      <c r="F690" s="17">
        <f t="shared" si="4"/>
        <v>0</v>
      </c>
      <c r="G690" s="17">
        <f t="shared" si="3"/>
        <v>0</v>
      </c>
      <c r="H690" s="17">
        <f t="shared" si="3"/>
        <v>0</v>
      </c>
      <c r="I690" s="17">
        <f t="shared" si="3"/>
        <v>0</v>
      </c>
      <c r="J690" s="17">
        <f t="shared" si="3"/>
        <v>0</v>
      </c>
      <c r="K690" s="17">
        <f t="shared" si="3"/>
        <v>0</v>
      </c>
      <c r="L690" s="17">
        <f t="shared" si="3"/>
        <v>0</v>
      </c>
      <c r="M690" s="17">
        <f t="shared" si="3"/>
        <v>0</v>
      </c>
      <c r="N690" s="17">
        <f t="shared" si="3"/>
        <v>7</v>
      </c>
    </row>
    <row r="691" spans="1:14" x14ac:dyDescent="0.25">
      <c r="A691" t="s">
        <v>236</v>
      </c>
      <c r="D691" t="s">
        <v>238</v>
      </c>
      <c r="E691" t="s">
        <v>103</v>
      </c>
      <c r="F691" s="17">
        <f t="shared" si="4"/>
        <v>0</v>
      </c>
      <c r="G691" s="17">
        <f t="shared" si="3"/>
        <v>0</v>
      </c>
      <c r="H691" s="17">
        <f t="shared" si="3"/>
        <v>0</v>
      </c>
      <c r="I691" s="17">
        <f t="shared" si="3"/>
        <v>0</v>
      </c>
      <c r="J691" s="17">
        <f t="shared" si="3"/>
        <v>0</v>
      </c>
      <c r="K691" s="17">
        <f t="shared" si="3"/>
        <v>0</v>
      </c>
      <c r="L691" s="17">
        <f t="shared" si="3"/>
        <v>0</v>
      </c>
      <c r="M691" s="17">
        <f t="shared" si="3"/>
        <v>0</v>
      </c>
      <c r="N691" s="17">
        <f t="shared" si="3"/>
        <v>10</v>
      </c>
    </row>
    <row r="692" spans="1:14" x14ac:dyDescent="0.25">
      <c r="A692" t="s">
        <v>236</v>
      </c>
      <c r="D692" t="s">
        <v>238</v>
      </c>
      <c r="E692" t="s">
        <v>102</v>
      </c>
      <c r="F692" s="17">
        <f t="shared" si="4"/>
        <v>0</v>
      </c>
      <c r="G692" s="17">
        <f t="shared" si="3"/>
        <v>0</v>
      </c>
      <c r="H692" s="17">
        <f t="shared" si="3"/>
        <v>0</v>
      </c>
      <c r="I692" s="17">
        <f t="shared" si="3"/>
        <v>0</v>
      </c>
      <c r="J692" s="17">
        <f t="shared" si="3"/>
        <v>0</v>
      </c>
      <c r="K692" s="17">
        <f t="shared" si="3"/>
        <v>0</v>
      </c>
      <c r="L692" s="17">
        <f t="shared" si="3"/>
        <v>0</v>
      </c>
      <c r="M692" s="17">
        <f t="shared" si="3"/>
        <v>0</v>
      </c>
      <c r="N692" s="17">
        <f t="shared" si="3"/>
        <v>0</v>
      </c>
    </row>
    <row r="693" spans="1:14" x14ac:dyDescent="0.25">
      <c r="A693" t="s">
        <v>218</v>
      </c>
      <c r="D693" t="s">
        <v>220</v>
      </c>
      <c r="E693" t="s">
        <v>118</v>
      </c>
      <c r="F693" s="17">
        <f t="shared" si="4"/>
        <v>25</v>
      </c>
      <c r="G693" s="17">
        <f t="shared" si="3"/>
        <v>450</v>
      </c>
      <c r="H693" s="17">
        <f t="shared" si="3"/>
        <v>0</v>
      </c>
      <c r="I693" s="17">
        <f t="shared" si="3"/>
        <v>3</v>
      </c>
      <c r="J693" s="17">
        <f t="shared" si="3"/>
        <v>18415</v>
      </c>
      <c r="K693" s="17">
        <f t="shared" si="3"/>
        <v>18003</v>
      </c>
      <c r="L693" s="17">
        <f t="shared" si="3"/>
        <v>12073</v>
      </c>
      <c r="M693" s="17">
        <f t="shared" si="3"/>
        <v>22</v>
      </c>
      <c r="N693" s="17">
        <f t="shared" si="3"/>
        <v>18</v>
      </c>
    </row>
    <row r="694" spans="1:14" x14ac:dyDescent="0.25">
      <c r="A694" t="s">
        <v>218</v>
      </c>
      <c r="D694" t="s">
        <v>220</v>
      </c>
      <c r="E694" t="s">
        <v>5</v>
      </c>
      <c r="F694" s="17">
        <f t="shared" si="4"/>
        <v>4</v>
      </c>
      <c r="G694" s="17">
        <f t="shared" si="3"/>
        <v>350</v>
      </c>
      <c r="H694" s="17">
        <f t="shared" si="3"/>
        <v>0</v>
      </c>
      <c r="I694" s="17">
        <f t="shared" si="3"/>
        <v>1</v>
      </c>
      <c r="J694" s="17">
        <f t="shared" si="3"/>
        <v>19143</v>
      </c>
      <c r="K694" s="17">
        <f t="shared" si="3"/>
        <v>13117</v>
      </c>
      <c r="L694" s="17">
        <f t="shared" si="3"/>
        <v>12276</v>
      </c>
      <c r="M694" s="17">
        <f t="shared" si="3"/>
        <v>5</v>
      </c>
      <c r="N694" s="17">
        <f t="shared" si="3"/>
        <v>8</v>
      </c>
    </row>
    <row r="695" spans="1:14" x14ac:dyDescent="0.25">
      <c r="A695" t="s">
        <v>218</v>
      </c>
      <c r="D695" t="s">
        <v>220</v>
      </c>
      <c r="E695" t="s">
        <v>19</v>
      </c>
      <c r="F695" s="17">
        <f t="shared" si="4"/>
        <v>2</v>
      </c>
      <c r="G695" s="17">
        <f t="shared" si="3"/>
        <v>295</v>
      </c>
      <c r="H695" s="17">
        <f t="shared" si="3"/>
        <v>0</v>
      </c>
      <c r="I695" s="17">
        <f t="shared" si="3"/>
        <v>6</v>
      </c>
      <c r="J695" s="17">
        <f t="shared" si="3"/>
        <v>7416</v>
      </c>
      <c r="K695" s="17">
        <f t="shared" si="3"/>
        <v>5793</v>
      </c>
      <c r="L695" s="17">
        <f t="shared" si="3"/>
        <v>5226</v>
      </c>
      <c r="M695" s="17">
        <f t="shared" si="3"/>
        <v>4</v>
      </c>
      <c r="N695" s="17">
        <f t="shared" si="3"/>
        <v>7</v>
      </c>
    </row>
    <row r="696" spans="1:14" x14ac:dyDescent="0.25">
      <c r="A696" t="s">
        <v>218</v>
      </c>
      <c r="D696" t="s">
        <v>220</v>
      </c>
      <c r="E696" t="s">
        <v>20</v>
      </c>
      <c r="F696" s="17">
        <f t="shared" si="4"/>
        <v>7</v>
      </c>
      <c r="G696" s="17">
        <f t="shared" si="3"/>
        <v>180</v>
      </c>
      <c r="H696" s="17">
        <f t="shared" si="3"/>
        <v>4</v>
      </c>
      <c r="I696" s="17">
        <f t="shared" si="3"/>
        <v>0</v>
      </c>
      <c r="J696" s="17">
        <f t="shared" si="3"/>
        <v>14445</v>
      </c>
      <c r="K696" s="17">
        <f t="shared" si="3"/>
        <v>5718</v>
      </c>
      <c r="L696" s="17">
        <f t="shared" si="3"/>
        <v>6135</v>
      </c>
      <c r="M696" s="17">
        <f t="shared" si="3"/>
        <v>3</v>
      </c>
      <c r="N696" s="17">
        <f t="shared" si="3"/>
        <v>8</v>
      </c>
    </row>
    <row r="697" spans="1:14" x14ac:dyDescent="0.25">
      <c r="A697" t="s">
        <v>218</v>
      </c>
      <c r="D697" t="s">
        <v>220</v>
      </c>
      <c r="E697" t="s">
        <v>104</v>
      </c>
      <c r="F697" s="17">
        <f t="shared" si="4"/>
        <v>0</v>
      </c>
      <c r="G697" s="17">
        <f t="shared" si="3"/>
        <v>0</v>
      </c>
      <c r="H697" s="17">
        <f t="shared" si="3"/>
        <v>0</v>
      </c>
      <c r="I697" s="17">
        <f t="shared" si="3"/>
        <v>0</v>
      </c>
      <c r="J697" s="17">
        <f t="shared" si="3"/>
        <v>0</v>
      </c>
      <c r="K697" s="17">
        <f t="shared" si="3"/>
        <v>0</v>
      </c>
      <c r="L697" s="17">
        <f t="shared" si="3"/>
        <v>0</v>
      </c>
      <c r="M697" s="17">
        <f t="shared" si="3"/>
        <v>0</v>
      </c>
      <c r="N697" s="17">
        <f t="shared" si="3"/>
        <v>8</v>
      </c>
    </row>
    <row r="698" spans="1:14" x14ac:dyDescent="0.25">
      <c r="A698" t="s">
        <v>218</v>
      </c>
      <c r="D698" t="s">
        <v>220</v>
      </c>
      <c r="E698" t="s">
        <v>103</v>
      </c>
      <c r="F698" s="17">
        <f t="shared" si="4"/>
        <v>0</v>
      </c>
      <c r="G698" s="17">
        <f t="shared" si="3"/>
        <v>0</v>
      </c>
      <c r="H698" s="17">
        <f t="shared" si="3"/>
        <v>0</v>
      </c>
      <c r="I698" s="17">
        <f t="shared" si="3"/>
        <v>0</v>
      </c>
      <c r="J698" s="17">
        <f t="shared" si="3"/>
        <v>0</v>
      </c>
      <c r="K698" s="17">
        <f t="shared" si="3"/>
        <v>0</v>
      </c>
      <c r="L698" s="17">
        <f t="shared" si="3"/>
        <v>0</v>
      </c>
      <c r="M698" s="17">
        <f t="shared" si="3"/>
        <v>0</v>
      </c>
      <c r="N698" s="17">
        <f t="shared" si="3"/>
        <v>9</v>
      </c>
    </row>
    <row r="699" spans="1:14" x14ac:dyDescent="0.25">
      <c r="A699" t="s">
        <v>218</v>
      </c>
      <c r="D699" t="s">
        <v>220</v>
      </c>
      <c r="E699" t="s">
        <v>102</v>
      </c>
      <c r="F699" s="17">
        <f t="shared" si="4"/>
        <v>0</v>
      </c>
      <c r="G699" s="17">
        <f t="shared" si="3"/>
        <v>0</v>
      </c>
      <c r="H699" s="17">
        <f t="shared" si="3"/>
        <v>0</v>
      </c>
      <c r="I699" s="17">
        <f t="shared" si="3"/>
        <v>0</v>
      </c>
      <c r="J699" s="17">
        <f t="shared" si="3"/>
        <v>0</v>
      </c>
      <c r="K699" s="17">
        <f t="shared" si="3"/>
        <v>0</v>
      </c>
      <c r="L699" s="17">
        <f t="shared" si="3"/>
        <v>0</v>
      </c>
      <c r="M699" s="17">
        <f t="shared" si="3"/>
        <v>0</v>
      </c>
      <c r="N699" s="17">
        <f t="shared" si="3"/>
        <v>0</v>
      </c>
    </row>
    <row r="700" spans="1:14" x14ac:dyDescent="0.25">
      <c r="A700" t="s">
        <v>304</v>
      </c>
      <c r="D700" t="s">
        <v>306</v>
      </c>
      <c r="E700" t="s">
        <v>118</v>
      </c>
      <c r="F700" s="17">
        <f t="shared" si="4"/>
        <v>7</v>
      </c>
      <c r="G700" s="17">
        <f t="shared" si="3"/>
        <v>357</v>
      </c>
      <c r="H700" s="17">
        <f t="shared" si="3"/>
        <v>0</v>
      </c>
      <c r="I700" s="17">
        <f t="shared" si="3"/>
        <v>2</v>
      </c>
      <c r="J700" s="17">
        <f t="shared" si="3"/>
        <v>4111</v>
      </c>
      <c r="K700" s="17">
        <f t="shared" si="3"/>
        <v>14427</v>
      </c>
      <c r="L700" s="17">
        <f t="shared" si="3"/>
        <v>13300</v>
      </c>
      <c r="M700" s="17">
        <f t="shared" si="3"/>
        <v>8</v>
      </c>
      <c r="N700" s="17">
        <f t="shared" si="3"/>
        <v>7</v>
      </c>
    </row>
    <row r="701" spans="1:14" x14ac:dyDescent="0.25">
      <c r="A701" t="s">
        <v>304</v>
      </c>
      <c r="D701" t="s">
        <v>306</v>
      </c>
      <c r="E701" t="s">
        <v>5</v>
      </c>
      <c r="F701" s="17">
        <f t="shared" si="4"/>
        <v>4</v>
      </c>
      <c r="G701" s="17">
        <f t="shared" si="3"/>
        <v>306</v>
      </c>
      <c r="H701" s="17">
        <f t="shared" si="3"/>
        <v>0</v>
      </c>
      <c r="I701" s="17">
        <f t="shared" si="3"/>
        <v>1</v>
      </c>
      <c r="J701" s="17">
        <f t="shared" si="3"/>
        <v>5033</v>
      </c>
      <c r="K701" s="17">
        <f t="shared" si="3"/>
        <v>16278</v>
      </c>
      <c r="L701" s="17">
        <f t="shared" si="3"/>
        <v>13243</v>
      </c>
      <c r="M701" s="17">
        <f t="shared" si="3"/>
        <v>1</v>
      </c>
      <c r="N701" s="17">
        <f t="shared" si="3"/>
        <v>3</v>
      </c>
    </row>
    <row r="702" spans="1:14" x14ac:dyDescent="0.25">
      <c r="A702" t="s">
        <v>304</v>
      </c>
      <c r="D702" t="s">
        <v>306</v>
      </c>
      <c r="E702" t="s">
        <v>19</v>
      </c>
      <c r="F702" s="17">
        <f t="shared" si="4"/>
        <v>3</v>
      </c>
      <c r="G702" s="17">
        <f t="shared" si="3"/>
        <v>181</v>
      </c>
      <c r="H702" s="17">
        <f t="shared" si="3"/>
        <v>0</v>
      </c>
      <c r="I702" s="17">
        <f t="shared" si="3"/>
        <v>0</v>
      </c>
      <c r="J702" s="17">
        <f t="shared" si="3"/>
        <v>2441</v>
      </c>
      <c r="K702" s="17">
        <f t="shared" si="3"/>
        <v>9886</v>
      </c>
      <c r="L702" s="17">
        <f t="shared" si="3"/>
        <v>4759</v>
      </c>
      <c r="M702" s="17">
        <f t="shared" si="3"/>
        <v>1</v>
      </c>
      <c r="N702" s="17">
        <f t="shared" si="3"/>
        <v>3</v>
      </c>
    </row>
    <row r="703" spans="1:14" x14ac:dyDescent="0.25">
      <c r="A703" t="s">
        <v>304</v>
      </c>
      <c r="D703" t="s">
        <v>306</v>
      </c>
      <c r="E703" t="s">
        <v>20</v>
      </c>
      <c r="F703" s="17">
        <f t="shared" si="4"/>
        <v>3</v>
      </c>
      <c r="G703" s="17">
        <f t="shared" si="3"/>
        <v>82</v>
      </c>
      <c r="H703" s="17">
        <f t="shared" si="3"/>
        <v>40</v>
      </c>
      <c r="I703" s="17">
        <f t="shared" si="3"/>
        <v>0</v>
      </c>
      <c r="J703" s="17">
        <f t="shared" si="3"/>
        <v>853</v>
      </c>
      <c r="K703" s="17">
        <f t="shared" si="3"/>
        <v>6496</v>
      </c>
      <c r="L703" s="17">
        <f t="shared" si="3"/>
        <v>1488</v>
      </c>
      <c r="M703" s="17">
        <f t="shared" si="3"/>
        <v>1</v>
      </c>
      <c r="N703" s="17">
        <f t="shared" si="3"/>
        <v>2</v>
      </c>
    </row>
    <row r="704" spans="1:14" x14ac:dyDescent="0.25">
      <c r="A704" t="s">
        <v>304</v>
      </c>
      <c r="D704" t="s">
        <v>306</v>
      </c>
      <c r="E704" t="s">
        <v>104</v>
      </c>
      <c r="F704" s="17">
        <f t="shared" si="4"/>
        <v>0</v>
      </c>
      <c r="G704" s="17">
        <f t="shared" si="3"/>
        <v>0</v>
      </c>
      <c r="H704" s="17">
        <f t="shared" si="3"/>
        <v>0</v>
      </c>
      <c r="I704" s="17">
        <f t="shared" si="3"/>
        <v>0</v>
      </c>
      <c r="J704" s="17">
        <f t="shared" si="3"/>
        <v>0</v>
      </c>
      <c r="K704" s="17">
        <f t="shared" si="3"/>
        <v>0</v>
      </c>
      <c r="L704" s="17">
        <f t="shared" si="3"/>
        <v>0</v>
      </c>
      <c r="M704" s="17">
        <f t="shared" si="3"/>
        <v>0</v>
      </c>
      <c r="N704" s="17">
        <f t="shared" si="3"/>
        <v>4</v>
      </c>
    </row>
    <row r="705" spans="1:14" x14ac:dyDescent="0.25">
      <c r="A705" t="s">
        <v>304</v>
      </c>
      <c r="D705" t="s">
        <v>306</v>
      </c>
      <c r="E705" t="s">
        <v>103</v>
      </c>
      <c r="F705" s="17">
        <f t="shared" si="4"/>
        <v>0</v>
      </c>
      <c r="G705" s="17">
        <f t="shared" si="3"/>
        <v>0</v>
      </c>
      <c r="H705" s="17">
        <f t="shared" si="3"/>
        <v>0</v>
      </c>
      <c r="I705" s="17">
        <f t="shared" si="3"/>
        <v>0</v>
      </c>
      <c r="J705" s="17">
        <f t="shared" si="3"/>
        <v>0</v>
      </c>
      <c r="K705" s="17">
        <f t="shared" si="3"/>
        <v>0</v>
      </c>
      <c r="L705" s="17">
        <f t="shared" si="3"/>
        <v>0</v>
      </c>
      <c r="M705" s="17">
        <f t="shared" si="3"/>
        <v>0</v>
      </c>
      <c r="N705" s="17">
        <f t="shared" si="3"/>
        <v>2</v>
      </c>
    </row>
    <row r="706" spans="1:14" x14ac:dyDescent="0.25">
      <c r="A706" t="s">
        <v>304</v>
      </c>
      <c r="D706" t="s">
        <v>306</v>
      </c>
      <c r="E706" t="s">
        <v>102</v>
      </c>
      <c r="F706" s="17">
        <f t="shared" si="4"/>
        <v>0</v>
      </c>
      <c r="G706" s="17">
        <f t="shared" si="3"/>
        <v>0</v>
      </c>
      <c r="H706" s="17">
        <f t="shared" si="3"/>
        <v>0</v>
      </c>
      <c r="I706" s="17">
        <f t="shared" si="3"/>
        <v>0</v>
      </c>
      <c r="J706" s="17">
        <f t="shared" si="3"/>
        <v>0</v>
      </c>
      <c r="K706" s="17">
        <f t="shared" si="3"/>
        <v>0</v>
      </c>
      <c r="L706" s="17">
        <f t="shared" si="3"/>
        <v>0</v>
      </c>
      <c r="M706" s="17">
        <f t="shared" si="3"/>
        <v>0</v>
      </c>
      <c r="N706" s="17">
        <f t="shared" si="3"/>
        <v>0</v>
      </c>
    </row>
    <row r="707" spans="1:14" x14ac:dyDescent="0.25">
      <c r="A707" t="s">
        <v>204</v>
      </c>
      <c r="D707" t="s">
        <v>206</v>
      </c>
      <c r="E707" t="s">
        <v>118</v>
      </c>
      <c r="F707" s="17">
        <f t="shared" si="4"/>
        <v>12</v>
      </c>
      <c r="G707" s="17">
        <f t="shared" si="3"/>
        <v>88</v>
      </c>
      <c r="H707" s="17">
        <f t="shared" si="3"/>
        <v>0</v>
      </c>
      <c r="I707" s="17">
        <f t="shared" si="3"/>
        <v>1</v>
      </c>
      <c r="J707" s="17">
        <f t="shared" si="3"/>
        <v>2595</v>
      </c>
      <c r="K707" s="17">
        <f t="shared" si="3"/>
        <v>4243</v>
      </c>
      <c r="L707" s="17">
        <f t="shared" si="3"/>
        <v>4902</v>
      </c>
      <c r="M707" s="17">
        <f t="shared" si="3"/>
        <v>10</v>
      </c>
      <c r="N707" s="17">
        <f t="shared" si="3"/>
        <v>6</v>
      </c>
    </row>
    <row r="708" spans="1:14" x14ac:dyDescent="0.25">
      <c r="A708" t="s">
        <v>204</v>
      </c>
      <c r="D708" t="s">
        <v>206</v>
      </c>
      <c r="E708" t="s">
        <v>5</v>
      </c>
      <c r="F708" s="17">
        <f t="shared" si="4"/>
        <v>1</v>
      </c>
      <c r="G708" s="17">
        <f t="shared" si="3"/>
        <v>82</v>
      </c>
      <c r="H708" s="17">
        <f t="shared" si="3"/>
        <v>0</v>
      </c>
      <c r="I708" s="17">
        <f t="shared" si="3"/>
        <v>2</v>
      </c>
      <c r="J708" s="17">
        <f t="shared" si="3"/>
        <v>3861</v>
      </c>
      <c r="K708" s="17">
        <f t="shared" si="3"/>
        <v>3119</v>
      </c>
      <c r="L708" s="17">
        <f t="shared" si="3"/>
        <v>1693</v>
      </c>
      <c r="M708" s="17">
        <f t="shared" si="3"/>
        <v>0</v>
      </c>
      <c r="N708" s="17">
        <f t="shared" si="3"/>
        <v>4</v>
      </c>
    </row>
    <row r="709" spans="1:14" x14ac:dyDescent="0.25">
      <c r="A709" t="s">
        <v>204</v>
      </c>
      <c r="D709" t="s">
        <v>206</v>
      </c>
      <c r="E709" t="s">
        <v>19</v>
      </c>
      <c r="F709" s="17">
        <f t="shared" si="4"/>
        <v>0</v>
      </c>
      <c r="G709" s="17">
        <f t="shared" si="3"/>
        <v>28</v>
      </c>
      <c r="H709" s="17">
        <f t="shared" si="3"/>
        <v>0</v>
      </c>
      <c r="I709" s="17">
        <f t="shared" si="3"/>
        <v>2</v>
      </c>
      <c r="J709" s="17">
        <f t="shared" si="3"/>
        <v>7757</v>
      </c>
      <c r="K709" s="17">
        <f t="shared" si="3"/>
        <v>1594</v>
      </c>
      <c r="L709" s="17">
        <f t="shared" si="3"/>
        <v>1313</v>
      </c>
      <c r="M709" s="17">
        <f t="shared" si="3"/>
        <v>0</v>
      </c>
      <c r="N709" s="17">
        <f t="shared" si="3"/>
        <v>5</v>
      </c>
    </row>
    <row r="710" spans="1:14" x14ac:dyDescent="0.25">
      <c r="A710" t="s">
        <v>204</v>
      </c>
      <c r="D710" t="s">
        <v>206</v>
      </c>
      <c r="E710" t="s">
        <v>20</v>
      </c>
      <c r="F710" s="17">
        <f t="shared" si="4"/>
        <v>1</v>
      </c>
      <c r="G710" s="17">
        <f t="shared" si="3"/>
        <v>26</v>
      </c>
      <c r="H710" s="17">
        <f t="shared" si="3"/>
        <v>32</v>
      </c>
      <c r="I710" s="17">
        <f t="shared" si="3"/>
        <v>2</v>
      </c>
      <c r="J710" s="17">
        <f t="shared" si="3"/>
        <v>1876</v>
      </c>
      <c r="K710" s="17">
        <f t="shared" si="3"/>
        <v>2913</v>
      </c>
      <c r="L710" s="17">
        <f t="shared" si="3"/>
        <v>2014</v>
      </c>
      <c r="M710" s="17">
        <f t="shared" si="3"/>
        <v>0</v>
      </c>
      <c r="N710" s="17">
        <f t="shared" si="3"/>
        <v>5</v>
      </c>
    </row>
    <row r="711" spans="1:14" x14ac:dyDescent="0.25">
      <c r="A711" t="s">
        <v>204</v>
      </c>
      <c r="D711" t="s">
        <v>206</v>
      </c>
      <c r="E711" t="s">
        <v>104</v>
      </c>
      <c r="F711" s="17">
        <f t="shared" si="4"/>
        <v>0</v>
      </c>
      <c r="G711" s="17">
        <f t="shared" si="3"/>
        <v>0</v>
      </c>
      <c r="H711" s="17">
        <f t="shared" si="3"/>
        <v>0</v>
      </c>
      <c r="I711" s="17">
        <f t="shared" si="3"/>
        <v>0</v>
      </c>
      <c r="J711" s="17">
        <f t="shared" si="3"/>
        <v>0</v>
      </c>
      <c r="K711" s="17">
        <f t="shared" si="3"/>
        <v>0</v>
      </c>
      <c r="L711" s="17">
        <f t="shared" si="3"/>
        <v>0</v>
      </c>
      <c r="M711" s="17">
        <f t="shared" si="3"/>
        <v>0</v>
      </c>
      <c r="N711" s="17">
        <f t="shared" si="3"/>
        <v>4</v>
      </c>
    </row>
    <row r="712" spans="1:14" x14ac:dyDescent="0.25">
      <c r="A712" t="s">
        <v>204</v>
      </c>
      <c r="D712" t="s">
        <v>206</v>
      </c>
      <c r="E712" t="s">
        <v>103</v>
      </c>
      <c r="F712" s="17">
        <f t="shared" si="4"/>
        <v>0</v>
      </c>
      <c r="G712" s="17">
        <f t="shared" si="3"/>
        <v>0</v>
      </c>
      <c r="H712" s="17">
        <f t="shared" si="3"/>
        <v>0</v>
      </c>
      <c r="I712" s="17">
        <f t="shared" si="3"/>
        <v>0</v>
      </c>
      <c r="J712" s="17">
        <f t="shared" si="3"/>
        <v>0</v>
      </c>
      <c r="K712" s="17">
        <f t="shared" si="3"/>
        <v>0</v>
      </c>
      <c r="L712" s="17">
        <f t="shared" si="3"/>
        <v>0</v>
      </c>
      <c r="M712" s="17">
        <f t="shared" si="3"/>
        <v>0</v>
      </c>
      <c r="N712" s="17">
        <f t="shared" si="3"/>
        <v>5</v>
      </c>
    </row>
    <row r="713" spans="1:14" x14ac:dyDescent="0.25">
      <c r="A713" t="s">
        <v>204</v>
      </c>
      <c r="D713" t="s">
        <v>206</v>
      </c>
      <c r="E713" t="s">
        <v>102</v>
      </c>
      <c r="F713" s="17">
        <f t="shared" si="4"/>
        <v>0</v>
      </c>
      <c r="G713" s="17">
        <f t="shared" si="3"/>
        <v>0</v>
      </c>
      <c r="H713" s="17">
        <f t="shared" si="3"/>
        <v>0</v>
      </c>
      <c r="I713" s="17">
        <f t="shared" si="3"/>
        <v>0</v>
      </c>
      <c r="J713" s="17">
        <f t="shared" si="3"/>
        <v>0</v>
      </c>
      <c r="K713" s="17">
        <f t="shared" si="3"/>
        <v>0</v>
      </c>
      <c r="L713" s="17">
        <f t="shared" si="3"/>
        <v>0</v>
      </c>
      <c r="M713" s="17">
        <f t="shared" si="3"/>
        <v>0</v>
      </c>
      <c r="N713" s="17">
        <f t="shared" si="3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8C8A8-5851-4BDF-BD1B-DC65C63698E9}">
  <sheetPr codeName="Feuil7"/>
  <dimension ref="A1:BG699"/>
  <sheetViews>
    <sheetView workbookViewId="0">
      <pane xSplit="5" ySplit="1" topLeftCell="F673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59" s="16" customFormat="1" ht="69" x14ac:dyDescent="0.25">
      <c r="A1" s="21" t="s">
        <v>182</v>
      </c>
      <c r="B1" s="3" t="s">
        <v>183</v>
      </c>
      <c r="C1" s="22"/>
      <c r="D1" s="7" t="s">
        <v>184</v>
      </c>
      <c r="E1" s="7" t="s">
        <v>185</v>
      </c>
      <c r="F1" s="23" t="s">
        <v>457</v>
      </c>
      <c r="G1" s="23" t="s">
        <v>458</v>
      </c>
      <c r="H1" s="23" t="s">
        <v>58</v>
      </c>
      <c r="I1" s="23" t="s">
        <v>137</v>
      </c>
      <c r="J1" s="24" t="s">
        <v>36</v>
      </c>
      <c r="K1" s="24" t="s">
        <v>40</v>
      </c>
      <c r="L1" s="24" t="s">
        <v>459</v>
      </c>
      <c r="M1" s="24" t="s">
        <v>140</v>
      </c>
      <c r="N1" s="24" t="s">
        <v>141</v>
      </c>
      <c r="O1" s="24" t="s">
        <v>142</v>
      </c>
      <c r="P1" s="24" t="s">
        <v>460</v>
      </c>
      <c r="Q1" s="24" t="s">
        <v>461</v>
      </c>
      <c r="R1" s="24" t="s">
        <v>145</v>
      </c>
      <c r="S1" s="24" t="s">
        <v>462</v>
      </c>
      <c r="T1" s="24" t="s">
        <v>61</v>
      </c>
      <c r="U1" s="24" t="s">
        <v>147</v>
      </c>
      <c r="V1" s="24" t="s">
        <v>148</v>
      </c>
      <c r="W1" s="24" t="s">
        <v>72</v>
      </c>
      <c r="X1" s="25" t="s">
        <v>150</v>
      </c>
      <c r="Y1" s="25" t="s">
        <v>151</v>
      </c>
      <c r="Z1" s="25" t="s">
        <v>45</v>
      </c>
      <c r="AA1" s="25" t="s">
        <v>152</v>
      </c>
      <c r="AB1" s="25" t="s">
        <v>153</v>
      </c>
      <c r="AC1" s="26" t="s">
        <v>37</v>
      </c>
      <c r="AD1" s="26" t="s">
        <v>155</v>
      </c>
      <c r="AE1" s="26" t="s">
        <v>39</v>
      </c>
      <c r="AF1" s="26" t="s">
        <v>156</v>
      </c>
      <c r="AG1" s="26" t="s">
        <v>42</v>
      </c>
      <c r="AH1" s="26" t="s">
        <v>157</v>
      </c>
      <c r="AI1" s="26" t="s">
        <v>158</v>
      </c>
      <c r="AJ1" s="26" t="s">
        <v>47</v>
      </c>
      <c r="AK1" s="26" t="s">
        <v>49</v>
      </c>
      <c r="AL1" s="26" t="s">
        <v>50</v>
      </c>
      <c r="AM1" s="26" t="s">
        <v>52</v>
      </c>
      <c r="AN1" s="26" t="s">
        <v>54</v>
      </c>
      <c r="AO1" s="26" t="s">
        <v>159</v>
      </c>
      <c r="AP1" s="26" t="s">
        <v>160</v>
      </c>
      <c r="AQ1" s="26" t="s">
        <v>161</v>
      </c>
      <c r="AR1" s="26" t="s">
        <v>162</v>
      </c>
      <c r="AS1" s="26" t="s">
        <v>163</v>
      </c>
      <c r="AT1" s="26" t="s">
        <v>463</v>
      </c>
      <c r="AU1" s="26" t="s">
        <v>165</v>
      </c>
      <c r="AV1" s="26" t="s">
        <v>57</v>
      </c>
      <c r="AW1" s="26" t="s">
        <v>59</v>
      </c>
      <c r="AX1" s="26" t="s">
        <v>166</v>
      </c>
      <c r="AY1" s="26" t="s">
        <v>167</v>
      </c>
      <c r="AZ1" s="26" t="s">
        <v>168</v>
      </c>
      <c r="BA1" s="26" t="s">
        <v>169</v>
      </c>
      <c r="BB1" s="26" t="s">
        <v>170</v>
      </c>
      <c r="BC1" s="26" t="s">
        <v>65</v>
      </c>
      <c r="BD1" s="26" t="s">
        <v>66</v>
      </c>
      <c r="BE1" s="26" t="s">
        <v>68</v>
      </c>
      <c r="BF1" s="26" t="s">
        <v>48</v>
      </c>
      <c r="BG1" s="26" t="s">
        <v>172</v>
      </c>
    </row>
    <row r="2" spans="1:59" x14ac:dyDescent="0.25">
      <c r="A2" s="4" t="s">
        <v>194</v>
      </c>
      <c r="B2" s="5" t="s">
        <v>195</v>
      </c>
      <c r="C2" s="5" t="s">
        <v>196</v>
      </c>
      <c r="D2" s="5" t="s">
        <v>197</v>
      </c>
      <c r="E2" s="5" t="s">
        <v>103</v>
      </c>
      <c r="F2">
        <v>26</v>
      </c>
      <c r="G2">
        <v>13</v>
      </c>
      <c r="H2">
        <v>0</v>
      </c>
      <c r="I2">
        <v>0</v>
      </c>
      <c r="J2">
        <v>0</v>
      </c>
      <c r="K2">
        <v>0</v>
      </c>
      <c r="L2">
        <v>23</v>
      </c>
      <c r="M2">
        <v>7</v>
      </c>
      <c r="N2">
        <v>1</v>
      </c>
      <c r="O2">
        <v>1</v>
      </c>
      <c r="P2">
        <v>0</v>
      </c>
      <c r="Q2">
        <v>0</v>
      </c>
      <c r="R2">
        <v>3</v>
      </c>
      <c r="S2">
        <v>0</v>
      </c>
      <c r="T2">
        <v>19</v>
      </c>
      <c r="U2">
        <v>2</v>
      </c>
      <c r="V2">
        <v>4</v>
      </c>
      <c r="W2">
        <v>0</v>
      </c>
      <c r="X2">
        <v>5</v>
      </c>
      <c r="Y2">
        <v>2</v>
      </c>
      <c r="Z2">
        <v>24</v>
      </c>
      <c r="AA2">
        <v>10</v>
      </c>
      <c r="AB2">
        <v>1</v>
      </c>
      <c r="AC2">
        <v>3</v>
      </c>
      <c r="AD2">
        <v>0</v>
      </c>
      <c r="AE2">
        <v>2</v>
      </c>
      <c r="AF2">
        <v>0</v>
      </c>
      <c r="AG2">
        <v>0</v>
      </c>
      <c r="AH2">
        <v>0</v>
      </c>
      <c r="AI2">
        <v>0</v>
      </c>
      <c r="AJ2">
        <v>14</v>
      </c>
      <c r="AK2">
        <v>3</v>
      </c>
      <c r="AL2">
        <v>0</v>
      </c>
      <c r="AM2">
        <v>1</v>
      </c>
      <c r="AN2">
        <v>2</v>
      </c>
      <c r="AO2">
        <v>0</v>
      </c>
      <c r="AP2">
        <v>16</v>
      </c>
      <c r="AQ2">
        <v>0</v>
      </c>
      <c r="AR2">
        <v>7</v>
      </c>
      <c r="AS2">
        <v>12</v>
      </c>
      <c r="AT2">
        <v>5</v>
      </c>
      <c r="AU2">
        <v>0</v>
      </c>
      <c r="AV2">
        <v>0</v>
      </c>
      <c r="AW2">
        <v>0</v>
      </c>
      <c r="AX2">
        <v>1</v>
      </c>
      <c r="AY2">
        <v>0</v>
      </c>
      <c r="AZ2">
        <v>3</v>
      </c>
      <c r="BA2">
        <v>8</v>
      </c>
      <c r="BB2">
        <v>9</v>
      </c>
      <c r="BC2">
        <v>2</v>
      </c>
      <c r="BD2">
        <v>0</v>
      </c>
      <c r="BE2">
        <v>0</v>
      </c>
      <c r="BF2">
        <v>2</v>
      </c>
      <c r="BG2">
        <v>0</v>
      </c>
    </row>
    <row r="3" spans="1:59" x14ac:dyDescent="0.25">
      <c r="A3" s="4" t="s">
        <v>198</v>
      </c>
      <c r="B3" s="5" t="s">
        <v>199</v>
      </c>
      <c r="C3" s="5" t="s">
        <v>200</v>
      </c>
      <c r="D3" s="5" t="s">
        <v>0</v>
      </c>
      <c r="E3" s="5" t="s">
        <v>103</v>
      </c>
      <c r="F3">
        <v>6</v>
      </c>
      <c r="G3">
        <v>1</v>
      </c>
      <c r="H3">
        <v>1</v>
      </c>
      <c r="I3">
        <v>0</v>
      </c>
      <c r="J3">
        <v>0</v>
      </c>
      <c r="K3">
        <v>0</v>
      </c>
      <c r="L3">
        <v>1</v>
      </c>
      <c r="M3">
        <v>0</v>
      </c>
      <c r="N3">
        <v>2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</v>
      </c>
      <c r="AD3">
        <v>1</v>
      </c>
      <c r="AE3">
        <v>2</v>
      </c>
      <c r="AF3">
        <v>0</v>
      </c>
      <c r="AG3">
        <v>0</v>
      </c>
      <c r="AH3">
        <v>0</v>
      </c>
      <c r="AI3">
        <v>0</v>
      </c>
      <c r="AJ3">
        <v>0</v>
      </c>
      <c r="AK3">
        <v>2</v>
      </c>
      <c r="AL3">
        <v>2</v>
      </c>
      <c r="AM3">
        <v>1</v>
      </c>
      <c r="AN3">
        <v>1</v>
      </c>
      <c r="AO3">
        <v>0</v>
      </c>
      <c r="AP3">
        <v>4</v>
      </c>
      <c r="AQ3">
        <v>0</v>
      </c>
      <c r="AR3">
        <v>3</v>
      </c>
      <c r="AS3">
        <v>0</v>
      </c>
      <c r="AT3">
        <v>0</v>
      </c>
      <c r="AU3">
        <v>0</v>
      </c>
      <c r="AV3">
        <v>0</v>
      </c>
      <c r="AW3">
        <v>0</v>
      </c>
      <c r="AX3">
        <v>1</v>
      </c>
      <c r="AY3">
        <v>0</v>
      </c>
      <c r="AZ3">
        <v>1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</row>
    <row r="4" spans="1:59" x14ac:dyDescent="0.25">
      <c r="A4" s="4" t="s">
        <v>201</v>
      </c>
      <c r="B4" s="5" t="s">
        <v>195</v>
      </c>
      <c r="C4" s="5" t="s">
        <v>202</v>
      </c>
      <c r="D4" s="5" t="s">
        <v>197</v>
      </c>
      <c r="E4" s="5" t="s">
        <v>103</v>
      </c>
      <c r="F4">
        <v>19</v>
      </c>
      <c r="G4">
        <v>1</v>
      </c>
      <c r="H4">
        <v>0</v>
      </c>
      <c r="I4">
        <v>1</v>
      </c>
      <c r="J4">
        <v>0</v>
      </c>
      <c r="K4">
        <v>0</v>
      </c>
      <c r="L4">
        <v>6</v>
      </c>
      <c r="M4">
        <v>1</v>
      </c>
      <c r="N4">
        <v>0</v>
      </c>
      <c r="O4">
        <v>0</v>
      </c>
      <c r="P4">
        <v>0</v>
      </c>
      <c r="Q4">
        <v>0</v>
      </c>
      <c r="R4">
        <v>2</v>
      </c>
      <c r="S4">
        <v>0</v>
      </c>
      <c r="T4">
        <v>17</v>
      </c>
      <c r="U4">
        <v>0</v>
      </c>
      <c r="V4">
        <v>0</v>
      </c>
      <c r="W4">
        <v>0</v>
      </c>
      <c r="X4">
        <v>1</v>
      </c>
      <c r="Y4">
        <v>0</v>
      </c>
      <c r="Z4">
        <v>7</v>
      </c>
      <c r="AA4">
        <v>2</v>
      </c>
      <c r="AB4">
        <v>0</v>
      </c>
      <c r="AC4">
        <v>1</v>
      </c>
      <c r="AD4">
        <v>6</v>
      </c>
      <c r="AE4">
        <v>4</v>
      </c>
      <c r="AF4">
        <v>0</v>
      </c>
      <c r="AG4">
        <v>0</v>
      </c>
      <c r="AH4">
        <v>0</v>
      </c>
      <c r="AI4">
        <v>0</v>
      </c>
      <c r="AJ4">
        <v>0</v>
      </c>
      <c r="AK4">
        <v>10</v>
      </c>
      <c r="AL4">
        <v>6</v>
      </c>
      <c r="AM4">
        <v>6</v>
      </c>
      <c r="AN4">
        <v>0</v>
      </c>
      <c r="AO4">
        <v>0</v>
      </c>
      <c r="AP4">
        <v>9</v>
      </c>
      <c r="AQ4">
        <v>3</v>
      </c>
      <c r="AR4">
        <v>2</v>
      </c>
      <c r="AS4">
        <v>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12</v>
      </c>
      <c r="BA4">
        <v>6</v>
      </c>
      <c r="BB4">
        <v>0</v>
      </c>
      <c r="BC4">
        <v>4</v>
      </c>
      <c r="BD4">
        <v>1</v>
      </c>
      <c r="BE4">
        <v>0</v>
      </c>
      <c r="BF4">
        <v>12</v>
      </c>
      <c r="BG4">
        <v>0</v>
      </c>
    </row>
    <row r="5" spans="1:59" x14ac:dyDescent="0.25">
      <c r="A5" s="4" t="s">
        <v>203</v>
      </c>
      <c r="B5" s="5" t="s">
        <v>204</v>
      </c>
      <c r="C5" s="5" t="s">
        <v>205</v>
      </c>
      <c r="D5" s="5" t="s">
        <v>206</v>
      </c>
      <c r="E5" s="5" t="s">
        <v>103</v>
      </c>
      <c r="F5">
        <v>23</v>
      </c>
      <c r="G5">
        <v>13</v>
      </c>
      <c r="H5">
        <v>2</v>
      </c>
      <c r="I5">
        <v>1</v>
      </c>
      <c r="J5">
        <v>5</v>
      </c>
      <c r="K5">
        <v>2</v>
      </c>
      <c r="L5">
        <v>23</v>
      </c>
      <c r="M5">
        <v>0</v>
      </c>
      <c r="N5">
        <v>3</v>
      </c>
      <c r="O5">
        <v>0</v>
      </c>
      <c r="P5">
        <v>1</v>
      </c>
      <c r="Q5">
        <v>0</v>
      </c>
      <c r="R5">
        <v>9</v>
      </c>
      <c r="S5">
        <v>1</v>
      </c>
      <c r="T5">
        <v>18</v>
      </c>
      <c r="U5">
        <v>7</v>
      </c>
      <c r="V5">
        <v>8</v>
      </c>
      <c r="W5">
        <v>1</v>
      </c>
      <c r="X5">
        <v>1</v>
      </c>
      <c r="Y5">
        <v>1</v>
      </c>
      <c r="Z5">
        <v>7</v>
      </c>
      <c r="AA5">
        <v>0</v>
      </c>
      <c r="AB5">
        <v>0</v>
      </c>
      <c r="AC5">
        <v>0</v>
      </c>
      <c r="AD5">
        <v>5</v>
      </c>
      <c r="AE5">
        <v>15</v>
      </c>
      <c r="AF5">
        <v>3</v>
      </c>
      <c r="AG5">
        <v>0</v>
      </c>
      <c r="AH5">
        <v>2</v>
      </c>
      <c r="AI5">
        <v>1</v>
      </c>
      <c r="AJ5">
        <v>4</v>
      </c>
      <c r="AK5">
        <v>11</v>
      </c>
      <c r="AL5">
        <v>8</v>
      </c>
      <c r="AM5">
        <v>14</v>
      </c>
      <c r="AN5">
        <v>7</v>
      </c>
      <c r="AO5">
        <v>2</v>
      </c>
      <c r="AP5">
        <v>23</v>
      </c>
      <c r="AQ5">
        <v>2</v>
      </c>
      <c r="AR5">
        <v>6</v>
      </c>
      <c r="AS5">
        <v>3</v>
      </c>
      <c r="AT5">
        <v>2</v>
      </c>
      <c r="AU5">
        <v>0</v>
      </c>
      <c r="AV5">
        <v>1</v>
      </c>
      <c r="AW5">
        <v>0</v>
      </c>
      <c r="AX5">
        <v>8</v>
      </c>
      <c r="AY5">
        <v>0</v>
      </c>
      <c r="AZ5">
        <v>14</v>
      </c>
      <c r="BA5">
        <v>0</v>
      </c>
      <c r="BB5">
        <v>4</v>
      </c>
      <c r="BC5">
        <v>10</v>
      </c>
      <c r="BD5">
        <v>6</v>
      </c>
      <c r="BE5">
        <v>1</v>
      </c>
      <c r="BF5">
        <v>12</v>
      </c>
      <c r="BG5">
        <v>1</v>
      </c>
    </row>
    <row r="6" spans="1:59" x14ac:dyDescent="0.25">
      <c r="A6" s="4" t="s">
        <v>207</v>
      </c>
      <c r="B6" s="5" t="s">
        <v>204</v>
      </c>
      <c r="C6" s="5" t="s">
        <v>208</v>
      </c>
      <c r="D6" s="5" t="s">
        <v>206</v>
      </c>
      <c r="E6" s="5" t="s">
        <v>103</v>
      </c>
      <c r="F6">
        <v>9</v>
      </c>
      <c r="G6">
        <v>11</v>
      </c>
      <c r="H6">
        <v>1</v>
      </c>
      <c r="I6">
        <v>3</v>
      </c>
      <c r="J6">
        <v>0</v>
      </c>
      <c r="K6">
        <v>0</v>
      </c>
      <c r="L6">
        <v>4</v>
      </c>
      <c r="M6">
        <v>4</v>
      </c>
      <c r="N6">
        <v>0</v>
      </c>
      <c r="O6">
        <v>0</v>
      </c>
      <c r="P6">
        <v>0</v>
      </c>
      <c r="Q6">
        <v>0</v>
      </c>
      <c r="R6">
        <v>2</v>
      </c>
      <c r="S6">
        <v>0</v>
      </c>
      <c r="T6">
        <v>8</v>
      </c>
      <c r="U6">
        <v>1</v>
      </c>
      <c r="V6">
        <v>8</v>
      </c>
      <c r="W6">
        <v>0</v>
      </c>
      <c r="X6">
        <v>0</v>
      </c>
      <c r="Y6">
        <v>0</v>
      </c>
      <c r="Z6">
        <v>3</v>
      </c>
      <c r="AA6">
        <v>1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2</v>
      </c>
      <c r="AN6">
        <v>0</v>
      </c>
      <c r="AO6">
        <v>0</v>
      </c>
      <c r="AP6">
        <v>1</v>
      </c>
      <c r="AQ6">
        <v>0</v>
      </c>
      <c r="AR6">
        <v>7</v>
      </c>
      <c r="AS6">
        <v>3</v>
      </c>
      <c r="AT6">
        <v>0</v>
      </c>
      <c r="AU6">
        <v>0</v>
      </c>
      <c r="AV6">
        <v>0</v>
      </c>
      <c r="AW6">
        <v>0</v>
      </c>
      <c r="AX6">
        <v>4</v>
      </c>
      <c r="AY6">
        <v>0</v>
      </c>
      <c r="AZ6">
        <v>1</v>
      </c>
      <c r="BA6">
        <v>2</v>
      </c>
      <c r="BB6">
        <v>1</v>
      </c>
      <c r="BC6">
        <v>1</v>
      </c>
      <c r="BD6">
        <v>0</v>
      </c>
      <c r="BE6">
        <v>1</v>
      </c>
      <c r="BF6">
        <v>0</v>
      </c>
      <c r="BG6">
        <v>0</v>
      </c>
    </row>
    <row r="7" spans="1:59" x14ac:dyDescent="0.25">
      <c r="A7" s="4" t="s">
        <v>209</v>
      </c>
      <c r="B7" s="5" t="s">
        <v>204</v>
      </c>
      <c r="C7" s="5" t="s">
        <v>210</v>
      </c>
      <c r="D7" s="5" t="s">
        <v>206</v>
      </c>
      <c r="E7" s="5" t="s">
        <v>103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</row>
    <row r="8" spans="1:59" x14ac:dyDescent="0.25">
      <c r="A8" s="4" t="s">
        <v>211</v>
      </c>
      <c r="B8" s="5" t="s">
        <v>195</v>
      </c>
      <c r="C8" s="5" t="s">
        <v>212</v>
      </c>
      <c r="D8" s="5" t="s">
        <v>197</v>
      </c>
      <c r="E8" s="5" t="s">
        <v>103</v>
      </c>
      <c r="F8">
        <v>20</v>
      </c>
      <c r="G8">
        <v>6</v>
      </c>
      <c r="H8">
        <v>0</v>
      </c>
      <c r="I8">
        <v>0</v>
      </c>
      <c r="J8">
        <v>0</v>
      </c>
      <c r="K8">
        <v>7</v>
      </c>
      <c r="L8">
        <v>28</v>
      </c>
      <c r="M8">
        <v>0</v>
      </c>
      <c r="N8">
        <v>0</v>
      </c>
      <c r="O8">
        <v>0</v>
      </c>
      <c r="P8">
        <v>0</v>
      </c>
      <c r="Q8">
        <v>0</v>
      </c>
      <c r="R8">
        <v>7</v>
      </c>
      <c r="S8">
        <v>0</v>
      </c>
      <c r="T8">
        <v>31</v>
      </c>
      <c r="U8">
        <v>0</v>
      </c>
      <c r="V8">
        <v>5</v>
      </c>
      <c r="W8">
        <v>0</v>
      </c>
      <c r="X8">
        <v>0</v>
      </c>
      <c r="Y8">
        <v>1</v>
      </c>
      <c r="Z8">
        <v>1</v>
      </c>
      <c r="AA8">
        <v>0</v>
      </c>
      <c r="AB8">
        <v>0</v>
      </c>
      <c r="AC8">
        <v>0</v>
      </c>
      <c r="AD8">
        <v>0</v>
      </c>
      <c r="AE8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2</v>
      </c>
      <c r="AL8">
        <v>17</v>
      </c>
      <c r="AM8">
        <v>8</v>
      </c>
      <c r="AN8">
        <v>1</v>
      </c>
      <c r="AO8">
        <v>0</v>
      </c>
      <c r="AP8">
        <v>2</v>
      </c>
      <c r="AQ8">
        <v>0</v>
      </c>
      <c r="AR8">
        <v>38</v>
      </c>
      <c r="AS8">
        <v>0</v>
      </c>
      <c r="AT8">
        <v>0</v>
      </c>
      <c r="AU8">
        <v>0</v>
      </c>
      <c r="AV8">
        <v>0</v>
      </c>
      <c r="AW8">
        <v>0</v>
      </c>
      <c r="AX8">
        <v>3</v>
      </c>
      <c r="AY8">
        <v>0</v>
      </c>
      <c r="AZ8">
        <v>2</v>
      </c>
      <c r="BA8">
        <v>0</v>
      </c>
      <c r="BB8">
        <v>0</v>
      </c>
      <c r="BC8">
        <v>2</v>
      </c>
      <c r="BD8">
        <v>1</v>
      </c>
      <c r="BE8">
        <v>11</v>
      </c>
      <c r="BF8">
        <v>1</v>
      </c>
      <c r="BG8">
        <v>0</v>
      </c>
    </row>
    <row r="9" spans="1:59" x14ac:dyDescent="0.25">
      <c r="A9" s="4" t="s">
        <v>213</v>
      </c>
      <c r="B9" s="5" t="s">
        <v>214</v>
      </c>
      <c r="C9" s="5" t="s">
        <v>215</v>
      </c>
      <c r="D9" s="5" t="s">
        <v>216</v>
      </c>
      <c r="E9" s="5" t="s">
        <v>103</v>
      </c>
      <c r="F9">
        <v>3</v>
      </c>
      <c r="G9">
        <v>4</v>
      </c>
      <c r="H9">
        <v>0</v>
      </c>
      <c r="I9">
        <v>1</v>
      </c>
      <c r="J9">
        <v>0</v>
      </c>
      <c r="K9">
        <v>0</v>
      </c>
      <c r="L9">
        <v>1</v>
      </c>
      <c r="M9">
        <v>0</v>
      </c>
      <c r="N9">
        <v>0</v>
      </c>
      <c r="O9">
        <v>0</v>
      </c>
      <c r="P9">
        <v>0</v>
      </c>
      <c r="Q9">
        <v>0</v>
      </c>
      <c r="R9">
        <v>13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1</v>
      </c>
      <c r="AA9">
        <v>0</v>
      </c>
      <c r="AB9">
        <v>0</v>
      </c>
      <c r="AC9">
        <v>1</v>
      </c>
      <c r="AD9">
        <v>0</v>
      </c>
      <c r="AE9">
        <v>4</v>
      </c>
      <c r="AF9">
        <v>0</v>
      </c>
      <c r="AG9">
        <v>0</v>
      </c>
      <c r="AH9">
        <v>0</v>
      </c>
      <c r="AI9">
        <v>0</v>
      </c>
      <c r="AJ9">
        <v>9</v>
      </c>
      <c r="AK9">
        <v>7</v>
      </c>
      <c r="AL9">
        <v>0</v>
      </c>
      <c r="AM9">
        <v>1</v>
      </c>
      <c r="AN9">
        <v>0</v>
      </c>
      <c r="AO9">
        <v>0</v>
      </c>
      <c r="AP9">
        <v>0</v>
      </c>
      <c r="AQ9">
        <v>0</v>
      </c>
      <c r="AR9">
        <v>1</v>
      </c>
      <c r="AS9">
        <v>1</v>
      </c>
      <c r="AT9">
        <v>1</v>
      </c>
      <c r="AU9">
        <v>0</v>
      </c>
      <c r="AV9">
        <v>0</v>
      </c>
      <c r="AW9">
        <v>0</v>
      </c>
      <c r="AX9">
        <v>0</v>
      </c>
      <c r="AY9">
        <v>0</v>
      </c>
      <c r="AZ9">
        <v>2</v>
      </c>
      <c r="BA9">
        <v>0</v>
      </c>
      <c r="BB9">
        <v>0</v>
      </c>
      <c r="BC9">
        <v>0</v>
      </c>
      <c r="BD9">
        <v>10</v>
      </c>
      <c r="BE9">
        <v>3</v>
      </c>
      <c r="BF9">
        <v>0</v>
      </c>
      <c r="BG9">
        <v>0</v>
      </c>
    </row>
    <row r="10" spans="1:59" x14ac:dyDescent="0.25">
      <c r="A10" s="4" t="s">
        <v>217</v>
      </c>
      <c r="B10" s="5" t="s">
        <v>218</v>
      </c>
      <c r="C10" s="5" t="s">
        <v>219</v>
      </c>
      <c r="D10" s="5" t="s">
        <v>220</v>
      </c>
      <c r="E10" s="5" t="s">
        <v>103</v>
      </c>
      <c r="F10">
        <v>2</v>
      </c>
      <c r="G10">
        <v>8</v>
      </c>
      <c r="H10">
        <v>2</v>
      </c>
      <c r="I10">
        <v>0</v>
      </c>
      <c r="J10">
        <v>0</v>
      </c>
      <c r="K10">
        <v>0</v>
      </c>
      <c r="L10">
        <v>4</v>
      </c>
      <c r="M10">
        <v>0</v>
      </c>
      <c r="N10">
        <v>3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0</v>
      </c>
      <c r="Y10">
        <v>2</v>
      </c>
      <c r="Z10">
        <v>3</v>
      </c>
      <c r="AA10">
        <v>0</v>
      </c>
      <c r="AB10">
        <v>0</v>
      </c>
      <c r="AC10">
        <v>0</v>
      </c>
      <c r="AD10">
        <v>0</v>
      </c>
      <c r="AE10">
        <v>2</v>
      </c>
      <c r="AF10">
        <v>1</v>
      </c>
      <c r="AG10">
        <v>0</v>
      </c>
      <c r="AH10">
        <v>0</v>
      </c>
      <c r="AI10">
        <v>0</v>
      </c>
      <c r="AJ10">
        <v>8</v>
      </c>
      <c r="AK10">
        <v>2</v>
      </c>
      <c r="AL10">
        <v>2</v>
      </c>
      <c r="AM10">
        <v>6</v>
      </c>
      <c r="AN10">
        <v>1</v>
      </c>
      <c r="AO10">
        <v>0</v>
      </c>
      <c r="AP10">
        <v>5</v>
      </c>
      <c r="AQ10">
        <v>1</v>
      </c>
      <c r="AR10">
        <v>0</v>
      </c>
      <c r="AS10">
        <v>0</v>
      </c>
      <c r="AT10">
        <v>2</v>
      </c>
      <c r="AU10">
        <v>0</v>
      </c>
      <c r="AV10">
        <v>1</v>
      </c>
      <c r="AW10">
        <v>3</v>
      </c>
      <c r="AX10">
        <v>1</v>
      </c>
      <c r="AY10">
        <v>0</v>
      </c>
      <c r="AZ10">
        <v>4</v>
      </c>
      <c r="BA10">
        <v>0</v>
      </c>
      <c r="BB10">
        <v>4</v>
      </c>
      <c r="BC10">
        <v>1</v>
      </c>
      <c r="BD10">
        <v>0</v>
      </c>
      <c r="BE10">
        <v>2</v>
      </c>
      <c r="BF10">
        <v>6</v>
      </c>
      <c r="BG10">
        <v>0</v>
      </c>
    </row>
    <row r="11" spans="1:59" x14ac:dyDescent="0.25">
      <c r="A11" s="4" t="s">
        <v>221</v>
      </c>
      <c r="B11" s="5" t="s">
        <v>214</v>
      </c>
      <c r="C11" s="5" t="s">
        <v>222</v>
      </c>
      <c r="D11" s="5" t="s">
        <v>216</v>
      </c>
      <c r="E11" s="5" t="s">
        <v>103</v>
      </c>
      <c r="F11">
        <v>2</v>
      </c>
      <c r="G11">
        <v>2</v>
      </c>
      <c r="H11">
        <v>0</v>
      </c>
      <c r="I11">
        <v>0</v>
      </c>
      <c r="J11">
        <v>0</v>
      </c>
      <c r="K11">
        <v>0</v>
      </c>
      <c r="L11">
        <v>2</v>
      </c>
      <c r="M11">
        <v>0</v>
      </c>
      <c r="N11">
        <v>0</v>
      </c>
      <c r="O11">
        <v>0</v>
      </c>
      <c r="P11">
        <v>0</v>
      </c>
      <c r="Q11">
        <v>0</v>
      </c>
      <c r="R11">
        <v>8</v>
      </c>
      <c r="S11">
        <v>0</v>
      </c>
      <c r="T11">
        <v>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3</v>
      </c>
      <c r="AB11">
        <v>0</v>
      </c>
      <c r="AC11">
        <v>0</v>
      </c>
      <c r="AD11">
        <v>4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</v>
      </c>
      <c r="AK11">
        <v>1</v>
      </c>
      <c r="AL11">
        <v>0</v>
      </c>
      <c r="AM11">
        <v>0</v>
      </c>
      <c r="AN11">
        <v>1</v>
      </c>
      <c r="AO11">
        <v>0</v>
      </c>
      <c r="AP11">
        <v>0</v>
      </c>
      <c r="AQ11">
        <v>0</v>
      </c>
      <c r="AR11">
        <v>0</v>
      </c>
      <c r="AS11">
        <v>1</v>
      </c>
      <c r="AT11">
        <v>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1</v>
      </c>
      <c r="BA11">
        <v>0</v>
      </c>
      <c r="BB11">
        <v>1</v>
      </c>
      <c r="BC11">
        <v>0</v>
      </c>
      <c r="BD11">
        <v>0</v>
      </c>
      <c r="BE11">
        <v>0</v>
      </c>
      <c r="BF11">
        <v>1</v>
      </c>
      <c r="BG11">
        <v>0</v>
      </c>
    </row>
    <row r="12" spans="1:59" x14ac:dyDescent="0.25">
      <c r="A12" s="4" t="s">
        <v>223</v>
      </c>
      <c r="B12" s="5" t="s">
        <v>218</v>
      </c>
      <c r="C12" s="5" t="s">
        <v>224</v>
      </c>
      <c r="D12" s="5" t="s">
        <v>220</v>
      </c>
      <c r="E12" s="5" t="s">
        <v>103</v>
      </c>
      <c r="F12">
        <v>0</v>
      </c>
      <c r="G12">
        <v>19</v>
      </c>
      <c r="H12">
        <v>0</v>
      </c>
      <c r="I12">
        <v>0</v>
      </c>
      <c r="J12">
        <v>0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15</v>
      </c>
      <c r="AA12">
        <v>1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13</v>
      </c>
      <c r="AK12">
        <v>12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1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1</v>
      </c>
      <c r="BA12">
        <v>0</v>
      </c>
      <c r="BB12">
        <v>2</v>
      </c>
      <c r="BC12">
        <v>0</v>
      </c>
      <c r="BD12">
        <v>0</v>
      </c>
      <c r="BE12">
        <v>0</v>
      </c>
      <c r="BF12">
        <v>0</v>
      </c>
      <c r="BG12">
        <v>0</v>
      </c>
    </row>
    <row r="13" spans="1:59" x14ac:dyDescent="0.25">
      <c r="A13" s="4" t="s">
        <v>225</v>
      </c>
      <c r="B13" s="5" t="s">
        <v>218</v>
      </c>
      <c r="C13" s="5" t="s">
        <v>226</v>
      </c>
      <c r="D13" s="5" t="s">
        <v>220</v>
      </c>
      <c r="E13" s="5" t="s">
        <v>103</v>
      </c>
      <c r="F13">
        <v>14</v>
      </c>
      <c r="G13">
        <v>4</v>
      </c>
      <c r="H13">
        <v>0</v>
      </c>
      <c r="I13">
        <v>0</v>
      </c>
      <c r="J13">
        <v>0</v>
      </c>
      <c r="K13">
        <v>0</v>
      </c>
      <c r="L13">
        <v>1</v>
      </c>
      <c r="M13">
        <v>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2</v>
      </c>
      <c r="U13">
        <v>0</v>
      </c>
      <c r="V13">
        <v>0</v>
      </c>
      <c r="W13">
        <v>0</v>
      </c>
      <c r="X13">
        <v>7</v>
      </c>
      <c r="Y13">
        <v>1</v>
      </c>
      <c r="Z13">
        <v>3</v>
      </c>
      <c r="AA13">
        <v>7</v>
      </c>
      <c r="AB13">
        <v>0</v>
      </c>
      <c r="AC13">
        <v>7</v>
      </c>
      <c r="AD13">
        <v>0</v>
      </c>
      <c r="AE13">
        <v>3</v>
      </c>
      <c r="AF13">
        <v>0</v>
      </c>
      <c r="AG13">
        <v>0</v>
      </c>
      <c r="AH13">
        <v>0</v>
      </c>
      <c r="AI13">
        <v>0</v>
      </c>
      <c r="AJ13">
        <v>9</v>
      </c>
      <c r="AK13">
        <v>2</v>
      </c>
      <c r="AL13">
        <v>1</v>
      </c>
      <c r="AM13">
        <v>2</v>
      </c>
      <c r="AN13">
        <v>1</v>
      </c>
      <c r="AO13">
        <v>0</v>
      </c>
      <c r="AP13">
        <v>3</v>
      </c>
      <c r="AQ13">
        <v>0</v>
      </c>
      <c r="AR13">
        <v>2</v>
      </c>
      <c r="AS13">
        <v>4</v>
      </c>
      <c r="AT13">
        <v>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</v>
      </c>
      <c r="BA13">
        <v>0</v>
      </c>
      <c r="BB13">
        <v>0</v>
      </c>
      <c r="BC13">
        <v>8</v>
      </c>
      <c r="BD13">
        <v>0</v>
      </c>
      <c r="BE13">
        <v>0</v>
      </c>
      <c r="BF13">
        <v>1</v>
      </c>
      <c r="BG13">
        <v>3</v>
      </c>
    </row>
    <row r="14" spans="1:59" x14ac:dyDescent="0.25">
      <c r="A14" s="4" t="s">
        <v>227</v>
      </c>
      <c r="B14" s="5" t="s">
        <v>204</v>
      </c>
      <c r="C14" s="5" t="s">
        <v>228</v>
      </c>
      <c r="D14" s="5" t="s">
        <v>206</v>
      </c>
      <c r="E14" s="5" t="s">
        <v>103</v>
      </c>
      <c r="F14">
        <v>54</v>
      </c>
      <c r="G14">
        <v>37</v>
      </c>
      <c r="H14">
        <v>2</v>
      </c>
      <c r="I14">
        <v>1</v>
      </c>
      <c r="J14">
        <v>0</v>
      </c>
      <c r="K14">
        <v>0</v>
      </c>
      <c r="L14">
        <v>12</v>
      </c>
      <c r="M14">
        <v>2</v>
      </c>
      <c r="N14">
        <v>0</v>
      </c>
      <c r="O14">
        <v>0</v>
      </c>
      <c r="P14">
        <v>0</v>
      </c>
      <c r="Q14">
        <v>1</v>
      </c>
      <c r="R14">
        <v>0</v>
      </c>
      <c r="S14">
        <v>0</v>
      </c>
      <c r="T14">
        <v>7</v>
      </c>
      <c r="U14">
        <v>1</v>
      </c>
      <c r="V14">
        <v>0</v>
      </c>
      <c r="W14">
        <v>1</v>
      </c>
      <c r="X14">
        <v>1</v>
      </c>
      <c r="Y14">
        <v>3</v>
      </c>
      <c r="Z14">
        <v>28</v>
      </c>
      <c r="AA14">
        <v>3</v>
      </c>
      <c r="AB14">
        <v>0</v>
      </c>
      <c r="AC14">
        <v>8</v>
      </c>
      <c r="AD14">
        <v>6</v>
      </c>
      <c r="AE14">
        <v>9</v>
      </c>
      <c r="AF14">
        <v>0</v>
      </c>
      <c r="AG14">
        <v>0</v>
      </c>
      <c r="AH14">
        <v>0</v>
      </c>
      <c r="AI14">
        <v>0</v>
      </c>
      <c r="AJ14">
        <v>7</v>
      </c>
      <c r="AK14">
        <v>6</v>
      </c>
      <c r="AL14">
        <v>2</v>
      </c>
      <c r="AM14">
        <v>28</v>
      </c>
      <c r="AN14">
        <v>1</v>
      </c>
      <c r="AO14">
        <v>0</v>
      </c>
      <c r="AP14">
        <v>16</v>
      </c>
      <c r="AQ14">
        <v>2</v>
      </c>
      <c r="AR14">
        <v>13</v>
      </c>
      <c r="AS14">
        <v>12</v>
      </c>
      <c r="AT14">
        <v>6</v>
      </c>
      <c r="AU14">
        <v>0</v>
      </c>
      <c r="AV14">
        <v>0</v>
      </c>
      <c r="AW14">
        <v>0</v>
      </c>
      <c r="AX14">
        <v>11</v>
      </c>
      <c r="AY14">
        <v>0</v>
      </c>
      <c r="AZ14">
        <v>13</v>
      </c>
      <c r="BA14">
        <v>14</v>
      </c>
      <c r="BB14">
        <v>2</v>
      </c>
      <c r="BC14">
        <v>3</v>
      </c>
      <c r="BD14">
        <v>1</v>
      </c>
      <c r="BE14">
        <v>6</v>
      </c>
      <c r="BF14">
        <v>6</v>
      </c>
      <c r="BG14">
        <v>2</v>
      </c>
    </row>
    <row r="15" spans="1:59" x14ac:dyDescent="0.25">
      <c r="A15" s="4" t="s">
        <v>229</v>
      </c>
      <c r="B15" s="5" t="s">
        <v>230</v>
      </c>
      <c r="C15" s="5" t="s">
        <v>231</v>
      </c>
      <c r="D15" s="5" t="s">
        <v>232</v>
      </c>
      <c r="E15" s="5" t="s">
        <v>103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</row>
    <row r="16" spans="1:59" x14ac:dyDescent="0.25">
      <c r="A16" s="4" t="s">
        <v>233</v>
      </c>
      <c r="B16" s="5" t="s">
        <v>195</v>
      </c>
      <c r="C16" s="5" t="s">
        <v>234</v>
      </c>
      <c r="D16" s="5" t="s">
        <v>197</v>
      </c>
      <c r="E16" s="5" t="s">
        <v>103</v>
      </c>
      <c r="F16">
        <v>14</v>
      </c>
      <c r="G16">
        <v>14</v>
      </c>
      <c r="H16">
        <v>3</v>
      </c>
      <c r="I16">
        <v>1</v>
      </c>
      <c r="J16">
        <v>0</v>
      </c>
      <c r="K16">
        <v>3</v>
      </c>
      <c r="L16">
        <v>23</v>
      </c>
      <c r="M16">
        <v>2</v>
      </c>
      <c r="N16">
        <v>12</v>
      </c>
      <c r="O16">
        <v>0</v>
      </c>
      <c r="P16">
        <v>5</v>
      </c>
      <c r="Q16">
        <v>0</v>
      </c>
      <c r="R16">
        <v>6</v>
      </c>
      <c r="S16">
        <v>3</v>
      </c>
      <c r="T16">
        <v>8</v>
      </c>
      <c r="U16">
        <v>3</v>
      </c>
      <c r="V16">
        <v>4</v>
      </c>
      <c r="W16">
        <v>1</v>
      </c>
      <c r="X16">
        <v>11</v>
      </c>
      <c r="Y16">
        <v>9</v>
      </c>
      <c r="Z16">
        <v>3</v>
      </c>
      <c r="AA16">
        <v>20</v>
      </c>
      <c r="AB16">
        <v>0</v>
      </c>
      <c r="AC16">
        <v>2</v>
      </c>
      <c r="AD16">
        <v>1</v>
      </c>
      <c r="AE16">
        <v>1</v>
      </c>
      <c r="AF16">
        <v>0</v>
      </c>
      <c r="AG16">
        <v>0</v>
      </c>
      <c r="AH16">
        <v>0</v>
      </c>
      <c r="AI16">
        <v>0</v>
      </c>
      <c r="AJ16">
        <v>13</v>
      </c>
      <c r="AK16">
        <v>2</v>
      </c>
      <c r="AL16">
        <v>5</v>
      </c>
      <c r="AM16">
        <v>2</v>
      </c>
      <c r="AN16">
        <v>0</v>
      </c>
      <c r="AO16">
        <v>0</v>
      </c>
      <c r="AP16">
        <v>6</v>
      </c>
      <c r="AQ16">
        <v>1</v>
      </c>
      <c r="AR16">
        <v>9</v>
      </c>
      <c r="AS16">
        <v>17</v>
      </c>
      <c r="AT16">
        <v>5</v>
      </c>
      <c r="AU16">
        <v>0</v>
      </c>
      <c r="AV16">
        <v>0</v>
      </c>
      <c r="AW16">
        <v>0</v>
      </c>
      <c r="AX16">
        <v>6</v>
      </c>
      <c r="AY16">
        <v>0</v>
      </c>
      <c r="AZ16">
        <v>8</v>
      </c>
      <c r="BA16">
        <v>2</v>
      </c>
      <c r="BB16">
        <v>0</v>
      </c>
      <c r="BC16">
        <v>2</v>
      </c>
      <c r="BD16">
        <v>1</v>
      </c>
      <c r="BE16">
        <v>2</v>
      </c>
      <c r="BF16">
        <v>7</v>
      </c>
      <c r="BG16">
        <v>0</v>
      </c>
    </row>
    <row r="17" spans="1:59" x14ac:dyDescent="0.25">
      <c r="A17" s="4" t="s">
        <v>235</v>
      </c>
      <c r="B17" s="5" t="s">
        <v>236</v>
      </c>
      <c r="C17" s="5" t="s">
        <v>237</v>
      </c>
      <c r="D17" s="5" t="s">
        <v>238</v>
      </c>
      <c r="E17" s="5" t="s">
        <v>103</v>
      </c>
      <c r="F17">
        <v>27</v>
      </c>
      <c r="G17">
        <v>14</v>
      </c>
      <c r="H17">
        <v>0</v>
      </c>
      <c r="I17">
        <v>0</v>
      </c>
      <c r="J17">
        <v>0</v>
      </c>
      <c r="K17">
        <v>0</v>
      </c>
      <c r="L17">
        <v>21</v>
      </c>
      <c r="M17">
        <v>2</v>
      </c>
      <c r="N17">
        <v>0</v>
      </c>
      <c r="O17">
        <v>0</v>
      </c>
      <c r="P17">
        <v>0</v>
      </c>
      <c r="Q17">
        <v>1</v>
      </c>
      <c r="R17">
        <v>0</v>
      </c>
      <c r="S17">
        <v>0</v>
      </c>
      <c r="T17">
        <v>20</v>
      </c>
      <c r="U17">
        <v>0</v>
      </c>
      <c r="V17">
        <v>0</v>
      </c>
      <c r="W17">
        <v>0</v>
      </c>
      <c r="X17">
        <v>2</v>
      </c>
      <c r="Y17">
        <v>2</v>
      </c>
      <c r="Z17">
        <v>0</v>
      </c>
      <c r="AA17">
        <v>2</v>
      </c>
      <c r="AB17">
        <v>0</v>
      </c>
      <c r="AC17">
        <v>6</v>
      </c>
      <c r="AD17">
        <v>0</v>
      </c>
      <c r="AE17">
        <v>7</v>
      </c>
      <c r="AF17">
        <v>0</v>
      </c>
      <c r="AG17">
        <v>0</v>
      </c>
      <c r="AH17">
        <v>0</v>
      </c>
      <c r="AI17">
        <v>0</v>
      </c>
      <c r="AJ17">
        <v>14</v>
      </c>
      <c r="AK17">
        <v>6</v>
      </c>
      <c r="AL17">
        <v>5</v>
      </c>
      <c r="AM17">
        <v>9</v>
      </c>
      <c r="AN17">
        <v>2</v>
      </c>
      <c r="AO17">
        <v>0</v>
      </c>
      <c r="AP17">
        <v>33</v>
      </c>
      <c r="AQ17">
        <v>0</v>
      </c>
      <c r="AR17">
        <v>8</v>
      </c>
      <c r="AS17">
        <v>8</v>
      </c>
      <c r="AT17">
        <v>6</v>
      </c>
      <c r="AU17">
        <v>0</v>
      </c>
      <c r="AV17">
        <v>0</v>
      </c>
      <c r="AW17">
        <v>1</v>
      </c>
      <c r="AX17">
        <v>0</v>
      </c>
      <c r="AY17">
        <v>0</v>
      </c>
      <c r="AZ17">
        <v>5</v>
      </c>
      <c r="BA17">
        <v>0</v>
      </c>
      <c r="BB17">
        <v>6</v>
      </c>
      <c r="BC17">
        <v>6</v>
      </c>
      <c r="BD17">
        <v>0</v>
      </c>
      <c r="BE17">
        <v>0</v>
      </c>
      <c r="BF17">
        <v>5</v>
      </c>
      <c r="BG17">
        <v>3</v>
      </c>
    </row>
    <row r="18" spans="1:59" x14ac:dyDescent="0.25">
      <c r="A18" s="4" t="s">
        <v>239</v>
      </c>
      <c r="B18" s="5" t="s">
        <v>236</v>
      </c>
      <c r="C18" s="5" t="s">
        <v>240</v>
      </c>
      <c r="D18" s="5" t="s">
        <v>238</v>
      </c>
      <c r="E18" s="5" t="s">
        <v>103</v>
      </c>
      <c r="F18">
        <v>31</v>
      </c>
      <c r="G18">
        <v>9</v>
      </c>
      <c r="H18">
        <v>0</v>
      </c>
      <c r="I18">
        <v>0</v>
      </c>
      <c r="J18">
        <v>0</v>
      </c>
      <c r="K18">
        <v>0</v>
      </c>
      <c r="L18">
        <v>12</v>
      </c>
      <c r="M18">
        <v>1</v>
      </c>
      <c r="N18">
        <v>0</v>
      </c>
      <c r="O18">
        <v>0</v>
      </c>
      <c r="P18">
        <v>0</v>
      </c>
      <c r="Q18">
        <v>0</v>
      </c>
      <c r="R18">
        <v>1</v>
      </c>
      <c r="S18">
        <v>0</v>
      </c>
      <c r="T18">
        <v>3</v>
      </c>
      <c r="U18">
        <v>0</v>
      </c>
      <c r="V18">
        <v>0</v>
      </c>
      <c r="W18">
        <v>0</v>
      </c>
      <c r="X18">
        <v>2</v>
      </c>
      <c r="Y18">
        <v>4</v>
      </c>
      <c r="Z18">
        <v>0</v>
      </c>
      <c r="AA18">
        <v>17</v>
      </c>
      <c r="AB18">
        <v>0</v>
      </c>
      <c r="AC18">
        <v>3</v>
      </c>
      <c r="AD18">
        <v>0</v>
      </c>
      <c r="AE18">
        <v>2</v>
      </c>
      <c r="AF18">
        <v>0</v>
      </c>
      <c r="AG18">
        <v>1</v>
      </c>
      <c r="AH18">
        <v>0</v>
      </c>
      <c r="AI18">
        <v>0</v>
      </c>
      <c r="AJ18">
        <v>8</v>
      </c>
      <c r="AK18">
        <v>2</v>
      </c>
      <c r="AL18">
        <v>0</v>
      </c>
      <c r="AM18">
        <v>3</v>
      </c>
      <c r="AN18">
        <v>2</v>
      </c>
      <c r="AO18">
        <v>0</v>
      </c>
      <c r="AP18">
        <v>27</v>
      </c>
      <c r="AQ18">
        <v>1</v>
      </c>
      <c r="AR18">
        <v>14</v>
      </c>
      <c r="AS18">
        <v>3</v>
      </c>
      <c r="AT18">
        <v>1</v>
      </c>
      <c r="AU18">
        <v>0</v>
      </c>
      <c r="AV18">
        <v>0</v>
      </c>
      <c r="AW18">
        <v>1</v>
      </c>
      <c r="AX18">
        <v>2</v>
      </c>
      <c r="AY18">
        <v>0</v>
      </c>
      <c r="AZ18">
        <v>6</v>
      </c>
      <c r="BA18">
        <v>1</v>
      </c>
      <c r="BB18">
        <v>2</v>
      </c>
      <c r="BC18">
        <v>3</v>
      </c>
      <c r="BD18">
        <v>0</v>
      </c>
      <c r="BE18">
        <v>0</v>
      </c>
      <c r="BF18">
        <v>8</v>
      </c>
      <c r="BG18">
        <v>0</v>
      </c>
    </row>
    <row r="19" spans="1:59" x14ac:dyDescent="0.25">
      <c r="A19" s="4" t="s">
        <v>241</v>
      </c>
      <c r="B19" s="5" t="s">
        <v>242</v>
      </c>
      <c r="C19" s="5" t="s">
        <v>243</v>
      </c>
      <c r="D19" s="5" t="s">
        <v>244</v>
      </c>
      <c r="E19" s="5" t="s">
        <v>103</v>
      </c>
      <c r="F19">
        <v>3</v>
      </c>
      <c r="G19">
        <v>2</v>
      </c>
      <c r="H19">
        <v>0</v>
      </c>
      <c r="I19">
        <v>0</v>
      </c>
      <c r="J19">
        <v>0</v>
      </c>
      <c r="K19">
        <v>0</v>
      </c>
      <c r="L19">
        <v>1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3</v>
      </c>
      <c r="AK19">
        <v>0</v>
      </c>
      <c r="AL19">
        <v>0</v>
      </c>
      <c r="AM19">
        <v>0</v>
      </c>
      <c r="AN19">
        <v>1</v>
      </c>
      <c r="AO19">
        <v>0</v>
      </c>
      <c r="AP19">
        <v>0</v>
      </c>
      <c r="AQ19">
        <v>0</v>
      </c>
      <c r="AR19">
        <v>3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  <c r="BF19">
        <v>0</v>
      </c>
      <c r="BG19">
        <v>0</v>
      </c>
    </row>
    <row r="20" spans="1:59" x14ac:dyDescent="0.25">
      <c r="A20" s="4" t="s">
        <v>245</v>
      </c>
      <c r="B20" s="5" t="s">
        <v>236</v>
      </c>
      <c r="C20" s="5" t="s">
        <v>246</v>
      </c>
      <c r="D20" s="5" t="s">
        <v>238</v>
      </c>
      <c r="E20" s="5" t="s">
        <v>103</v>
      </c>
      <c r="F20">
        <v>77</v>
      </c>
      <c r="G20">
        <v>67</v>
      </c>
      <c r="H20">
        <v>0</v>
      </c>
      <c r="I20">
        <v>0</v>
      </c>
      <c r="J20">
        <v>0</v>
      </c>
      <c r="K20">
        <v>9</v>
      </c>
      <c r="L20">
        <v>39</v>
      </c>
      <c r="M20">
        <v>1</v>
      </c>
      <c r="N20">
        <v>5</v>
      </c>
      <c r="O20">
        <v>0</v>
      </c>
      <c r="P20">
        <v>0</v>
      </c>
      <c r="Q20">
        <v>0</v>
      </c>
      <c r="R20">
        <v>13</v>
      </c>
      <c r="S20">
        <v>1</v>
      </c>
      <c r="T20">
        <v>28</v>
      </c>
      <c r="U20">
        <v>0</v>
      </c>
      <c r="V20">
        <v>0</v>
      </c>
      <c r="W20">
        <v>0</v>
      </c>
      <c r="X20">
        <v>1</v>
      </c>
      <c r="Y20">
        <v>0</v>
      </c>
      <c r="Z20">
        <v>10</v>
      </c>
      <c r="AA20">
        <v>52</v>
      </c>
      <c r="AB20">
        <v>0</v>
      </c>
      <c r="AC20">
        <v>4</v>
      </c>
      <c r="AD20">
        <v>0</v>
      </c>
      <c r="AE20">
        <v>18</v>
      </c>
      <c r="AF20">
        <v>0</v>
      </c>
      <c r="AG20">
        <v>3</v>
      </c>
      <c r="AH20">
        <v>0</v>
      </c>
      <c r="AI20">
        <v>0</v>
      </c>
      <c r="AJ20">
        <v>33</v>
      </c>
      <c r="AK20">
        <v>2</v>
      </c>
      <c r="AL20">
        <v>0</v>
      </c>
      <c r="AM20">
        <v>10</v>
      </c>
      <c r="AN20">
        <v>2</v>
      </c>
      <c r="AO20">
        <v>0</v>
      </c>
      <c r="AP20">
        <v>35</v>
      </c>
      <c r="AQ20">
        <v>0</v>
      </c>
      <c r="AR20">
        <v>34</v>
      </c>
      <c r="AS20">
        <v>4</v>
      </c>
      <c r="AT20">
        <v>10</v>
      </c>
      <c r="AU20">
        <v>0</v>
      </c>
      <c r="AV20">
        <v>0</v>
      </c>
      <c r="AW20">
        <v>2</v>
      </c>
      <c r="AX20">
        <v>2</v>
      </c>
      <c r="AY20">
        <v>0</v>
      </c>
      <c r="AZ20">
        <v>8</v>
      </c>
      <c r="BA20">
        <v>0</v>
      </c>
      <c r="BB20">
        <v>5</v>
      </c>
      <c r="BC20">
        <v>2</v>
      </c>
      <c r="BD20">
        <v>0</v>
      </c>
      <c r="BE20">
        <v>15</v>
      </c>
      <c r="BF20">
        <v>0</v>
      </c>
      <c r="BG20">
        <v>0</v>
      </c>
    </row>
    <row r="21" spans="1:59" x14ac:dyDescent="0.25">
      <c r="A21" s="4" t="s">
        <v>247</v>
      </c>
      <c r="B21" s="49" t="s">
        <v>248</v>
      </c>
      <c r="C21" s="5" t="s">
        <v>249</v>
      </c>
      <c r="D21" s="5" t="s">
        <v>250</v>
      </c>
      <c r="E21" s="5" t="s">
        <v>103</v>
      </c>
      <c r="F21">
        <v>11</v>
      </c>
      <c r="G21">
        <v>1</v>
      </c>
      <c r="H21">
        <v>1</v>
      </c>
      <c r="I21">
        <v>0</v>
      </c>
      <c r="J21">
        <v>0</v>
      </c>
      <c r="K21">
        <v>0</v>
      </c>
      <c r="L21">
        <v>7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4</v>
      </c>
      <c r="Y21">
        <v>0</v>
      </c>
      <c r="Z21">
        <v>2</v>
      </c>
      <c r="AA21">
        <v>3</v>
      </c>
      <c r="AB21">
        <v>0</v>
      </c>
      <c r="AC21">
        <v>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5</v>
      </c>
      <c r="AK21">
        <v>0</v>
      </c>
      <c r="AL21">
        <v>0</v>
      </c>
      <c r="AM21">
        <v>3</v>
      </c>
      <c r="AN21">
        <v>2</v>
      </c>
      <c r="AO21">
        <v>0</v>
      </c>
      <c r="AP21">
        <v>3</v>
      </c>
      <c r="AQ21">
        <v>0</v>
      </c>
      <c r="AR21">
        <v>0</v>
      </c>
      <c r="AS21">
        <v>3</v>
      </c>
      <c r="AT21">
        <v>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4</v>
      </c>
      <c r="BC21">
        <v>2</v>
      </c>
      <c r="BD21">
        <v>0</v>
      </c>
      <c r="BE21">
        <v>0</v>
      </c>
      <c r="BF21">
        <v>0</v>
      </c>
      <c r="BG21">
        <v>0</v>
      </c>
    </row>
    <row r="22" spans="1:59" x14ac:dyDescent="0.25">
      <c r="A22" s="4" t="s">
        <v>251</v>
      </c>
      <c r="B22" s="49" t="s">
        <v>252</v>
      </c>
      <c r="C22" s="5" t="s">
        <v>253</v>
      </c>
      <c r="D22" s="5" t="s">
        <v>254</v>
      </c>
      <c r="E22" s="5" t="s">
        <v>103</v>
      </c>
      <c r="F22">
        <v>39</v>
      </c>
      <c r="G22">
        <v>7</v>
      </c>
      <c r="H22">
        <v>15</v>
      </c>
      <c r="I22">
        <v>0</v>
      </c>
      <c r="J22">
        <v>0</v>
      </c>
      <c r="K22">
        <v>0</v>
      </c>
      <c r="L22">
        <v>0</v>
      </c>
      <c r="M22">
        <v>12</v>
      </c>
      <c r="N22">
        <v>0</v>
      </c>
      <c r="O22">
        <v>0</v>
      </c>
      <c r="P22">
        <v>0</v>
      </c>
      <c r="Q22">
        <v>0</v>
      </c>
      <c r="R22">
        <v>6</v>
      </c>
      <c r="S22">
        <v>0</v>
      </c>
      <c r="T22">
        <v>8</v>
      </c>
      <c r="U22">
        <v>0</v>
      </c>
      <c r="V22">
        <v>0</v>
      </c>
      <c r="W22">
        <v>0</v>
      </c>
      <c r="X22">
        <v>0</v>
      </c>
      <c r="Y22">
        <v>0</v>
      </c>
      <c r="Z22">
        <v>8</v>
      </c>
      <c r="AA22">
        <v>6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21</v>
      </c>
      <c r="AK22">
        <v>3</v>
      </c>
      <c r="AL22">
        <v>0</v>
      </c>
      <c r="AM22">
        <v>11</v>
      </c>
      <c r="AN22">
        <v>0</v>
      </c>
      <c r="AO22">
        <v>0</v>
      </c>
      <c r="AP22">
        <v>6</v>
      </c>
      <c r="AQ22">
        <v>0</v>
      </c>
      <c r="AR22">
        <v>0</v>
      </c>
      <c r="AS22">
        <v>0</v>
      </c>
      <c r="AT22">
        <v>16</v>
      </c>
      <c r="AU22">
        <v>0</v>
      </c>
      <c r="AV22">
        <v>0</v>
      </c>
      <c r="AW22">
        <v>0</v>
      </c>
      <c r="AX22">
        <v>1</v>
      </c>
      <c r="AY22">
        <v>0</v>
      </c>
      <c r="AZ22">
        <v>3</v>
      </c>
      <c r="BA22">
        <v>0</v>
      </c>
      <c r="BB22">
        <v>0</v>
      </c>
      <c r="BC22">
        <v>6</v>
      </c>
      <c r="BD22">
        <v>0</v>
      </c>
      <c r="BE22">
        <v>0</v>
      </c>
      <c r="BF22">
        <v>0</v>
      </c>
      <c r="BG22">
        <v>1</v>
      </c>
    </row>
    <row r="23" spans="1:59" x14ac:dyDescent="0.25">
      <c r="A23" s="4" t="s">
        <v>255</v>
      </c>
      <c r="B23" s="5" t="s">
        <v>236</v>
      </c>
      <c r="C23" s="5" t="s">
        <v>256</v>
      </c>
      <c r="D23" s="5" t="s">
        <v>238</v>
      </c>
      <c r="E23" s="5" t="s">
        <v>103</v>
      </c>
      <c r="F23">
        <v>26</v>
      </c>
      <c r="G23">
        <v>10</v>
      </c>
      <c r="H23">
        <v>1</v>
      </c>
      <c r="I23">
        <v>2</v>
      </c>
      <c r="J23">
        <v>0</v>
      </c>
      <c r="K23">
        <v>0</v>
      </c>
      <c r="L23">
        <v>29</v>
      </c>
      <c r="M23">
        <v>1</v>
      </c>
      <c r="N23">
        <v>3</v>
      </c>
      <c r="O23">
        <v>0</v>
      </c>
      <c r="P23">
        <v>0</v>
      </c>
      <c r="Q23">
        <v>0</v>
      </c>
      <c r="R23">
        <v>9</v>
      </c>
      <c r="S23">
        <v>0</v>
      </c>
      <c r="T23">
        <v>6</v>
      </c>
      <c r="U23">
        <v>0</v>
      </c>
      <c r="V23">
        <v>0</v>
      </c>
      <c r="W23">
        <v>0</v>
      </c>
      <c r="X23">
        <v>1</v>
      </c>
      <c r="Y23">
        <v>1</v>
      </c>
      <c r="Z23">
        <v>0</v>
      </c>
      <c r="AA23">
        <v>10</v>
      </c>
      <c r="AB23">
        <v>0</v>
      </c>
      <c r="AC23">
        <v>1</v>
      </c>
      <c r="AD23">
        <v>13</v>
      </c>
      <c r="AE23">
        <v>4</v>
      </c>
      <c r="AF23">
        <v>0</v>
      </c>
      <c r="AG23">
        <v>2</v>
      </c>
      <c r="AH23">
        <v>0</v>
      </c>
      <c r="AI23">
        <v>0</v>
      </c>
      <c r="AJ23">
        <v>4</v>
      </c>
      <c r="AK23">
        <v>2</v>
      </c>
      <c r="AL23">
        <v>1</v>
      </c>
      <c r="AM23">
        <v>3</v>
      </c>
      <c r="AN23">
        <v>14</v>
      </c>
      <c r="AO23">
        <v>0</v>
      </c>
      <c r="AP23">
        <v>1</v>
      </c>
      <c r="AQ23">
        <v>1</v>
      </c>
      <c r="AR23">
        <v>2</v>
      </c>
      <c r="AS23">
        <v>3</v>
      </c>
      <c r="AT23">
        <v>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16</v>
      </c>
      <c r="BA23">
        <v>0</v>
      </c>
      <c r="BB23">
        <v>13</v>
      </c>
      <c r="BC23">
        <v>0</v>
      </c>
      <c r="BD23">
        <v>1</v>
      </c>
      <c r="BE23">
        <v>1</v>
      </c>
      <c r="BF23">
        <v>10</v>
      </c>
      <c r="BG23">
        <v>1</v>
      </c>
    </row>
    <row r="24" spans="1:59" x14ac:dyDescent="0.25">
      <c r="A24" s="4" t="s">
        <v>257</v>
      </c>
      <c r="B24" s="5" t="s">
        <v>236</v>
      </c>
      <c r="C24" s="5" t="s">
        <v>258</v>
      </c>
      <c r="D24" s="5" t="s">
        <v>238</v>
      </c>
      <c r="E24" s="5" t="s">
        <v>103</v>
      </c>
      <c r="F24">
        <v>28</v>
      </c>
      <c r="G24">
        <v>15</v>
      </c>
      <c r="H24">
        <v>3</v>
      </c>
      <c r="I24">
        <v>2</v>
      </c>
      <c r="J24">
        <v>0</v>
      </c>
      <c r="K24">
        <v>1</v>
      </c>
      <c r="L24">
        <v>13</v>
      </c>
      <c r="M24">
        <v>0</v>
      </c>
      <c r="N24">
        <v>1</v>
      </c>
      <c r="O24">
        <v>0</v>
      </c>
      <c r="P24">
        <v>0</v>
      </c>
      <c r="Q24">
        <v>0</v>
      </c>
      <c r="R24">
        <v>4</v>
      </c>
      <c r="S24">
        <v>0</v>
      </c>
      <c r="T24">
        <v>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</v>
      </c>
      <c r="AF24">
        <v>1</v>
      </c>
      <c r="AG24">
        <v>0</v>
      </c>
      <c r="AH24">
        <v>0</v>
      </c>
      <c r="AI24">
        <v>0</v>
      </c>
      <c r="AJ24">
        <v>13</v>
      </c>
      <c r="AK24">
        <v>1</v>
      </c>
      <c r="AL24">
        <v>2</v>
      </c>
      <c r="AM24">
        <v>4</v>
      </c>
      <c r="AN24">
        <v>0</v>
      </c>
      <c r="AO24">
        <v>0</v>
      </c>
      <c r="AP24">
        <v>18</v>
      </c>
      <c r="AQ24">
        <v>0</v>
      </c>
      <c r="AR24">
        <v>12</v>
      </c>
      <c r="AS24">
        <v>1</v>
      </c>
      <c r="AT24">
        <v>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</v>
      </c>
      <c r="BA24">
        <v>0</v>
      </c>
      <c r="BB24">
        <v>4</v>
      </c>
      <c r="BC24">
        <v>0</v>
      </c>
      <c r="BD24">
        <v>0</v>
      </c>
      <c r="BE24">
        <v>5</v>
      </c>
      <c r="BF24">
        <v>2</v>
      </c>
      <c r="BG24">
        <v>0</v>
      </c>
    </row>
    <row r="25" spans="1:59" x14ac:dyDescent="0.25">
      <c r="A25" s="4" t="s">
        <v>259</v>
      </c>
      <c r="B25" s="5" t="s">
        <v>248</v>
      </c>
      <c r="C25" s="5" t="s">
        <v>260</v>
      </c>
      <c r="D25" s="5" t="s">
        <v>250</v>
      </c>
      <c r="E25" s="5" t="s">
        <v>103</v>
      </c>
      <c r="F25">
        <v>13</v>
      </c>
      <c r="G25">
        <v>8</v>
      </c>
      <c r="H25">
        <v>0</v>
      </c>
      <c r="I25">
        <v>1</v>
      </c>
      <c r="J25">
        <v>0</v>
      </c>
      <c r="K25">
        <v>0</v>
      </c>
      <c r="L25">
        <v>14</v>
      </c>
      <c r="M25">
        <v>0</v>
      </c>
      <c r="N25">
        <v>1</v>
      </c>
      <c r="O25">
        <v>0</v>
      </c>
      <c r="P25">
        <v>0</v>
      </c>
      <c r="Q25">
        <v>0</v>
      </c>
      <c r="R25">
        <v>2</v>
      </c>
      <c r="S25">
        <v>0</v>
      </c>
      <c r="T25">
        <v>11</v>
      </c>
      <c r="U25">
        <v>0</v>
      </c>
      <c r="V25">
        <v>5</v>
      </c>
      <c r="W25">
        <v>0</v>
      </c>
      <c r="X25">
        <v>1</v>
      </c>
      <c r="Y25">
        <v>1</v>
      </c>
      <c r="Z25">
        <v>2</v>
      </c>
      <c r="AA25">
        <v>4</v>
      </c>
      <c r="AB25">
        <v>1</v>
      </c>
      <c r="AC25">
        <v>1</v>
      </c>
      <c r="AD25">
        <v>0</v>
      </c>
      <c r="AE25">
        <v>1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1</v>
      </c>
      <c r="AL25">
        <v>9</v>
      </c>
      <c r="AM25">
        <v>3</v>
      </c>
      <c r="AN25">
        <v>0</v>
      </c>
      <c r="AO25">
        <v>0</v>
      </c>
      <c r="AP25">
        <v>6</v>
      </c>
      <c r="AQ25">
        <v>0</v>
      </c>
      <c r="AR25">
        <v>0</v>
      </c>
      <c r="AS25">
        <v>7</v>
      </c>
      <c r="AT25">
        <v>2</v>
      </c>
      <c r="AU25">
        <v>0</v>
      </c>
      <c r="AV25">
        <v>0</v>
      </c>
      <c r="AW25">
        <v>0</v>
      </c>
      <c r="AX25">
        <v>2</v>
      </c>
      <c r="AY25">
        <v>0</v>
      </c>
      <c r="AZ25">
        <v>2</v>
      </c>
      <c r="BA25">
        <v>0</v>
      </c>
      <c r="BB25">
        <v>1</v>
      </c>
      <c r="BC25">
        <v>0</v>
      </c>
      <c r="BD25">
        <v>0</v>
      </c>
      <c r="BE25">
        <v>0</v>
      </c>
      <c r="BF25">
        <v>2</v>
      </c>
      <c r="BG25">
        <v>0</v>
      </c>
    </row>
    <row r="26" spans="1:59" x14ac:dyDescent="0.25">
      <c r="A26" s="4" t="s">
        <v>261</v>
      </c>
      <c r="B26" s="5" t="s">
        <v>195</v>
      </c>
      <c r="C26" s="5" t="s">
        <v>262</v>
      </c>
      <c r="D26" s="5" t="s">
        <v>197</v>
      </c>
      <c r="E26" s="5" t="s">
        <v>103</v>
      </c>
      <c r="F26">
        <v>9</v>
      </c>
      <c r="G26">
        <v>6</v>
      </c>
      <c r="H26">
        <v>0</v>
      </c>
      <c r="I26">
        <v>2</v>
      </c>
      <c r="J26">
        <v>0</v>
      </c>
      <c r="K26">
        <v>0</v>
      </c>
      <c r="L26">
        <v>6</v>
      </c>
      <c r="M26">
        <v>1</v>
      </c>
      <c r="N26">
        <v>0</v>
      </c>
      <c r="O26">
        <v>0</v>
      </c>
      <c r="P26">
        <v>1</v>
      </c>
      <c r="Q26">
        <v>0</v>
      </c>
      <c r="R26">
        <v>5</v>
      </c>
      <c r="S26">
        <v>0</v>
      </c>
      <c r="T26">
        <v>10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2</v>
      </c>
      <c r="AB26">
        <v>0</v>
      </c>
      <c r="AC26">
        <v>3</v>
      </c>
      <c r="AD26">
        <v>0</v>
      </c>
      <c r="AE26">
        <v>0</v>
      </c>
      <c r="AF26">
        <v>1</v>
      </c>
      <c r="AG26">
        <v>0</v>
      </c>
      <c r="AH26">
        <v>1</v>
      </c>
      <c r="AI26">
        <v>0</v>
      </c>
      <c r="AJ26">
        <v>3</v>
      </c>
      <c r="AK26">
        <v>0</v>
      </c>
      <c r="AL26">
        <v>2</v>
      </c>
      <c r="AM26">
        <v>2</v>
      </c>
      <c r="AN26">
        <v>0</v>
      </c>
      <c r="AO26">
        <v>0</v>
      </c>
      <c r="AP26">
        <v>6</v>
      </c>
      <c r="AQ26">
        <v>0</v>
      </c>
      <c r="AR26">
        <v>0</v>
      </c>
      <c r="AS26">
        <v>1</v>
      </c>
      <c r="AT26">
        <v>8</v>
      </c>
      <c r="AU26">
        <v>0</v>
      </c>
      <c r="AV26">
        <v>0</v>
      </c>
      <c r="AW26">
        <v>0</v>
      </c>
      <c r="AX26">
        <v>5</v>
      </c>
      <c r="AY26">
        <v>0</v>
      </c>
      <c r="AZ26">
        <v>3</v>
      </c>
      <c r="BA26">
        <v>2</v>
      </c>
      <c r="BB26">
        <v>2</v>
      </c>
      <c r="BC26">
        <v>0</v>
      </c>
      <c r="BD26">
        <v>1</v>
      </c>
      <c r="BE26">
        <v>0</v>
      </c>
      <c r="BF26">
        <v>0</v>
      </c>
      <c r="BG26">
        <v>0</v>
      </c>
    </row>
    <row r="27" spans="1:59" x14ac:dyDescent="0.25">
      <c r="A27" s="4" t="s">
        <v>263</v>
      </c>
      <c r="B27" s="5" t="s">
        <v>230</v>
      </c>
      <c r="C27" s="5" t="s">
        <v>264</v>
      </c>
      <c r="D27" s="5" t="s">
        <v>232</v>
      </c>
      <c r="E27" s="5" t="s">
        <v>103</v>
      </c>
      <c r="F27">
        <v>35</v>
      </c>
      <c r="G27">
        <v>20</v>
      </c>
      <c r="H27">
        <v>3</v>
      </c>
      <c r="I27">
        <v>4</v>
      </c>
      <c r="J27">
        <v>0</v>
      </c>
      <c r="K27">
        <v>0</v>
      </c>
      <c r="L27">
        <v>5</v>
      </c>
      <c r="M27">
        <v>1</v>
      </c>
      <c r="N27">
        <v>2</v>
      </c>
      <c r="O27">
        <v>0</v>
      </c>
      <c r="P27">
        <v>0</v>
      </c>
      <c r="Q27">
        <v>1</v>
      </c>
      <c r="R27">
        <v>9</v>
      </c>
      <c r="S27">
        <v>0</v>
      </c>
      <c r="T27">
        <v>3</v>
      </c>
      <c r="U27">
        <v>0</v>
      </c>
      <c r="V27">
        <v>0</v>
      </c>
      <c r="W27">
        <v>0</v>
      </c>
      <c r="X27">
        <v>1</v>
      </c>
      <c r="Y27">
        <v>3</v>
      </c>
      <c r="Z27">
        <v>5</v>
      </c>
      <c r="AA27">
        <v>2</v>
      </c>
      <c r="AB27">
        <v>0</v>
      </c>
      <c r="AC27">
        <v>7</v>
      </c>
      <c r="AD27">
        <v>3</v>
      </c>
      <c r="AE27">
        <v>0</v>
      </c>
      <c r="AF27">
        <v>0</v>
      </c>
      <c r="AG27">
        <v>3</v>
      </c>
      <c r="AH27">
        <v>0</v>
      </c>
      <c r="AI27">
        <v>0</v>
      </c>
      <c r="AJ27">
        <v>6</v>
      </c>
      <c r="AK27">
        <v>4</v>
      </c>
      <c r="AL27">
        <v>1</v>
      </c>
      <c r="AM27">
        <v>8</v>
      </c>
      <c r="AN27">
        <v>4</v>
      </c>
      <c r="AO27">
        <v>0</v>
      </c>
      <c r="AP27">
        <v>16</v>
      </c>
      <c r="AQ27">
        <v>0</v>
      </c>
      <c r="AR27">
        <v>16</v>
      </c>
      <c r="AS27">
        <v>1</v>
      </c>
      <c r="AT27">
        <v>10</v>
      </c>
      <c r="AU27">
        <v>0</v>
      </c>
      <c r="AV27">
        <v>0</v>
      </c>
      <c r="AW27">
        <v>0</v>
      </c>
      <c r="AX27">
        <v>0</v>
      </c>
      <c r="AY27">
        <v>5</v>
      </c>
      <c r="AZ27">
        <v>15</v>
      </c>
      <c r="BA27">
        <v>2</v>
      </c>
      <c r="BB27">
        <v>0</v>
      </c>
      <c r="BC27">
        <v>6</v>
      </c>
      <c r="BD27">
        <v>0</v>
      </c>
      <c r="BE27">
        <v>4</v>
      </c>
      <c r="BF27">
        <v>7</v>
      </c>
      <c r="BG27">
        <v>1</v>
      </c>
    </row>
    <row r="28" spans="1:59" x14ac:dyDescent="0.25">
      <c r="A28" s="4" t="s">
        <v>265</v>
      </c>
      <c r="B28" s="5" t="s">
        <v>242</v>
      </c>
      <c r="C28" s="5" t="s">
        <v>266</v>
      </c>
      <c r="D28" s="5" t="s">
        <v>244</v>
      </c>
      <c r="E28" s="5" t="s">
        <v>103</v>
      </c>
      <c r="F28">
        <v>37</v>
      </c>
      <c r="G28">
        <v>24</v>
      </c>
      <c r="H28">
        <v>7</v>
      </c>
      <c r="I28">
        <v>10</v>
      </c>
      <c r="J28">
        <v>0</v>
      </c>
      <c r="K28">
        <v>1</v>
      </c>
      <c r="L28">
        <v>11</v>
      </c>
      <c r="M28">
        <v>4</v>
      </c>
      <c r="N28">
        <v>9</v>
      </c>
      <c r="O28">
        <v>3</v>
      </c>
      <c r="P28">
        <v>0</v>
      </c>
      <c r="Q28">
        <v>2</v>
      </c>
      <c r="R28">
        <v>9</v>
      </c>
      <c r="S28">
        <v>0</v>
      </c>
      <c r="T28">
        <v>9</v>
      </c>
      <c r="U28">
        <v>0</v>
      </c>
      <c r="V28">
        <v>0</v>
      </c>
      <c r="W28">
        <v>0</v>
      </c>
      <c r="X28">
        <v>0</v>
      </c>
      <c r="Y28">
        <v>0</v>
      </c>
      <c r="Z28">
        <v>14</v>
      </c>
      <c r="AA28">
        <v>0</v>
      </c>
      <c r="AB28">
        <v>0</v>
      </c>
      <c r="AC28">
        <v>0</v>
      </c>
      <c r="AD28">
        <v>3</v>
      </c>
      <c r="AE28">
        <v>3</v>
      </c>
      <c r="AF28">
        <v>0</v>
      </c>
      <c r="AG28">
        <v>0</v>
      </c>
      <c r="AH28">
        <v>0</v>
      </c>
      <c r="AI28">
        <v>0</v>
      </c>
      <c r="AJ28">
        <v>17</v>
      </c>
      <c r="AK28">
        <v>2</v>
      </c>
      <c r="AL28">
        <v>4</v>
      </c>
      <c r="AM28">
        <v>1</v>
      </c>
      <c r="AN28">
        <v>1</v>
      </c>
      <c r="AO28">
        <v>0</v>
      </c>
      <c r="AP28">
        <v>16</v>
      </c>
      <c r="AQ28">
        <v>0</v>
      </c>
      <c r="AR28">
        <v>14</v>
      </c>
      <c r="AS28">
        <v>3</v>
      </c>
      <c r="AT28">
        <v>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</v>
      </c>
      <c r="BA28">
        <v>0</v>
      </c>
      <c r="BB28">
        <v>3</v>
      </c>
      <c r="BC28">
        <v>0</v>
      </c>
      <c r="BD28">
        <v>0</v>
      </c>
      <c r="BE28">
        <v>2</v>
      </c>
      <c r="BF28">
        <v>6</v>
      </c>
      <c r="BG28">
        <v>2</v>
      </c>
    </row>
    <row r="29" spans="1:59" x14ac:dyDescent="0.25">
      <c r="A29" s="4" t="s">
        <v>267</v>
      </c>
      <c r="B29" s="5" t="s">
        <v>252</v>
      </c>
      <c r="C29" s="5" t="s">
        <v>268</v>
      </c>
      <c r="D29" s="5" t="s">
        <v>254</v>
      </c>
      <c r="E29" s="5" t="s">
        <v>103</v>
      </c>
      <c r="F29">
        <v>6</v>
      </c>
      <c r="G29">
        <v>3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</v>
      </c>
      <c r="AK29">
        <v>1</v>
      </c>
      <c r="AL29">
        <v>0</v>
      </c>
      <c r="AM29">
        <v>0</v>
      </c>
      <c r="AN29">
        <v>0</v>
      </c>
      <c r="AO29">
        <v>0</v>
      </c>
      <c r="AP29">
        <v>1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</v>
      </c>
      <c r="AY29">
        <v>0</v>
      </c>
      <c r="AZ29">
        <v>0</v>
      </c>
      <c r="BA29">
        <v>0</v>
      </c>
      <c r="BB29">
        <v>1</v>
      </c>
      <c r="BC29">
        <v>0</v>
      </c>
      <c r="BD29">
        <v>0</v>
      </c>
      <c r="BE29">
        <v>0</v>
      </c>
      <c r="BF29">
        <v>0</v>
      </c>
      <c r="BG29">
        <v>0</v>
      </c>
    </row>
    <row r="30" spans="1:59" x14ac:dyDescent="0.25">
      <c r="A30" s="4" t="s">
        <v>269</v>
      </c>
      <c r="B30" s="49" t="s">
        <v>270</v>
      </c>
      <c r="C30" s="5" t="s">
        <v>271</v>
      </c>
      <c r="D30" s="5" t="s">
        <v>272</v>
      </c>
      <c r="E30" s="5" t="s">
        <v>103</v>
      </c>
      <c r="F30">
        <v>30</v>
      </c>
      <c r="G30">
        <v>24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7</v>
      </c>
      <c r="AB30">
        <v>0</v>
      </c>
      <c r="AC30">
        <v>6</v>
      </c>
      <c r="AD30">
        <v>0</v>
      </c>
      <c r="AE30">
        <v>8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11</v>
      </c>
      <c r="AL30">
        <v>0</v>
      </c>
      <c r="AM30">
        <v>11</v>
      </c>
      <c r="AN30">
        <v>5</v>
      </c>
      <c r="AO30">
        <v>0</v>
      </c>
      <c r="AP30">
        <v>11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2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7</v>
      </c>
      <c r="BG30">
        <v>1</v>
      </c>
    </row>
    <row r="31" spans="1:59" x14ac:dyDescent="0.25">
      <c r="A31" s="4" t="s">
        <v>273</v>
      </c>
      <c r="B31" s="49" t="s">
        <v>270</v>
      </c>
      <c r="C31" s="5" t="s">
        <v>274</v>
      </c>
      <c r="D31" s="5" t="s">
        <v>272</v>
      </c>
      <c r="E31" s="5" t="s">
        <v>103</v>
      </c>
      <c r="F31">
        <v>48</v>
      </c>
      <c r="G31">
        <v>26</v>
      </c>
      <c r="H31">
        <v>0</v>
      </c>
      <c r="I31">
        <v>0</v>
      </c>
      <c r="J31">
        <v>0</v>
      </c>
      <c r="K31">
        <v>0</v>
      </c>
      <c r="L31">
        <v>1</v>
      </c>
      <c r="M31">
        <v>4</v>
      </c>
      <c r="N31">
        <v>2</v>
      </c>
      <c r="O31">
        <v>0</v>
      </c>
      <c r="P31">
        <v>0</v>
      </c>
      <c r="Q31">
        <v>0</v>
      </c>
      <c r="R31">
        <v>0</v>
      </c>
      <c r="S31">
        <v>0</v>
      </c>
      <c r="T31">
        <v>18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9</v>
      </c>
      <c r="AB31">
        <v>0</v>
      </c>
      <c r="AC31">
        <v>18</v>
      </c>
      <c r="AD31">
        <v>0</v>
      </c>
      <c r="AE31">
        <v>9</v>
      </c>
      <c r="AF31">
        <v>0</v>
      </c>
      <c r="AG31">
        <v>0</v>
      </c>
      <c r="AH31">
        <v>0</v>
      </c>
      <c r="AI31">
        <v>0</v>
      </c>
      <c r="AJ31">
        <v>12</v>
      </c>
      <c r="AK31">
        <v>16</v>
      </c>
      <c r="AL31">
        <v>0</v>
      </c>
      <c r="AM31">
        <v>20</v>
      </c>
      <c r="AN31">
        <v>9</v>
      </c>
      <c r="AO31">
        <v>0</v>
      </c>
      <c r="AP31">
        <v>24</v>
      </c>
      <c r="AQ31">
        <v>0</v>
      </c>
      <c r="AR31">
        <v>13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9</v>
      </c>
      <c r="AZ31">
        <v>7</v>
      </c>
      <c r="BA31">
        <v>0</v>
      </c>
      <c r="BB31">
        <v>10</v>
      </c>
      <c r="BC31">
        <v>2</v>
      </c>
      <c r="BD31">
        <v>0</v>
      </c>
      <c r="BE31">
        <v>1</v>
      </c>
      <c r="BF31">
        <v>17</v>
      </c>
      <c r="BG31">
        <v>1</v>
      </c>
    </row>
    <row r="32" spans="1:59" x14ac:dyDescent="0.25">
      <c r="A32" s="4" t="s">
        <v>275</v>
      </c>
      <c r="B32" s="5" t="s">
        <v>218</v>
      </c>
      <c r="C32" s="5" t="s">
        <v>276</v>
      </c>
      <c r="D32" s="5" t="s">
        <v>220</v>
      </c>
      <c r="E32" s="5" t="s">
        <v>103</v>
      </c>
      <c r="F32">
        <v>40</v>
      </c>
      <c r="G32">
        <v>11</v>
      </c>
      <c r="H32">
        <v>0</v>
      </c>
      <c r="I32">
        <v>9</v>
      </c>
      <c r="J32">
        <v>0</v>
      </c>
      <c r="K32">
        <v>0</v>
      </c>
      <c r="L32">
        <v>9</v>
      </c>
      <c r="M32">
        <v>0</v>
      </c>
      <c r="N32">
        <v>5</v>
      </c>
      <c r="O32">
        <v>0</v>
      </c>
      <c r="P32">
        <v>0</v>
      </c>
      <c r="Q32">
        <v>0</v>
      </c>
      <c r="R32">
        <v>5</v>
      </c>
      <c r="S32">
        <v>3</v>
      </c>
      <c r="T32">
        <v>5</v>
      </c>
      <c r="U32">
        <v>0</v>
      </c>
      <c r="V32">
        <v>0</v>
      </c>
      <c r="W32">
        <v>0</v>
      </c>
      <c r="X32">
        <v>0</v>
      </c>
      <c r="Y32">
        <v>0</v>
      </c>
      <c r="Z32">
        <v>4</v>
      </c>
      <c r="AA32">
        <v>3</v>
      </c>
      <c r="AB32">
        <v>0</v>
      </c>
      <c r="AC32">
        <v>4</v>
      </c>
      <c r="AD32">
        <v>5</v>
      </c>
      <c r="AE32">
        <v>4</v>
      </c>
      <c r="AF32">
        <v>2</v>
      </c>
      <c r="AG32">
        <v>0</v>
      </c>
      <c r="AH32">
        <v>4</v>
      </c>
      <c r="AI32">
        <v>0</v>
      </c>
      <c r="AJ32">
        <v>13</v>
      </c>
      <c r="AK32">
        <v>3</v>
      </c>
      <c r="AL32">
        <v>1</v>
      </c>
      <c r="AM32">
        <v>12</v>
      </c>
      <c r="AN32">
        <v>6</v>
      </c>
      <c r="AO32">
        <v>1</v>
      </c>
      <c r="AP32">
        <v>14</v>
      </c>
      <c r="AQ32">
        <v>0</v>
      </c>
      <c r="AR32">
        <v>12</v>
      </c>
      <c r="AS32">
        <v>11</v>
      </c>
      <c r="AT32">
        <v>1</v>
      </c>
      <c r="AU32">
        <v>0</v>
      </c>
      <c r="AV32">
        <v>0</v>
      </c>
      <c r="AW32">
        <v>1</v>
      </c>
      <c r="AX32">
        <v>6</v>
      </c>
      <c r="AY32">
        <v>2</v>
      </c>
      <c r="AZ32">
        <v>8</v>
      </c>
      <c r="BA32">
        <v>1</v>
      </c>
      <c r="BB32">
        <v>1</v>
      </c>
      <c r="BC32">
        <v>4</v>
      </c>
      <c r="BD32">
        <v>5</v>
      </c>
      <c r="BE32">
        <v>1</v>
      </c>
      <c r="BF32">
        <v>0</v>
      </c>
      <c r="BG32">
        <v>1</v>
      </c>
    </row>
    <row r="33" spans="1:59" x14ac:dyDescent="0.25">
      <c r="A33" s="4" t="s">
        <v>277</v>
      </c>
      <c r="B33" s="5" t="s">
        <v>218</v>
      </c>
      <c r="C33" s="5" t="s">
        <v>278</v>
      </c>
      <c r="D33" s="5" t="s">
        <v>220</v>
      </c>
      <c r="E33" s="5" t="s">
        <v>103</v>
      </c>
      <c r="F33">
        <v>10</v>
      </c>
      <c r="G33">
        <v>7</v>
      </c>
      <c r="H33">
        <v>2</v>
      </c>
      <c r="I33">
        <v>3</v>
      </c>
      <c r="J33">
        <v>0</v>
      </c>
      <c r="K33">
        <v>1</v>
      </c>
      <c r="L33">
        <v>14</v>
      </c>
      <c r="M33">
        <v>0</v>
      </c>
      <c r="N33">
        <v>0</v>
      </c>
      <c r="O33">
        <v>0</v>
      </c>
      <c r="P33">
        <v>0</v>
      </c>
      <c r="Q33">
        <v>0</v>
      </c>
      <c r="R33">
        <v>2</v>
      </c>
      <c r="S33">
        <v>0</v>
      </c>
      <c r="T33">
        <v>12</v>
      </c>
      <c r="U33">
        <v>0</v>
      </c>
      <c r="V33">
        <v>0</v>
      </c>
      <c r="W33">
        <v>1</v>
      </c>
      <c r="X33">
        <v>0</v>
      </c>
      <c r="Y33">
        <v>0</v>
      </c>
      <c r="Z33">
        <v>5</v>
      </c>
      <c r="AA33">
        <v>1</v>
      </c>
      <c r="AB33">
        <v>0</v>
      </c>
      <c r="AC33">
        <v>2</v>
      </c>
      <c r="AD33">
        <v>1</v>
      </c>
      <c r="AE33">
        <v>3</v>
      </c>
      <c r="AF33">
        <v>0</v>
      </c>
      <c r="AG33">
        <v>0</v>
      </c>
      <c r="AH33">
        <v>1</v>
      </c>
      <c r="AI33">
        <v>0</v>
      </c>
      <c r="AJ33">
        <v>5</v>
      </c>
      <c r="AK33">
        <v>1</v>
      </c>
      <c r="AL33">
        <v>4</v>
      </c>
      <c r="AM33">
        <v>7</v>
      </c>
      <c r="AN33">
        <v>2</v>
      </c>
      <c r="AO33">
        <v>0</v>
      </c>
      <c r="AP33">
        <v>6</v>
      </c>
      <c r="AQ33">
        <v>0</v>
      </c>
      <c r="AR33">
        <v>11</v>
      </c>
      <c r="AS33">
        <v>1</v>
      </c>
      <c r="AT33">
        <v>2</v>
      </c>
      <c r="AU33">
        <v>0</v>
      </c>
      <c r="AV33">
        <v>0</v>
      </c>
      <c r="AW33">
        <v>1</v>
      </c>
      <c r="AX33">
        <v>0</v>
      </c>
      <c r="AY33">
        <v>0</v>
      </c>
      <c r="AZ33">
        <v>6</v>
      </c>
      <c r="BA33">
        <v>6</v>
      </c>
      <c r="BB33">
        <v>3</v>
      </c>
      <c r="BC33">
        <v>4</v>
      </c>
      <c r="BD33">
        <v>0</v>
      </c>
      <c r="BE33">
        <v>3</v>
      </c>
      <c r="BF33">
        <v>0</v>
      </c>
      <c r="BG33">
        <v>0</v>
      </c>
    </row>
    <row r="34" spans="1:59" x14ac:dyDescent="0.25">
      <c r="A34" s="4" t="s">
        <v>279</v>
      </c>
      <c r="B34" s="5" t="s">
        <v>218</v>
      </c>
      <c r="C34" s="5" t="s">
        <v>280</v>
      </c>
      <c r="D34" s="5" t="s">
        <v>220</v>
      </c>
      <c r="E34" s="5" t="s">
        <v>103</v>
      </c>
      <c r="F34">
        <v>15</v>
      </c>
      <c r="G34">
        <v>9</v>
      </c>
      <c r="H34">
        <v>3</v>
      </c>
      <c r="I34">
        <v>1</v>
      </c>
      <c r="J34">
        <v>0</v>
      </c>
      <c r="K34">
        <v>0</v>
      </c>
      <c r="L34">
        <v>3</v>
      </c>
      <c r="M34">
        <v>0</v>
      </c>
      <c r="N34">
        <v>0</v>
      </c>
      <c r="O34">
        <v>0</v>
      </c>
      <c r="P34">
        <v>0</v>
      </c>
      <c r="Q34">
        <v>0</v>
      </c>
      <c r="R34">
        <v>8</v>
      </c>
      <c r="S34">
        <v>0</v>
      </c>
      <c r="T34">
        <v>1</v>
      </c>
      <c r="U34">
        <v>0</v>
      </c>
      <c r="V34">
        <v>0</v>
      </c>
      <c r="W34">
        <v>0</v>
      </c>
      <c r="X34">
        <v>1</v>
      </c>
      <c r="Y34">
        <v>0</v>
      </c>
      <c r="Z34">
        <v>2</v>
      </c>
      <c r="AA34">
        <v>2</v>
      </c>
      <c r="AB34">
        <v>1</v>
      </c>
      <c r="AC34">
        <v>0</v>
      </c>
      <c r="AD34">
        <v>0</v>
      </c>
      <c r="AE34">
        <v>6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4</v>
      </c>
      <c r="AL34">
        <v>0</v>
      </c>
      <c r="AM34">
        <v>3</v>
      </c>
      <c r="AN34">
        <v>2</v>
      </c>
      <c r="AO34">
        <v>1</v>
      </c>
      <c r="AP34">
        <v>8</v>
      </c>
      <c r="AQ34">
        <v>0</v>
      </c>
      <c r="AR34">
        <v>1</v>
      </c>
      <c r="AS34">
        <v>1</v>
      </c>
      <c r="AT34">
        <v>11</v>
      </c>
      <c r="AU34">
        <v>0</v>
      </c>
      <c r="AV34">
        <v>0</v>
      </c>
      <c r="AW34">
        <v>0</v>
      </c>
      <c r="AX34">
        <v>0</v>
      </c>
      <c r="AY34">
        <v>2</v>
      </c>
      <c r="AZ34">
        <v>9</v>
      </c>
      <c r="BA34">
        <v>0</v>
      </c>
      <c r="BB34">
        <v>3</v>
      </c>
      <c r="BC34">
        <v>1</v>
      </c>
      <c r="BD34">
        <v>0</v>
      </c>
      <c r="BE34">
        <v>2</v>
      </c>
      <c r="BF34">
        <v>3</v>
      </c>
      <c r="BG34">
        <v>0</v>
      </c>
    </row>
    <row r="35" spans="1:59" x14ac:dyDescent="0.25">
      <c r="A35" s="4" t="s">
        <v>281</v>
      </c>
      <c r="B35" s="5" t="s">
        <v>236</v>
      </c>
      <c r="C35" s="5" t="s">
        <v>282</v>
      </c>
      <c r="D35" s="5" t="s">
        <v>238</v>
      </c>
      <c r="E35" s="5" t="s">
        <v>103</v>
      </c>
      <c r="F35">
        <v>10</v>
      </c>
      <c r="G35">
        <v>7</v>
      </c>
      <c r="H35">
        <v>1</v>
      </c>
      <c r="I35">
        <v>0</v>
      </c>
      <c r="J35">
        <v>0</v>
      </c>
      <c r="K35">
        <v>4</v>
      </c>
      <c r="L35">
        <v>12</v>
      </c>
      <c r="M35">
        <v>0</v>
      </c>
      <c r="N35">
        <v>12</v>
      </c>
      <c r="O35">
        <v>8</v>
      </c>
      <c r="P35">
        <v>0</v>
      </c>
      <c r="Q35">
        <v>0</v>
      </c>
      <c r="R35">
        <v>14</v>
      </c>
      <c r="S35">
        <v>8</v>
      </c>
      <c r="T35">
        <v>0</v>
      </c>
      <c r="U35">
        <v>0</v>
      </c>
      <c r="V35">
        <v>0</v>
      </c>
      <c r="W35">
        <v>4</v>
      </c>
      <c r="X35">
        <v>4</v>
      </c>
      <c r="Y35">
        <v>1</v>
      </c>
      <c r="Z35">
        <v>16</v>
      </c>
      <c r="AA35">
        <v>4</v>
      </c>
      <c r="AB35">
        <v>1</v>
      </c>
      <c r="AC35">
        <v>3</v>
      </c>
      <c r="AD35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3</v>
      </c>
      <c r="AK35">
        <v>1</v>
      </c>
      <c r="AL35">
        <v>0</v>
      </c>
      <c r="AM35">
        <v>2</v>
      </c>
      <c r="AN35">
        <v>0</v>
      </c>
      <c r="AO35">
        <v>0</v>
      </c>
      <c r="AP35">
        <v>6</v>
      </c>
      <c r="AQ35">
        <v>0</v>
      </c>
      <c r="AR35">
        <v>12</v>
      </c>
      <c r="AS35">
        <v>8</v>
      </c>
      <c r="AT35">
        <v>2</v>
      </c>
      <c r="AU35">
        <v>0</v>
      </c>
      <c r="AV35">
        <v>0</v>
      </c>
      <c r="AW35">
        <v>0</v>
      </c>
      <c r="AX35">
        <v>0</v>
      </c>
      <c r="AY35">
        <v>3</v>
      </c>
      <c r="AZ35">
        <v>4</v>
      </c>
      <c r="BA35">
        <v>0</v>
      </c>
      <c r="BB35">
        <v>1</v>
      </c>
      <c r="BC35">
        <v>4</v>
      </c>
      <c r="BD35">
        <v>1</v>
      </c>
      <c r="BE35">
        <v>1</v>
      </c>
      <c r="BF35">
        <v>1</v>
      </c>
      <c r="BG35">
        <v>0</v>
      </c>
    </row>
    <row r="36" spans="1:59" x14ac:dyDescent="0.25">
      <c r="A36" s="4" t="s">
        <v>283</v>
      </c>
      <c r="B36" s="5" t="s">
        <v>218</v>
      </c>
      <c r="C36" s="5" t="s">
        <v>284</v>
      </c>
      <c r="D36" s="5" t="s">
        <v>220</v>
      </c>
      <c r="E36" s="5" t="s">
        <v>103</v>
      </c>
      <c r="F36">
        <v>48</v>
      </c>
      <c r="G36">
        <v>2</v>
      </c>
      <c r="H36">
        <v>0</v>
      </c>
      <c r="I36">
        <v>0</v>
      </c>
      <c r="J36">
        <v>0</v>
      </c>
      <c r="K36">
        <v>0</v>
      </c>
      <c r="L36">
        <v>34</v>
      </c>
      <c r="M36">
        <v>0</v>
      </c>
      <c r="N36">
        <v>0</v>
      </c>
      <c r="O36">
        <v>0</v>
      </c>
      <c r="P36">
        <v>0</v>
      </c>
      <c r="Q36">
        <v>0</v>
      </c>
      <c r="R36">
        <v>5</v>
      </c>
      <c r="S36">
        <v>0</v>
      </c>
      <c r="T36">
        <v>15</v>
      </c>
      <c r="U36">
        <v>0</v>
      </c>
      <c r="V36">
        <v>0</v>
      </c>
      <c r="W36">
        <v>0</v>
      </c>
      <c r="X36">
        <v>0</v>
      </c>
      <c r="Y36">
        <v>0</v>
      </c>
      <c r="Z36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</v>
      </c>
      <c r="AI36">
        <v>0</v>
      </c>
      <c r="AJ36">
        <v>4</v>
      </c>
      <c r="AK36">
        <v>0</v>
      </c>
      <c r="AL36">
        <v>0</v>
      </c>
      <c r="AM36">
        <v>0</v>
      </c>
      <c r="AN36">
        <v>1</v>
      </c>
      <c r="AO36">
        <v>0</v>
      </c>
      <c r="AP36">
        <v>20</v>
      </c>
      <c r="AQ36">
        <v>0</v>
      </c>
      <c r="AR36">
        <v>19</v>
      </c>
      <c r="AS36">
        <v>1</v>
      </c>
      <c r="AT36">
        <v>2</v>
      </c>
      <c r="AU36">
        <v>1</v>
      </c>
      <c r="AV36">
        <v>0</v>
      </c>
      <c r="AW36">
        <v>0</v>
      </c>
      <c r="AX36">
        <v>3</v>
      </c>
      <c r="AY36">
        <v>0</v>
      </c>
      <c r="AZ36">
        <v>0</v>
      </c>
      <c r="BA36">
        <v>0</v>
      </c>
      <c r="BB36">
        <v>3</v>
      </c>
      <c r="BC36">
        <v>0</v>
      </c>
      <c r="BD36">
        <v>0</v>
      </c>
      <c r="BE36">
        <v>3</v>
      </c>
      <c r="BF36">
        <v>1</v>
      </c>
      <c r="BG36">
        <v>0</v>
      </c>
    </row>
    <row r="37" spans="1:59" x14ac:dyDescent="0.25">
      <c r="A37" s="4" t="s">
        <v>285</v>
      </c>
      <c r="B37" s="5" t="s">
        <v>252</v>
      </c>
      <c r="C37" s="5" t="s">
        <v>286</v>
      </c>
      <c r="D37" s="5" t="s">
        <v>254</v>
      </c>
      <c r="E37" s="5" t="s">
        <v>103</v>
      </c>
      <c r="F37">
        <v>24</v>
      </c>
      <c r="G37">
        <v>3</v>
      </c>
      <c r="H37">
        <v>0</v>
      </c>
      <c r="I37">
        <v>0</v>
      </c>
      <c r="J37">
        <v>0</v>
      </c>
      <c r="K37">
        <v>0</v>
      </c>
      <c r="L37">
        <v>15</v>
      </c>
      <c r="M37">
        <v>0</v>
      </c>
      <c r="N37">
        <v>0</v>
      </c>
      <c r="O37">
        <v>0</v>
      </c>
      <c r="P37">
        <v>0</v>
      </c>
      <c r="Q37">
        <v>0</v>
      </c>
      <c r="R37">
        <v>2</v>
      </c>
      <c r="S37">
        <v>0</v>
      </c>
      <c r="T37">
        <v>3</v>
      </c>
      <c r="U37">
        <v>0</v>
      </c>
      <c r="V37">
        <v>0</v>
      </c>
      <c r="W37">
        <v>0</v>
      </c>
      <c r="X37">
        <v>0</v>
      </c>
      <c r="Y37">
        <v>0</v>
      </c>
      <c r="Z37">
        <v>14</v>
      </c>
      <c r="AA37">
        <v>6</v>
      </c>
      <c r="AB37">
        <v>0</v>
      </c>
      <c r="AC37">
        <v>2</v>
      </c>
      <c r="AD37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16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4</v>
      </c>
      <c r="AQ37">
        <v>0</v>
      </c>
      <c r="AR37">
        <v>3</v>
      </c>
      <c r="AS37">
        <v>0</v>
      </c>
      <c r="AT37">
        <v>10</v>
      </c>
      <c r="AU37">
        <v>0</v>
      </c>
      <c r="AV37">
        <v>0</v>
      </c>
      <c r="AW37">
        <v>0</v>
      </c>
      <c r="AX37">
        <v>1</v>
      </c>
      <c r="AY37">
        <v>0</v>
      </c>
      <c r="AZ37">
        <v>0</v>
      </c>
      <c r="BA37">
        <v>2</v>
      </c>
      <c r="BB37">
        <v>1</v>
      </c>
      <c r="BC37">
        <v>2</v>
      </c>
      <c r="BD37">
        <v>0</v>
      </c>
      <c r="BE37">
        <v>0</v>
      </c>
      <c r="BF37">
        <v>0</v>
      </c>
      <c r="BG37">
        <v>0</v>
      </c>
    </row>
    <row r="38" spans="1:59" x14ac:dyDescent="0.25">
      <c r="A38" s="4" t="s">
        <v>287</v>
      </c>
      <c r="B38" s="5" t="s">
        <v>242</v>
      </c>
      <c r="C38" s="5" t="s">
        <v>288</v>
      </c>
      <c r="D38" s="5" t="s">
        <v>244</v>
      </c>
      <c r="E38" s="5" t="s">
        <v>103</v>
      </c>
      <c r="F38">
        <v>10</v>
      </c>
      <c r="G38">
        <v>10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10</v>
      </c>
      <c r="V38">
        <v>0</v>
      </c>
      <c r="W38">
        <v>0</v>
      </c>
      <c r="X38">
        <v>0</v>
      </c>
      <c r="Y38">
        <v>12</v>
      </c>
      <c r="Z38">
        <v>0</v>
      </c>
      <c r="AA38">
        <v>19</v>
      </c>
      <c r="AB38">
        <v>0</v>
      </c>
      <c r="AC38">
        <v>1</v>
      </c>
      <c r="AD38">
        <v>3</v>
      </c>
      <c r="AE38">
        <v>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</v>
      </c>
      <c r="AL38">
        <v>2</v>
      </c>
      <c r="AM38">
        <v>2</v>
      </c>
      <c r="AN38">
        <v>19</v>
      </c>
      <c r="AO38">
        <v>0</v>
      </c>
      <c r="AP38">
        <v>5</v>
      </c>
      <c r="AQ38">
        <v>0</v>
      </c>
      <c r="AR38">
        <v>3</v>
      </c>
      <c r="AS38">
        <v>1</v>
      </c>
      <c r="AT38">
        <v>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1</v>
      </c>
      <c r="BA38">
        <v>0</v>
      </c>
      <c r="BB38">
        <v>1</v>
      </c>
      <c r="BC38">
        <v>1</v>
      </c>
      <c r="BD38">
        <v>1</v>
      </c>
      <c r="BE38">
        <v>0</v>
      </c>
      <c r="BF38">
        <v>0</v>
      </c>
      <c r="BG38">
        <v>0</v>
      </c>
    </row>
    <row r="39" spans="1:59" x14ac:dyDescent="0.25">
      <c r="A39" s="4" t="s">
        <v>289</v>
      </c>
      <c r="B39" s="5" t="s">
        <v>242</v>
      </c>
      <c r="C39" s="5" t="s">
        <v>290</v>
      </c>
      <c r="D39" s="5" t="s">
        <v>244</v>
      </c>
      <c r="E39" s="5" t="s">
        <v>103</v>
      </c>
      <c r="F39">
        <v>25</v>
      </c>
      <c r="G39">
        <v>17</v>
      </c>
      <c r="H39">
        <v>0</v>
      </c>
      <c r="I39">
        <v>2</v>
      </c>
      <c r="J39">
        <v>0</v>
      </c>
      <c r="K39">
        <v>0</v>
      </c>
      <c r="L39">
        <v>14</v>
      </c>
      <c r="M39">
        <v>3</v>
      </c>
      <c r="N39">
        <v>3</v>
      </c>
      <c r="O39">
        <v>0</v>
      </c>
      <c r="P39">
        <v>0</v>
      </c>
      <c r="Q39">
        <v>0</v>
      </c>
      <c r="R39">
        <v>6</v>
      </c>
      <c r="S39">
        <v>0</v>
      </c>
      <c r="T39">
        <v>14</v>
      </c>
      <c r="U39">
        <v>0</v>
      </c>
      <c r="V39">
        <v>0</v>
      </c>
      <c r="W39">
        <v>0</v>
      </c>
      <c r="X39">
        <v>0</v>
      </c>
      <c r="Y39">
        <v>0</v>
      </c>
      <c r="Z39">
        <v>16</v>
      </c>
      <c r="AA39">
        <v>4</v>
      </c>
      <c r="AB39">
        <v>1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8</v>
      </c>
      <c r="AK39">
        <v>3</v>
      </c>
      <c r="AL39">
        <v>9</v>
      </c>
      <c r="AM39">
        <v>1</v>
      </c>
      <c r="AN39">
        <v>1</v>
      </c>
      <c r="AO39">
        <v>0</v>
      </c>
      <c r="AP39">
        <v>2</v>
      </c>
      <c r="AQ39">
        <v>0</v>
      </c>
      <c r="AR39">
        <v>3</v>
      </c>
      <c r="AS39">
        <v>3</v>
      </c>
      <c r="AT39">
        <v>1</v>
      </c>
      <c r="AU39">
        <v>2</v>
      </c>
      <c r="AV39">
        <v>1</v>
      </c>
      <c r="AW39">
        <v>0</v>
      </c>
      <c r="AX39">
        <v>5</v>
      </c>
      <c r="AY39">
        <v>1</v>
      </c>
      <c r="AZ39">
        <v>2</v>
      </c>
      <c r="BA39">
        <v>0</v>
      </c>
      <c r="BB39">
        <v>1</v>
      </c>
      <c r="BC39">
        <v>3</v>
      </c>
      <c r="BD39">
        <v>1</v>
      </c>
      <c r="BE39">
        <v>0</v>
      </c>
      <c r="BF39">
        <v>4</v>
      </c>
      <c r="BG39">
        <v>2</v>
      </c>
    </row>
    <row r="40" spans="1:59" x14ac:dyDescent="0.25">
      <c r="A40" s="4" t="s">
        <v>291</v>
      </c>
      <c r="B40" s="5" t="s">
        <v>195</v>
      </c>
      <c r="C40" s="5" t="s">
        <v>292</v>
      </c>
      <c r="D40" s="5" t="s">
        <v>197</v>
      </c>
      <c r="E40" s="5" t="s">
        <v>103</v>
      </c>
      <c r="F40">
        <v>12</v>
      </c>
      <c r="G40">
        <v>11</v>
      </c>
      <c r="H40">
        <v>1</v>
      </c>
      <c r="I40">
        <v>1</v>
      </c>
      <c r="J40">
        <v>0</v>
      </c>
      <c r="K40">
        <v>0</v>
      </c>
      <c r="L40">
        <v>23</v>
      </c>
      <c r="M40">
        <v>0</v>
      </c>
      <c r="N40">
        <v>1</v>
      </c>
      <c r="O40">
        <v>0</v>
      </c>
      <c r="P40">
        <v>0</v>
      </c>
      <c r="Q40">
        <v>0</v>
      </c>
      <c r="R40">
        <v>46</v>
      </c>
      <c r="S40">
        <v>0</v>
      </c>
      <c r="T40">
        <v>0</v>
      </c>
      <c r="U40">
        <v>0</v>
      </c>
      <c r="V40">
        <v>2</v>
      </c>
      <c r="W40">
        <v>0</v>
      </c>
      <c r="X40">
        <v>0</v>
      </c>
      <c r="Y40">
        <v>0</v>
      </c>
      <c r="Z40">
        <v>0</v>
      </c>
      <c r="AA40">
        <v>1</v>
      </c>
      <c r="AB40">
        <v>0</v>
      </c>
      <c r="AC40">
        <v>1</v>
      </c>
      <c r="AD40">
        <v>0</v>
      </c>
      <c r="AE40">
        <v>2</v>
      </c>
      <c r="AF40">
        <v>0</v>
      </c>
      <c r="AG40">
        <v>0</v>
      </c>
      <c r="AH40">
        <v>0</v>
      </c>
      <c r="AI40">
        <v>0</v>
      </c>
      <c r="AJ40">
        <v>5</v>
      </c>
      <c r="AK40">
        <v>2</v>
      </c>
      <c r="AL40">
        <v>0</v>
      </c>
      <c r="AM40">
        <v>2</v>
      </c>
      <c r="AN40">
        <v>0</v>
      </c>
      <c r="AO40">
        <v>0</v>
      </c>
      <c r="AP40">
        <v>1</v>
      </c>
      <c r="AQ40">
        <v>0</v>
      </c>
      <c r="AR40">
        <v>0</v>
      </c>
      <c r="AS40">
        <v>0</v>
      </c>
      <c r="AT40">
        <v>11</v>
      </c>
      <c r="AU40">
        <v>0</v>
      </c>
      <c r="AV40">
        <v>0</v>
      </c>
      <c r="AW40">
        <v>0</v>
      </c>
      <c r="AX40">
        <v>14</v>
      </c>
      <c r="AY40">
        <v>0</v>
      </c>
      <c r="AZ40">
        <v>4</v>
      </c>
      <c r="BA40">
        <v>0</v>
      </c>
      <c r="BB40">
        <v>10</v>
      </c>
      <c r="BC40">
        <v>1</v>
      </c>
      <c r="BD40">
        <v>2</v>
      </c>
      <c r="BE40">
        <v>0</v>
      </c>
      <c r="BF40">
        <v>0</v>
      </c>
      <c r="BG40">
        <v>1</v>
      </c>
    </row>
    <row r="41" spans="1:59" x14ac:dyDescent="0.25">
      <c r="A41" s="4" t="s">
        <v>293</v>
      </c>
      <c r="B41" s="5" t="s">
        <v>248</v>
      </c>
      <c r="C41" s="5" t="s">
        <v>294</v>
      </c>
      <c r="D41" s="5" t="s">
        <v>250</v>
      </c>
      <c r="E41" s="5" t="s">
        <v>103</v>
      </c>
      <c r="F41">
        <v>10</v>
      </c>
      <c r="G41">
        <v>16</v>
      </c>
      <c r="H41">
        <v>0</v>
      </c>
      <c r="I41">
        <v>4</v>
      </c>
      <c r="J41">
        <v>0</v>
      </c>
      <c r="K41">
        <v>0</v>
      </c>
      <c r="L41">
        <v>4</v>
      </c>
      <c r="M41">
        <v>2</v>
      </c>
      <c r="N41">
        <v>0</v>
      </c>
      <c r="O41">
        <v>0</v>
      </c>
      <c r="P41">
        <v>0</v>
      </c>
      <c r="Q41">
        <v>0</v>
      </c>
      <c r="R41">
        <v>2</v>
      </c>
      <c r="S41">
        <v>0</v>
      </c>
      <c r="T41">
        <v>9</v>
      </c>
      <c r="U41">
        <v>0</v>
      </c>
      <c r="V41">
        <v>1</v>
      </c>
      <c r="W41">
        <v>0</v>
      </c>
      <c r="X41">
        <v>4</v>
      </c>
      <c r="Y41">
        <v>0</v>
      </c>
      <c r="Z41">
        <v>6</v>
      </c>
      <c r="AA41">
        <v>6</v>
      </c>
      <c r="AB41">
        <v>0</v>
      </c>
      <c r="AC41">
        <v>2</v>
      </c>
      <c r="AD41">
        <v>0</v>
      </c>
      <c r="AE41">
        <v>6</v>
      </c>
      <c r="AF41">
        <v>0</v>
      </c>
      <c r="AG41">
        <v>0</v>
      </c>
      <c r="AH41">
        <v>0</v>
      </c>
      <c r="AI41">
        <v>0</v>
      </c>
      <c r="AJ41">
        <v>2</v>
      </c>
      <c r="AK41">
        <v>3</v>
      </c>
      <c r="AL41">
        <v>1</v>
      </c>
      <c r="AM41">
        <v>3</v>
      </c>
      <c r="AN41">
        <v>0</v>
      </c>
      <c r="AO41">
        <v>0</v>
      </c>
      <c r="AP41">
        <v>3</v>
      </c>
      <c r="AQ41">
        <v>0</v>
      </c>
      <c r="AR41">
        <v>12</v>
      </c>
      <c r="AS41">
        <v>0</v>
      </c>
      <c r="AT41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1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</v>
      </c>
      <c r="BG41">
        <v>0</v>
      </c>
    </row>
    <row r="42" spans="1:59" x14ac:dyDescent="0.25">
      <c r="A42" s="4" t="s">
        <v>295</v>
      </c>
      <c r="B42" s="5" t="s">
        <v>236</v>
      </c>
      <c r="C42" s="5" t="s">
        <v>296</v>
      </c>
      <c r="D42" s="5" t="s">
        <v>238</v>
      </c>
      <c r="E42" s="5" t="s">
        <v>103</v>
      </c>
      <c r="F42">
        <v>24</v>
      </c>
      <c r="G42">
        <v>23</v>
      </c>
      <c r="H42">
        <v>1</v>
      </c>
      <c r="I42">
        <v>0</v>
      </c>
      <c r="J42">
        <v>0</v>
      </c>
      <c r="K42">
        <v>0</v>
      </c>
      <c r="L42">
        <v>22</v>
      </c>
      <c r="M42">
        <v>2</v>
      </c>
      <c r="N42">
        <v>0</v>
      </c>
      <c r="O42">
        <v>2</v>
      </c>
      <c r="P42">
        <v>0</v>
      </c>
      <c r="Q42">
        <v>2</v>
      </c>
      <c r="R42">
        <v>3</v>
      </c>
      <c r="S42">
        <v>0</v>
      </c>
      <c r="T42">
        <v>5</v>
      </c>
      <c r="U42">
        <v>0</v>
      </c>
      <c r="V42">
        <v>0</v>
      </c>
      <c r="W42">
        <v>0</v>
      </c>
      <c r="X42">
        <v>0</v>
      </c>
      <c r="Y42">
        <v>5</v>
      </c>
      <c r="Z42">
        <v>7</v>
      </c>
      <c r="AA42">
        <v>8</v>
      </c>
      <c r="AB42">
        <v>7</v>
      </c>
      <c r="AC42">
        <v>6</v>
      </c>
      <c r="AD42">
        <v>1</v>
      </c>
      <c r="AE42">
        <v>5</v>
      </c>
      <c r="AF42">
        <v>0</v>
      </c>
      <c r="AG42">
        <v>0</v>
      </c>
      <c r="AH42">
        <v>0</v>
      </c>
      <c r="AI42">
        <v>0</v>
      </c>
      <c r="AJ42">
        <v>10</v>
      </c>
      <c r="AK42">
        <v>7</v>
      </c>
      <c r="AL42">
        <v>0</v>
      </c>
      <c r="AM42">
        <v>8</v>
      </c>
      <c r="AN42">
        <v>4</v>
      </c>
      <c r="AO42">
        <v>0</v>
      </c>
      <c r="AP42">
        <v>16</v>
      </c>
      <c r="AQ42">
        <v>0</v>
      </c>
      <c r="AR42">
        <v>14</v>
      </c>
      <c r="AS42">
        <v>3</v>
      </c>
      <c r="AT42">
        <v>0</v>
      </c>
      <c r="AU42">
        <v>0</v>
      </c>
      <c r="AV42">
        <v>0</v>
      </c>
      <c r="AW42">
        <v>2</v>
      </c>
      <c r="AX42">
        <v>3</v>
      </c>
      <c r="AY42">
        <v>0</v>
      </c>
      <c r="AZ42">
        <v>6</v>
      </c>
      <c r="BA42">
        <v>0</v>
      </c>
      <c r="BB42">
        <v>0</v>
      </c>
      <c r="BC42">
        <v>6</v>
      </c>
      <c r="BD42">
        <v>0</v>
      </c>
      <c r="BE42">
        <v>0</v>
      </c>
      <c r="BF42">
        <v>3</v>
      </c>
      <c r="BG42">
        <v>2</v>
      </c>
    </row>
    <row r="43" spans="1:59" x14ac:dyDescent="0.25">
      <c r="A43" s="4" t="s">
        <v>297</v>
      </c>
      <c r="B43" s="5" t="s">
        <v>242</v>
      </c>
      <c r="C43" s="5" t="s">
        <v>298</v>
      </c>
      <c r="D43" s="5" t="s">
        <v>244</v>
      </c>
      <c r="E43" s="5" t="s">
        <v>103</v>
      </c>
      <c r="F43">
        <v>47</v>
      </c>
      <c r="G43">
        <v>8</v>
      </c>
      <c r="H43">
        <v>1</v>
      </c>
      <c r="I43">
        <v>1</v>
      </c>
      <c r="J43">
        <v>0</v>
      </c>
      <c r="K43">
        <v>2</v>
      </c>
      <c r="L43">
        <v>36</v>
      </c>
      <c r="M43">
        <v>2</v>
      </c>
      <c r="N43">
        <v>0</v>
      </c>
      <c r="O43">
        <v>0</v>
      </c>
      <c r="P43">
        <v>0</v>
      </c>
      <c r="Q43">
        <v>1</v>
      </c>
      <c r="R43">
        <v>12</v>
      </c>
      <c r="S43">
        <v>0</v>
      </c>
      <c r="T43">
        <v>30</v>
      </c>
      <c r="U43">
        <v>0</v>
      </c>
      <c r="V43">
        <v>0</v>
      </c>
      <c r="W43">
        <v>1</v>
      </c>
      <c r="X43">
        <v>0</v>
      </c>
      <c r="Y43">
        <v>1</v>
      </c>
      <c r="Z43">
        <v>14</v>
      </c>
      <c r="AA43">
        <v>0</v>
      </c>
      <c r="AB43">
        <v>0</v>
      </c>
      <c r="AC43">
        <v>0</v>
      </c>
      <c r="AD43">
        <v>0</v>
      </c>
      <c r="AE43">
        <v>6</v>
      </c>
      <c r="AF43">
        <v>0</v>
      </c>
      <c r="AG43">
        <v>0</v>
      </c>
      <c r="AH43">
        <v>1</v>
      </c>
      <c r="AI43">
        <v>0</v>
      </c>
      <c r="AJ43">
        <v>20</v>
      </c>
      <c r="AK43">
        <v>4</v>
      </c>
      <c r="AL43">
        <v>9</v>
      </c>
      <c r="AM43">
        <v>3</v>
      </c>
      <c r="AN43">
        <v>0</v>
      </c>
      <c r="AO43">
        <v>0</v>
      </c>
      <c r="AP43">
        <v>68</v>
      </c>
      <c r="AQ43">
        <v>0</v>
      </c>
      <c r="AR43">
        <v>98</v>
      </c>
      <c r="AS43">
        <v>2</v>
      </c>
      <c r="AT43">
        <v>15</v>
      </c>
      <c r="AU43">
        <v>0</v>
      </c>
      <c r="AV43">
        <v>0</v>
      </c>
      <c r="AW43">
        <v>0</v>
      </c>
      <c r="AX43">
        <v>6</v>
      </c>
      <c r="AY43">
        <v>0</v>
      </c>
      <c r="AZ43">
        <v>6</v>
      </c>
      <c r="BA43">
        <v>1</v>
      </c>
      <c r="BB43">
        <v>2</v>
      </c>
      <c r="BC43">
        <v>1</v>
      </c>
      <c r="BD43">
        <v>0</v>
      </c>
      <c r="BE43">
        <v>3</v>
      </c>
      <c r="BF43">
        <v>3</v>
      </c>
      <c r="BG43">
        <v>0</v>
      </c>
    </row>
    <row r="44" spans="1:59" x14ac:dyDescent="0.25">
      <c r="A44" s="4" t="s">
        <v>299</v>
      </c>
      <c r="B44" s="5" t="s">
        <v>195</v>
      </c>
      <c r="C44" s="5" t="s">
        <v>300</v>
      </c>
      <c r="D44" s="5" t="s">
        <v>197</v>
      </c>
      <c r="E44" s="5" t="s">
        <v>103</v>
      </c>
      <c r="F44">
        <v>45</v>
      </c>
      <c r="G44">
        <v>19</v>
      </c>
      <c r="H44">
        <v>0</v>
      </c>
      <c r="I44">
        <v>4</v>
      </c>
      <c r="J44">
        <v>0</v>
      </c>
      <c r="K44">
        <v>0</v>
      </c>
      <c r="L44">
        <v>29</v>
      </c>
      <c r="M44">
        <v>7</v>
      </c>
      <c r="N44">
        <v>0</v>
      </c>
      <c r="O44">
        <v>0</v>
      </c>
      <c r="P44">
        <v>0</v>
      </c>
      <c r="Q44">
        <v>1</v>
      </c>
      <c r="R44">
        <v>2</v>
      </c>
      <c r="S44">
        <v>0</v>
      </c>
      <c r="T44">
        <v>56</v>
      </c>
      <c r="U44">
        <v>0</v>
      </c>
      <c r="V44">
        <v>2</v>
      </c>
      <c r="W44">
        <v>0</v>
      </c>
      <c r="X44">
        <v>9</v>
      </c>
      <c r="Y44">
        <v>10</v>
      </c>
      <c r="Z44">
        <v>18</v>
      </c>
      <c r="AA44">
        <v>23</v>
      </c>
      <c r="AB44">
        <v>1</v>
      </c>
      <c r="AC44">
        <v>12</v>
      </c>
      <c r="AD44">
        <v>1</v>
      </c>
      <c r="AE44">
        <v>13</v>
      </c>
      <c r="AF44">
        <v>0</v>
      </c>
      <c r="AG44">
        <v>0</v>
      </c>
      <c r="AH44">
        <v>0</v>
      </c>
      <c r="AI44">
        <v>0</v>
      </c>
      <c r="AJ44">
        <v>6</v>
      </c>
      <c r="AK44">
        <v>2</v>
      </c>
      <c r="AL44">
        <v>3</v>
      </c>
      <c r="AM44">
        <v>5</v>
      </c>
      <c r="AN44">
        <v>18</v>
      </c>
      <c r="AO44">
        <v>0</v>
      </c>
      <c r="AP44">
        <v>38</v>
      </c>
      <c r="AQ44">
        <v>3</v>
      </c>
      <c r="AR44">
        <v>8</v>
      </c>
      <c r="AS44">
        <v>12</v>
      </c>
      <c r="AT44">
        <v>10</v>
      </c>
      <c r="AU44">
        <v>0</v>
      </c>
      <c r="AV44">
        <v>0</v>
      </c>
      <c r="AW44">
        <v>1</v>
      </c>
      <c r="AX44">
        <v>8</v>
      </c>
      <c r="AY44">
        <v>1</v>
      </c>
      <c r="AZ44">
        <v>2</v>
      </c>
      <c r="BA44">
        <v>5</v>
      </c>
      <c r="BB44">
        <v>2</v>
      </c>
      <c r="BC44">
        <v>7</v>
      </c>
      <c r="BD44">
        <v>4</v>
      </c>
      <c r="BE44">
        <v>1</v>
      </c>
      <c r="BF44">
        <v>4</v>
      </c>
      <c r="BG44">
        <v>0</v>
      </c>
    </row>
    <row r="45" spans="1:59" x14ac:dyDescent="0.25">
      <c r="A45" s="4" t="s">
        <v>301</v>
      </c>
      <c r="B45" s="5" t="s">
        <v>195</v>
      </c>
      <c r="C45" s="5" t="s">
        <v>302</v>
      </c>
      <c r="D45" s="5" t="s">
        <v>197</v>
      </c>
      <c r="E45" s="5" t="s">
        <v>103</v>
      </c>
      <c r="F45">
        <v>6</v>
      </c>
      <c r="G45">
        <v>9</v>
      </c>
      <c r="H45">
        <v>0</v>
      </c>
      <c r="I45">
        <v>0</v>
      </c>
      <c r="J45">
        <v>0</v>
      </c>
      <c r="K45">
        <v>0</v>
      </c>
      <c r="L45">
        <v>6</v>
      </c>
      <c r="M45">
        <v>0</v>
      </c>
      <c r="N45">
        <v>2</v>
      </c>
      <c r="O45">
        <v>0</v>
      </c>
      <c r="P45">
        <v>0</v>
      </c>
      <c r="Q45">
        <v>0</v>
      </c>
      <c r="R45">
        <v>1</v>
      </c>
      <c r="S45">
        <v>1</v>
      </c>
      <c r="T45">
        <v>4</v>
      </c>
      <c r="U45">
        <v>0</v>
      </c>
      <c r="V45">
        <v>0</v>
      </c>
      <c r="W45">
        <v>0</v>
      </c>
      <c r="X45">
        <v>0</v>
      </c>
      <c r="Y45">
        <v>0</v>
      </c>
      <c r="Z45">
        <v>1</v>
      </c>
      <c r="AA45">
        <v>3</v>
      </c>
      <c r="AB45">
        <v>0</v>
      </c>
      <c r="AC45">
        <v>1</v>
      </c>
      <c r="AD45">
        <v>0</v>
      </c>
      <c r="AE45">
        <v>4</v>
      </c>
      <c r="AF45">
        <v>3</v>
      </c>
      <c r="AG45">
        <v>0</v>
      </c>
      <c r="AH45">
        <v>0</v>
      </c>
      <c r="AI45">
        <v>0</v>
      </c>
      <c r="AJ45">
        <v>3</v>
      </c>
      <c r="AK45">
        <v>7</v>
      </c>
      <c r="AL45">
        <v>4</v>
      </c>
      <c r="AM45">
        <v>3</v>
      </c>
      <c r="AN45">
        <v>0</v>
      </c>
      <c r="AO45">
        <v>0</v>
      </c>
      <c r="AP45">
        <v>3</v>
      </c>
      <c r="AQ45">
        <v>0</v>
      </c>
      <c r="AR45">
        <v>4</v>
      </c>
      <c r="AS45">
        <v>2</v>
      </c>
      <c r="AT45">
        <v>4</v>
      </c>
      <c r="AU45">
        <v>0</v>
      </c>
      <c r="AV45">
        <v>0</v>
      </c>
      <c r="AW45">
        <v>0</v>
      </c>
      <c r="AX45">
        <v>3</v>
      </c>
      <c r="AY45">
        <v>0</v>
      </c>
      <c r="AZ45">
        <v>7</v>
      </c>
      <c r="BA45">
        <v>3</v>
      </c>
      <c r="BB45">
        <v>0</v>
      </c>
      <c r="BC45">
        <v>3</v>
      </c>
      <c r="BD45">
        <v>0</v>
      </c>
      <c r="BE45">
        <v>3</v>
      </c>
      <c r="BF45">
        <v>3</v>
      </c>
      <c r="BG45">
        <v>1</v>
      </c>
    </row>
    <row r="46" spans="1:59" x14ac:dyDescent="0.25">
      <c r="A46" s="4" t="s">
        <v>303</v>
      </c>
      <c r="B46" s="5" t="s">
        <v>304</v>
      </c>
      <c r="C46" s="5" t="s">
        <v>305</v>
      </c>
      <c r="D46" s="5" t="s">
        <v>306</v>
      </c>
      <c r="E46" s="5" t="s">
        <v>103</v>
      </c>
      <c r="F46">
        <v>51</v>
      </c>
      <c r="G46">
        <v>12</v>
      </c>
      <c r="H46">
        <v>0</v>
      </c>
      <c r="I46">
        <v>18</v>
      </c>
      <c r="J46">
        <v>0</v>
      </c>
      <c r="K46">
        <v>0</v>
      </c>
      <c r="L46">
        <v>18</v>
      </c>
      <c r="M46">
        <v>5</v>
      </c>
      <c r="N46">
        <v>1</v>
      </c>
      <c r="O46">
        <v>5</v>
      </c>
      <c r="P46">
        <v>0</v>
      </c>
      <c r="Q46">
        <v>3</v>
      </c>
      <c r="R46">
        <v>2</v>
      </c>
      <c r="S46">
        <v>0</v>
      </c>
      <c r="T46">
        <v>14</v>
      </c>
      <c r="U46">
        <v>0</v>
      </c>
      <c r="V46">
        <v>0</v>
      </c>
      <c r="W46">
        <v>0</v>
      </c>
      <c r="X46">
        <v>11</v>
      </c>
      <c r="Y46">
        <v>20</v>
      </c>
      <c r="Z46">
        <v>16</v>
      </c>
      <c r="AA46">
        <v>9</v>
      </c>
      <c r="AB46">
        <v>1</v>
      </c>
      <c r="AC46">
        <v>16</v>
      </c>
      <c r="AD46">
        <v>0</v>
      </c>
      <c r="AE46">
        <v>11</v>
      </c>
      <c r="AF46">
        <v>1</v>
      </c>
      <c r="AG46">
        <v>0</v>
      </c>
      <c r="AH46">
        <v>2</v>
      </c>
      <c r="AI46">
        <v>0</v>
      </c>
      <c r="AJ46">
        <v>23</v>
      </c>
      <c r="AK46">
        <v>0</v>
      </c>
      <c r="AL46">
        <v>1</v>
      </c>
      <c r="AM46">
        <v>6</v>
      </c>
      <c r="AN46">
        <v>4</v>
      </c>
      <c r="AO46">
        <v>0</v>
      </c>
      <c r="AP46">
        <v>46</v>
      </c>
      <c r="AQ46">
        <v>0</v>
      </c>
      <c r="AR46">
        <v>16</v>
      </c>
      <c r="AS46">
        <v>4</v>
      </c>
      <c r="AT46">
        <v>13</v>
      </c>
      <c r="AU46">
        <v>0</v>
      </c>
      <c r="AV46">
        <v>0</v>
      </c>
      <c r="AW46">
        <v>0</v>
      </c>
      <c r="AX46">
        <v>20</v>
      </c>
      <c r="AY46">
        <v>0</v>
      </c>
      <c r="AZ46">
        <v>19</v>
      </c>
      <c r="BA46">
        <v>3</v>
      </c>
      <c r="BB46">
        <v>4</v>
      </c>
      <c r="BC46">
        <v>3</v>
      </c>
      <c r="BD46">
        <v>2</v>
      </c>
      <c r="BE46">
        <v>12</v>
      </c>
      <c r="BF46">
        <v>13</v>
      </c>
      <c r="BG46">
        <v>0</v>
      </c>
    </row>
    <row r="47" spans="1:59" x14ac:dyDescent="0.25">
      <c r="A47" s="4" t="s">
        <v>307</v>
      </c>
      <c r="B47" s="5" t="s">
        <v>242</v>
      </c>
      <c r="C47" s="5" t="s">
        <v>308</v>
      </c>
      <c r="D47" s="5" t="s">
        <v>244</v>
      </c>
      <c r="E47" s="5" t="s">
        <v>103</v>
      </c>
      <c r="F47">
        <v>50</v>
      </c>
      <c r="G47">
        <v>31</v>
      </c>
      <c r="H47">
        <v>3</v>
      </c>
      <c r="I47">
        <v>9</v>
      </c>
      <c r="J47">
        <v>1</v>
      </c>
      <c r="K47">
        <v>2</v>
      </c>
      <c r="L47">
        <v>8</v>
      </c>
      <c r="M47">
        <v>2</v>
      </c>
      <c r="N47">
        <v>19</v>
      </c>
      <c r="O47">
        <v>1</v>
      </c>
      <c r="P47">
        <v>0</v>
      </c>
      <c r="Q47">
        <v>1</v>
      </c>
      <c r="R47">
        <v>17</v>
      </c>
      <c r="S47">
        <v>0</v>
      </c>
      <c r="T47">
        <v>14</v>
      </c>
      <c r="U47">
        <v>0</v>
      </c>
      <c r="V47">
        <v>0</v>
      </c>
      <c r="W47">
        <v>0</v>
      </c>
      <c r="X47">
        <v>2</v>
      </c>
      <c r="Y47">
        <v>3</v>
      </c>
      <c r="Z47">
        <v>2</v>
      </c>
      <c r="AA47">
        <v>5</v>
      </c>
      <c r="AB47">
        <v>0</v>
      </c>
      <c r="AC47">
        <v>9</v>
      </c>
      <c r="AD47">
        <v>0</v>
      </c>
      <c r="AE47">
        <v>8</v>
      </c>
      <c r="AF47">
        <v>3</v>
      </c>
      <c r="AG47">
        <v>1</v>
      </c>
      <c r="AH47">
        <v>1</v>
      </c>
      <c r="AI47">
        <v>0</v>
      </c>
      <c r="AJ47">
        <v>5</v>
      </c>
      <c r="AK47">
        <v>9</v>
      </c>
      <c r="AL47">
        <v>2</v>
      </c>
      <c r="AM47">
        <v>12</v>
      </c>
      <c r="AN47">
        <v>2</v>
      </c>
      <c r="AO47">
        <v>0</v>
      </c>
      <c r="AP47">
        <v>53</v>
      </c>
      <c r="AQ47">
        <v>0</v>
      </c>
      <c r="AR47">
        <v>6</v>
      </c>
      <c r="AS47">
        <v>5</v>
      </c>
      <c r="AT47">
        <v>5</v>
      </c>
      <c r="AU47">
        <v>0</v>
      </c>
      <c r="AV47">
        <v>2</v>
      </c>
      <c r="AW47">
        <v>1</v>
      </c>
      <c r="AX47">
        <v>6</v>
      </c>
      <c r="AY47">
        <v>0</v>
      </c>
      <c r="AZ47">
        <v>3</v>
      </c>
      <c r="BA47">
        <v>1</v>
      </c>
      <c r="BB47">
        <v>2</v>
      </c>
      <c r="BC47">
        <v>5</v>
      </c>
      <c r="BD47">
        <v>1</v>
      </c>
      <c r="BE47">
        <v>2</v>
      </c>
      <c r="BF47">
        <v>1</v>
      </c>
      <c r="BG47">
        <v>0</v>
      </c>
    </row>
    <row r="48" spans="1:59" x14ac:dyDescent="0.25">
      <c r="A48" s="4" t="s">
        <v>309</v>
      </c>
      <c r="B48" s="5" t="s">
        <v>218</v>
      </c>
      <c r="C48" s="5" t="s">
        <v>310</v>
      </c>
      <c r="D48" s="5" t="s">
        <v>220</v>
      </c>
      <c r="E48" s="5" t="s">
        <v>103</v>
      </c>
      <c r="F48">
        <v>8</v>
      </c>
      <c r="G48">
        <v>7</v>
      </c>
      <c r="H48">
        <v>0</v>
      </c>
      <c r="I48">
        <v>0</v>
      </c>
      <c r="J48">
        <v>0</v>
      </c>
      <c r="K48">
        <v>0</v>
      </c>
      <c r="L48">
        <v>8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6</v>
      </c>
      <c r="U48">
        <v>0</v>
      </c>
      <c r="V48">
        <v>0</v>
      </c>
      <c r="W48">
        <v>0</v>
      </c>
      <c r="X48">
        <v>4</v>
      </c>
      <c r="Y48">
        <v>1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</v>
      </c>
      <c r="AF48">
        <v>0</v>
      </c>
      <c r="AG48">
        <v>0</v>
      </c>
      <c r="AH48">
        <v>0</v>
      </c>
      <c r="AI48">
        <v>0</v>
      </c>
      <c r="AJ48">
        <v>1</v>
      </c>
      <c r="AK48">
        <v>1</v>
      </c>
      <c r="AL48">
        <v>0</v>
      </c>
      <c r="AM48">
        <v>4</v>
      </c>
      <c r="AN48">
        <v>0</v>
      </c>
      <c r="AO48">
        <v>0</v>
      </c>
      <c r="AP48">
        <v>0</v>
      </c>
      <c r="AQ48">
        <v>0</v>
      </c>
      <c r="AR48">
        <v>6</v>
      </c>
      <c r="AS48">
        <v>2</v>
      </c>
      <c r="AT48">
        <v>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3</v>
      </c>
      <c r="BA48">
        <v>1</v>
      </c>
      <c r="BB48">
        <v>0</v>
      </c>
      <c r="BC48">
        <v>0</v>
      </c>
      <c r="BD48">
        <v>0</v>
      </c>
      <c r="BE48">
        <v>0</v>
      </c>
      <c r="BF48">
        <v>1</v>
      </c>
      <c r="BG48">
        <v>0</v>
      </c>
    </row>
    <row r="49" spans="1:59" x14ac:dyDescent="0.25">
      <c r="A49" s="4" t="s">
        <v>311</v>
      </c>
      <c r="B49" s="5" t="s">
        <v>236</v>
      </c>
      <c r="C49" s="5" t="s">
        <v>312</v>
      </c>
      <c r="D49" s="5" t="s">
        <v>238</v>
      </c>
      <c r="E49" s="5" t="s">
        <v>103</v>
      </c>
      <c r="F49">
        <v>13</v>
      </c>
      <c r="G49">
        <v>7</v>
      </c>
      <c r="H49">
        <v>0</v>
      </c>
      <c r="I49">
        <v>3</v>
      </c>
      <c r="J49">
        <v>0</v>
      </c>
      <c r="K49">
        <v>1</v>
      </c>
      <c r="L49">
        <v>14</v>
      </c>
      <c r="M49">
        <v>3</v>
      </c>
      <c r="N49">
        <v>1</v>
      </c>
      <c r="O49">
        <v>1</v>
      </c>
      <c r="P49">
        <v>0</v>
      </c>
      <c r="Q49">
        <v>0</v>
      </c>
      <c r="R49">
        <v>5</v>
      </c>
      <c r="S49">
        <v>1</v>
      </c>
      <c r="T49">
        <v>9</v>
      </c>
      <c r="U49">
        <v>0</v>
      </c>
      <c r="V49">
        <v>0</v>
      </c>
      <c r="W49">
        <v>0</v>
      </c>
      <c r="X49">
        <v>1</v>
      </c>
      <c r="Y49">
        <v>2</v>
      </c>
      <c r="Z49">
        <v>8</v>
      </c>
      <c r="AA49">
        <v>3</v>
      </c>
      <c r="AB49">
        <v>0</v>
      </c>
      <c r="AC49">
        <v>0</v>
      </c>
      <c r="AD49">
        <v>0</v>
      </c>
      <c r="AE49">
        <v>14</v>
      </c>
      <c r="AF49">
        <v>1</v>
      </c>
      <c r="AG49">
        <v>1</v>
      </c>
      <c r="AH49">
        <v>0</v>
      </c>
      <c r="AI49">
        <v>0</v>
      </c>
      <c r="AJ49">
        <v>3</v>
      </c>
      <c r="AK49">
        <v>2</v>
      </c>
      <c r="AL49">
        <v>6</v>
      </c>
      <c r="AM49">
        <v>2</v>
      </c>
      <c r="AN49">
        <v>1</v>
      </c>
      <c r="AO49">
        <v>0</v>
      </c>
      <c r="AP49">
        <v>8</v>
      </c>
      <c r="AQ49">
        <v>0</v>
      </c>
      <c r="AR49">
        <v>3</v>
      </c>
      <c r="AS49">
        <v>5</v>
      </c>
      <c r="AT49">
        <v>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</v>
      </c>
      <c r="BA49">
        <v>3</v>
      </c>
      <c r="BB49">
        <v>3</v>
      </c>
      <c r="BC49">
        <v>2</v>
      </c>
      <c r="BD49">
        <v>1</v>
      </c>
      <c r="BE49">
        <v>2</v>
      </c>
      <c r="BF49">
        <v>3</v>
      </c>
      <c r="BG49">
        <v>0</v>
      </c>
    </row>
    <row r="50" spans="1:59" x14ac:dyDescent="0.25">
      <c r="A50" s="4" t="s">
        <v>313</v>
      </c>
      <c r="B50" s="5" t="s">
        <v>218</v>
      </c>
      <c r="C50" s="5" t="s">
        <v>314</v>
      </c>
      <c r="D50" s="5" t="s">
        <v>220</v>
      </c>
      <c r="E50" s="5" t="s">
        <v>103</v>
      </c>
      <c r="F50">
        <v>5</v>
      </c>
      <c r="G50">
        <v>2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2</v>
      </c>
      <c r="U50">
        <v>0</v>
      </c>
      <c r="V50">
        <v>4</v>
      </c>
      <c r="W50">
        <v>0</v>
      </c>
      <c r="X50">
        <v>0</v>
      </c>
      <c r="Y50">
        <v>0</v>
      </c>
      <c r="Z50">
        <v>1</v>
      </c>
      <c r="AA50">
        <v>6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4</v>
      </c>
      <c r="AQ50">
        <v>0</v>
      </c>
      <c r="AR50">
        <v>7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4</v>
      </c>
      <c r="AY50">
        <v>0</v>
      </c>
      <c r="AZ50">
        <v>1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4</v>
      </c>
      <c r="BG50">
        <v>0</v>
      </c>
    </row>
    <row r="51" spans="1:59" x14ac:dyDescent="0.25">
      <c r="A51" s="4" t="s">
        <v>315</v>
      </c>
      <c r="B51" s="5" t="s">
        <v>304</v>
      </c>
      <c r="C51" s="5" t="s">
        <v>316</v>
      </c>
      <c r="D51" s="5" t="s">
        <v>306</v>
      </c>
      <c r="E51" s="5" t="s">
        <v>103</v>
      </c>
      <c r="F51">
        <v>5</v>
      </c>
      <c r="G51">
        <v>2</v>
      </c>
      <c r="H51">
        <v>5</v>
      </c>
      <c r="I51">
        <v>0</v>
      </c>
      <c r="J51">
        <v>0</v>
      </c>
      <c r="K51">
        <v>0</v>
      </c>
      <c r="L51">
        <v>3</v>
      </c>
      <c r="M51">
        <v>0</v>
      </c>
      <c r="N51">
        <v>1</v>
      </c>
      <c r="O51">
        <v>0</v>
      </c>
      <c r="P51">
        <v>0</v>
      </c>
      <c r="Q51">
        <v>0</v>
      </c>
      <c r="R51">
        <v>2</v>
      </c>
      <c r="S51">
        <v>0</v>
      </c>
      <c r="T51">
        <v>9</v>
      </c>
      <c r="U51">
        <v>0</v>
      </c>
      <c r="V51">
        <v>0</v>
      </c>
      <c r="W51">
        <v>0</v>
      </c>
      <c r="X51">
        <v>2</v>
      </c>
      <c r="Y51">
        <v>3</v>
      </c>
      <c r="Z51">
        <v>0</v>
      </c>
      <c r="AA51">
        <v>2</v>
      </c>
      <c r="AB51">
        <v>0</v>
      </c>
      <c r="AC51">
        <v>2</v>
      </c>
      <c r="AD51">
        <v>0</v>
      </c>
      <c r="AE51">
        <v>2</v>
      </c>
      <c r="AF51">
        <v>0</v>
      </c>
      <c r="AG51">
        <v>0</v>
      </c>
      <c r="AH51">
        <v>0</v>
      </c>
      <c r="AI51">
        <v>0</v>
      </c>
      <c r="AJ51">
        <v>2</v>
      </c>
      <c r="AK51">
        <v>2</v>
      </c>
      <c r="AL51">
        <v>0</v>
      </c>
      <c r="AM51">
        <v>2</v>
      </c>
      <c r="AN51">
        <v>4</v>
      </c>
      <c r="AO51">
        <v>0</v>
      </c>
      <c r="AP51">
        <v>13</v>
      </c>
      <c r="AQ51">
        <v>0</v>
      </c>
      <c r="AR51">
        <v>10</v>
      </c>
      <c r="AS51">
        <v>1</v>
      </c>
      <c r="AT51">
        <v>2</v>
      </c>
      <c r="AU51">
        <v>0</v>
      </c>
      <c r="AV51">
        <v>0</v>
      </c>
      <c r="AW51">
        <v>0</v>
      </c>
      <c r="AX51">
        <v>2</v>
      </c>
      <c r="AY51">
        <v>0</v>
      </c>
      <c r="AZ51">
        <v>1</v>
      </c>
      <c r="BA51">
        <v>0</v>
      </c>
      <c r="BB51">
        <v>0</v>
      </c>
      <c r="BC51">
        <v>1</v>
      </c>
      <c r="BD51">
        <v>2</v>
      </c>
      <c r="BE51">
        <v>1</v>
      </c>
      <c r="BF51">
        <v>0</v>
      </c>
      <c r="BG51">
        <v>2</v>
      </c>
    </row>
    <row r="52" spans="1:59" x14ac:dyDescent="0.25">
      <c r="A52" s="4" t="s">
        <v>317</v>
      </c>
      <c r="B52" s="5" t="s">
        <v>230</v>
      </c>
      <c r="C52" s="5" t="s">
        <v>318</v>
      </c>
      <c r="D52" s="5" t="s">
        <v>232</v>
      </c>
      <c r="E52" s="5" t="s">
        <v>103</v>
      </c>
      <c r="F52">
        <v>4</v>
      </c>
      <c r="G52">
        <v>3</v>
      </c>
      <c r="H52">
        <v>0</v>
      </c>
      <c r="I52">
        <v>10</v>
      </c>
      <c r="J52">
        <v>0</v>
      </c>
      <c r="K52">
        <v>0</v>
      </c>
      <c r="L52">
        <v>5</v>
      </c>
      <c r="M52">
        <v>0</v>
      </c>
      <c r="N52">
        <v>11</v>
      </c>
      <c r="O52">
        <v>0</v>
      </c>
      <c r="P52">
        <v>0</v>
      </c>
      <c r="Q52">
        <v>0</v>
      </c>
      <c r="R52">
        <v>3</v>
      </c>
      <c r="S52">
        <v>0</v>
      </c>
      <c r="T52">
        <v>1</v>
      </c>
      <c r="U52">
        <v>0</v>
      </c>
      <c r="V52">
        <v>0</v>
      </c>
      <c r="W52">
        <v>0</v>
      </c>
      <c r="X52">
        <v>0</v>
      </c>
      <c r="Y52">
        <v>1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</v>
      </c>
      <c r="AL52">
        <v>1</v>
      </c>
      <c r="AM52">
        <v>1</v>
      </c>
      <c r="AN52">
        <v>2</v>
      </c>
      <c r="AO52">
        <v>0</v>
      </c>
      <c r="AP52">
        <v>0</v>
      </c>
      <c r="AQ52">
        <v>0</v>
      </c>
      <c r="AR52">
        <v>1</v>
      </c>
      <c r="AS52">
        <v>2</v>
      </c>
      <c r="AT52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5</v>
      </c>
      <c r="BC52">
        <v>0</v>
      </c>
      <c r="BD52">
        <v>4</v>
      </c>
      <c r="BE52">
        <v>4</v>
      </c>
      <c r="BF52">
        <v>1</v>
      </c>
      <c r="BG52">
        <v>0</v>
      </c>
    </row>
    <row r="53" spans="1:59" x14ac:dyDescent="0.25">
      <c r="A53" s="4" t="s">
        <v>319</v>
      </c>
      <c r="B53" s="5" t="s">
        <v>214</v>
      </c>
      <c r="C53" s="5" t="s">
        <v>320</v>
      </c>
      <c r="D53" s="5" t="s">
        <v>216</v>
      </c>
      <c r="E53" s="5" t="s">
        <v>103</v>
      </c>
      <c r="F53">
        <v>28</v>
      </c>
      <c r="G53">
        <v>7</v>
      </c>
      <c r="H53">
        <v>0</v>
      </c>
      <c r="I53">
        <v>0</v>
      </c>
      <c r="J53">
        <v>0</v>
      </c>
      <c r="K53">
        <v>0</v>
      </c>
      <c r="L53">
        <v>27</v>
      </c>
      <c r="M53">
        <v>7</v>
      </c>
      <c r="N53">
        <v>8</v>
      </c>
      <c r="O53">
        <v>0</v>
      </c>
      <c r="P53">
        <v>0</v>
      </c>
      <c r="Q53">
        <v>0</v>
      </c>
      <c r="R53">
        <v>21</v>
      </c>
      <c r="S53">
        <v>0</v>
      </c>
      <c r="T53">
        <v>7</v>
      </c>
      <c r="U53">
        <v>0</v>
      </c>
      <c r="V53">
        <v>0</v>
      </c>
      <c r="W53">
        <v>0</v>
      </c>
      <c r="X53">
        <v>8</v>
      </c>
      <c r="Y53">
        <v>1</v>
      </c>
      <c r="Z53">
        <v>4</v>
      </c>
      <c r="AA53">
        <v>1</v>
      </c>
      <c r="AB53">
        <v>0</v>
      </c>
      <c r="AC53">
        <v>12</v>
      </c>
      <c r="AD53">
        <v>0</v>
      </c>
      <c r="AE53">
        <v>16</v>
      </c>
      <c r="AF53">
        <v>0</v>
      </c>
      <c r="AG53">
        <v>0</v>
      </c>
      <c r="AH53">
        <v>0</v>
      </c>
      <c r="AI53">
        <v>0</v>
      </c>
      <c r="AJ53">
        <v>11</v>
      </c>
      <c r="AK53">
        <v>11</v>
      </c>
      <c r="AL53">
        <v>1</v>
      </c>
      <c r="AM53">
        <v>25</v>
      </c>
      <c r="AN53">
        <v>0</v>
      </c>
      <c r="AO53">
        <v>0</v>
      </c>
      <c r="AP53">
        <v>23</v>
      </c>
      <c r="AQ53">
        <v>1</v>
      </c>
      <c r="AR53">
        <v>1</v>
      </c>
      <c r="AS53">
        <v>18</v>
      </c>
      <c r="AT53">
        <v>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4</v>
      </c>
      <c r="BA53">
        <v>0</v>
      </c>
      <c r="BB53">
        <v>3</v>
      </c>
      <c r="BC53">
        <v>12</v>
      </c>
      <c r="BD53">
        <v>1</v>
      </c>
      <c r="BE53">
        <v>7</v>
      </c>
      <c r="BF53">
        <v>2</v>
      </c>
      <c r="BG53">
        <v>0</v>
      </c>
    </row>
    <row r="54" spans="1:59" x14ac:dyDescent="0.25">
      <c r="A54" s="4" t="s">
        <v>321</v>
      </c>
      <c r="B54" s="5" t="s">
        <v>214</v>
      </c>
      <c r="C54" s="5" t="s">
        <v>322</v>
      </c>
      <c r="D54" s="5" t="s">
        <v>216</v>
      </c>
      <c r="E54" s="5" t="s">
        <v>103</v>
      </c>
      <c r="F54">
        <v>10</v>
      </c>
      <c r="G54">
        <v>15</v>
      </c>
      <c r="H54">
        <v>1</v>
      </c>
      <c r="I54">
        <v>0</v>
      </c>
      <c r="J54">
        <v>0</v>
      </c>
      <c r="K54">
        <v>3</v>
      </c>
      <c r="L54">
        <v>4</v>
      </c>
      <c r="M54">
        <v>0</v>
      </c>
      <c r="N54">
        <v>0</v>
      </c>
      <c r="O54">
        <v>0</v>
      </c>
      <c r="P54">
        <v>0</v>
      </c>
      <c r="Q54">
        <v>0</v>
      </c>
      <c r="R54">
        <v>7</v>
      </c>
      <c r="S54">
        <v>0</v>
      </c>
      <c r="T54">
        <v>1</v>
      </c>
      <c r="U54">
        <v>0</v>
      </c>
      <c r="V54">
        <v>2</v>
      </c>
      <c r="W54">
        <v>2</v>
      </c>
      <c r="X54">
        <v>2</v>
      </c>
      <c r="Y54">
        <v>0</v>
      </c>
      <c r="Z54">
        <v>0</v>
      </c>
      <c r="AA54">
        <v>1</v>
      </c>
      <c r="AB54">
        <v>0</v>
      </c>
      <c r="AC54">
        <v>2</v>
      </c>
      <c r="AD54">
        <v>0</v>
      </c>
      <c r="AE54">
        <v>3</v>
      </c>
      <c r="AF54">
        <v>1</v>
      </c>
      <c r="AG54">
        <v>0</v>
      </c>
      <c r="AH54">
        <v>1</v>
      </c>
      <c r="AI54">
        <v>0</v>
      </c>
      <c r="AJ54">
        <v>2</v>
      </c>
      <c r="AK54">
        <v>5</v>
      </c>
      <c r="AL54">
        <v>0</v>
      </c>
      <c r="AM54">
        <v>6</v>
      </c>
      <c r="AN54">
        <v>0</v>
      </c>
      <c r="AO54">
        <v>0</v>
      </c>
      <c r="AP54">
        <v>0</v>
      </c>
      <c r="AQ54">
        <v>0</v>
      </c>
      <c r="AR54">
        <v>2</v>
      </c>
      <c r="AS54">
        <v>3</v>
      </c>
      <c r="AT54">
        <v>1</v>
      </c>
      <c r="AU54">
        <v>0</v>
      </c>
      <c r="AV54">
        <v>0</v>
      </c>
      <c r="AW54">
        <v>0</v>
      </c>
      <c r="AX54">
        <v>2</v>
      </c>
      <c r="AY54">
        <v>2</v>
      </c>
      <c r="AZ54">
        <v>1</v>
      </c>
      <c r="BA54">
        <v>0</v>
      </c>
      <c r="BB54">
        <v>3</v>
      </c>
      <c r="BC54">
        <v>2</v>
      </c>
      <c r="BD54">
        <v>0</v>
      </c>
      <c r="BE54">
        <v>7</v>
      </c>
      <c r="BF54">
        <v>2</v>
      </c>
      <c r="BG54">
        <v>1</v>
      </c>
    </row>
    <row r="55" spans="1:59" x14ac:dyDescent="0.25">
      <c r="A55" s="4" t="s">
        <v>323</v>
      </c>
      <c r="B55" s="5" t="s">
        <v>304</v>
      </c>
      <c r="C55" s="5" t="s">
        <v>324</v>
      </c>
      <c r="D55" s="5" t="s">
        <v>306</v>
      </c>
      <c r="E55" s="5" t="s">
        <v>103</v>
      </c>
      <c r="F55">
        <v>9</v>
      </c>
      <c r="G55">
        <v>2</v>
      </c>
      <c r="H55">
        <v>0</v>
      </c>
      <c r="I55">
        <v>1</v>
      </c>
      <c r="J55">
        <v>0</v>
      </c>
      <c r="K55">
        <v>0</v>
      </c>
      <c r="L55">
        <v>2</v>
      </c>
      <c r="M55">
        <v>1</v>
      </c>
      <c r="N55">
        <v>0</v>
      </c>
      <c r="O55">
        <v>0</v>
      </c>
      <c r="P55">
        <v>0</v>
      </c>
      <c r="Q55">
        <v>0</v>
      </c>
      <c r="R55">
        <v>3</v>
      </c>
      <c r="S55">
        <v>0</v>
      </c>
      <c r="T55">
        <v>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1</v>
      </c>
      <c r="AO55">
        <v>0</v>
      </c>
      <c r="AP55">
        <v>0</v>
      </c>
      <c r="AQ55">
        <v>0</v>
      </c>
      <c r="AR55">
        <v>0</v>
      </c>
      <c r="AS55">
        <v>2</v>
      </c>
      <c r="AT55">
        <v>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2</v>
      </c>
    </row>
    <row r="56" spans="1:59" x14ac:dyDescent="0.25">
      <c r="A56" s="4" t="s">
        <v>325</v>
      </c>
      <c r="B56" s="5" t="s">
        <v>214</v>
      </c>
      <c r="C56" s="5" t="s">
        <v>326</v>
      </c>
      <c r="D56" s="5" t="s">
        <v>216</v>
      </c>
      <c r="E56" s="5" t="s">
        <v>103</v>
      </c>
      <c r="F56">
        <v>25</v>
      </c>
      <c r="G56">
        <v>8</v>
      </c>
      <c r="H56">
        <v>0</v>
      </c>
      <c r="I56">
        <v>0</v>
      </c>
      <c r="J56">
        <v>0</v>
      </c>
      <c r="K56">
        <v>0</v>
      </c>
      <c r="L56">
        <v>16</v>
      </c>
      <c r="M56">
        <v>11</v>
      </c>
      <c r="N56">
        <v>0</v>
      </c>
      <c r="O56">
        <v>0</v>
      </c>
      <c r="P56">
        <v>0</v>
      </c>
      <c r="Q56">
        <v>0</v>
      </c>
      <c r="R56">
        <v>3</v>
      </c>
      <c r="S56">
        <v>0</v>
      </c>
      <c r="T56">
        <v>7</v>
      </c>
      <c r="U56">
        <v>0</v>
      </c>
      <c r="V56">
        <v>1</v>
      </c>
      <c r="W56">
        <v>0</v>
      </c>
      <c r="X56">
        <v>0</v>
      </c>
      <c r="Y56">
        <v>21</v>
      </c>
      <c r="Z56">
        <v>2</v>
      </c>
      <c r="AA56">
        <v>7</v>
      </c>
      <c r="AB56">
        <v>0</v>
      </c>
      <c r="AC56">
        <v>1</v>
      </c>
      <c r="AD56">
        <v>0</v>
      </c>
      <c r="AE56">
        <v>2</v>
      </c>
      <c r="AF56">
        <v>0</v>
      </c>
      <c r="AG56">
        <v>0</v>
      </c>
      <c r="AH56">
        <v>0</v>
      </c>
      <c r="AI56">
        <v>0</v>
      </c>
      <c r="AJ56">
        <v>6</v>
      </c>
      <c r="AK56">
        <v>1</v>
      </c>
      <c r="AL56">
        <v>2</v>
      </c>
      <c r="AM56">
        <v>1</v>
      </c>
      <c r="AN56">
        <v>9</v>
      </c>
      <c r="AO56">
        <v>0</v>
      </c>
      <c r="AP56">
        <v>2</v>
      </c>
      <c r="AQ56">
        <v>0</v>
      </c>
      <c r="AR56">
        <v>8</v>
      </c>
      <c r="AS56">
        <v>0</v>
      </c>
      <c r="AT56">
        <v>12</v>
      </c>
      <c r="AU56">
        <v>1</v>
      </c>
      <c r="AV56">
        <v>0</v>
      </c>
      <c r="AW56">
        <v>0</v>
      </c>
      <c r="AX56">
        <v>13</v>
      </c>
      <c r="AY56">
        <v>0</v>
      </c>
      <c r="AZ56">
        <v>8</v>
      </c>
      <c r="BA56">
        <v>7</v>
      </c>
      <c r="BB56">
        <v>10</v>
      </c>
      <c r="BC56">
        <v>1</v>
      </c>
      <c r="BD56">
        <v>1</v>
      </c>
      <c r="BE56">
        <v>0</v>
      </c>
      <c r="BF56">
        <v>4</v>
      </c>
      <c r="BG56">
        <v>0</v>
      </c>
    </row>
    <row r="57" spans="1:59" x14ac:dyDescent="0.25">
      <c r="A57" s="4" t="s">
        <v>327</v>
      </c>
      <c r="B57" s="5" t="s">
        <v>214</v>
      </c>
      <c r="C57" s="5" t="s">
        <v>328</v>
      </c>
      <c r="D57" s="5" t="s">
        <v>216</v>
      </c>
      <c r="E57" s="5" t="s">
        <v>103</v>
      </c>
      <c r="F57">
        <v>13</v>
      </c>
      <c r="G57">
        <v>8</v>
      </c>
      <c r="H57">
        <v>0</v>
      </c>
      <c r="I57">
        <v>0</v>
      </c>
      <c r="J57">
        <v>0</v>
      </c>
      <c r="K57">
        <v>0</v>
      </c>
      <c r="L57">
        <v>6</v>
      </c>
      <c r="M57">
        <v>1</v>
      </c>
      <c r="N57">
        <v>2</v>
      </c>
      <c r="O57">
        <v>0</v>
      </c>
      <c r="P57">
        <v>0</v>
      </c>
      <c r="Q57">
        <v>1</v>
      </c>
      <c r="R57">
        <v>0</v>
      </c>
      <c r="S57">
        <v>0</v>
      </c>
      <c r="T57">
        <v>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13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10</v>
      </c>
      <c r="AK57">
        <v>0</v>
      </c>
      <c r="AL57">
        <v>0</v>
      </c>
      <c r="AM57">
        <v>2</v>
      </c>
      <c r="AN57">
        <v>0</v>
      </c>
      <c r="AO57">
        <v>0</v>
      </c>
      <c r="AP57">
        <v>12</v>
      </c>
      <c r="AQ57">
        <v>0</v>
      </c>
      <c r="AR57">
        <v>5</v>
      </c>
      <c r="AS57">
        <v>2</v>
      </c>
      <c r="AT57">
        <v>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2</v>
      </c>
      <c r="BC57">
        <v>4</v>
      </c>
      <c r="BD57">
        <v>1</v>
      </c>
      <c r="BE57">
        <v>2</v>
      </c>
      <c r="BF57">
        <v>0</v>
      </c>
      <c r="BG57">
        <v>0</v>
      </c>
    </row>
    <row r="58" spans="1:59" x14ac:dyDescent="0.25">
      <c r="A58" s="4" t="s">
        <v>329</v>
      </c>
      <c r="B58" s="5" t="s">
        <v>252</v>
      </c>
      <c r="C58" s="5" t="s">
        <v>330</v>
      </c>
      <c r="D58" s="5" t="s">
        <v>254</v>
      </c>
      <c r="E58" s="5" t="s">
        <v>103</v>
      </c>
      <c r="F58">
        <v>20</v>
      </c>
      <c r="G58">
        <v>16</v>
      </c>
      <c r="H58">
        <v>0</v>
      </c>
      <c r="I58">
        <v>0</v>
      </c>
      <c r="J58">
        <v>0</v>
      </c>
      <c r="K58">
        <v>0</v>
      </c>
      <c r="L58">
        <v>1</v>
      </c>
      <c r="M58">
        <v>0</v>
      </c>
      <c r="N58">
        <v>0</v>
      </c>
      <c r="O58">
        <v>0</v>
      </c>
      <c r="P58">
        <v>0</v>
      </c>
      <c r="Q58">
        <v>0</v>
      </c>
      <c r="R58">
        <v>6</v>
      </c>
      <c r="S58">
        <v>0</v>
      </c>
      <c r="T58">
        <v>0</v>
      </c>
      <c r="U58">
        <v>0</v>
      </c>
      <c r="V58">
        <v>0</v>
      </c>
      <c r="W58">
        <v>10</v>
      </c>
      <c r="X58">
        <v>0</v>
      </c>
      <c r="Y58">
        <v>0</v>
      </c>
      <c r="Z58">
        <v>54</v>
      </c>
      <c r="AA58">
        <v>0</v>
      </c>
      <c r="AB58">
        <v>0</v>
      </c>
      <c r="AC58">
        <v>0</v>
      </c>
      <c r="AD58">
        <v>0</v>
      </c>
      <c r="AE58">
        <v>16</v>
      </c>
      <c r="AF58">
        <v>0</v>
      </c>
      <c r="AG58">
        <v>0</v>
      </c>
      <c r="AH58">
        <v>0</v>
      </c>
      <c r="AI58">
        <v>0</v>
      </c>
      <c r="AJ58">
        <v>1</v>
      </c>
      <c r="AK58">
        <v>3</v>
      </c>
      <c r="AL58">
        <v>0</v>
      </c>
      <c r="AM58">
        <v>30</v>
      </c>
      <c r="AN58">
        <v>0</v>
      </c>
      <c r="AO58">
        <v>0</v>
      </c>
      <c r="AP58">
        <v>10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</v>
      </c>
      <c r="BA58">
        <v>0</v>
      </c>
      <c r="BB58">
        <v>0</v>
      </c>
      <c r="BC58">
        <v>9</v>
      </c>
      <c r="BD58">
        <v>0</v>
      </c>
      <c r="BE58">
        <v>0</v>
      </c>
      <c r="BF58">
        <v>0</v>
      </c>
      <c r="BG58">
        <v>0</v>
      </c>
    </row>
    <row r="59" spans="1:59" x14ac:dyDescent="0.25">
      <c r="A59" s="4" t="s">
        <v>331</v>
      </c>
      <c r="B59" s="5" t="s">
        <v>214</v>
      </c>
      <c r="C59" s="5" t="s">
        <v>332</v>
      </c>
      <c r="D59" s="5" t="s">
        <v>216</v>
      </c>
      <c r="E59" s="5" t="s">
        <v>103</v>
      </c>
      <c r="F59">
        <v>44</v>
      </c>
      <c r="G59">
        <v>25</v>
      </c>
      <c r="H59">
        <v>9</v>
      </c>
      <c r="I59">
        <v>22</v>
      </c>
      <c r="J59">
        <v>0</v>
      </c>
      <c r="K59">
        <v>0</v>
      </c>
      <c r="L59">
        <v>34</v>
      </c>
      <c r="M59">
        <v>3</v>
      </c>
      <c r="N59">
        <v>0</v>
      </c>
      <c r="O59">
        <v>0</v>
      </c>
      <c r="P59">
        <v>1</v>
      </c>
      <c r="Q59">
        <v>0</v>
      </c>
      <c r="R59">
        <v>3</v>
      </c>
      <c r="S59">
        <v>0</v>
      </c>
      <c r="T59">
        <v>6</v>
      </c>
      <c r="U59">
        <v>0</v>
      </c>
      <c r="V59">
        <v>1</v>
      </c>
      <c r="W59">
        <v>0</v>
      </c>
      <c r="X59">
        <v>3</v>
      </c>
      <c r="Y59">
        <v>3</v>
      </c>
      <c r="Z59">
        <v>19</v>
      </c>
      <c r="AA59">
        <v>7</v>
      </c>
      <c r="AB59">
        <v>0</v>
      </c>
      <c r="AC59">
        <v>15</v>
      </c>
      <c r="AD59">
        <v>0</v>
      </c>
      <c r="AE59">
        <v>6</v>
      </c>
      <c r="AF59">
        <v>4</v>
      </c>
      <c r="AG59">
        <v>0</v>
      </c>
      <c r="AH59">
        <v>0</v>
      </c>
      <c r="AI59">
        <v>0</v>
      </c>
      <c r="AJ59">
        <v>0</v>
      </c>
      <c r="AK59">
        <v>14</v>
      </c>
      <c r="AL59">
        <v>2</v>
      </c>
      <c r="AM59">
        <v>24</v>
      </c>
      <c r="AN59">
        <v>3</v>
      </c>
      <c r="AO59">
        <v>0</v>
      </c>
      <c r="AP59">
        <v>8</v>
      </c>
      <c r="AQ59">
        <v>1</v>
      </c>
      <c r="AR59">
        <v>6</v>
      </c>
      <c r="AS59">
        <v>8</v>
      </c>
      <c r="AT59">
        <v>1</v>
      </c>
      <c r="AU59">
        <v>2</v>
      </c>
      <c r="AV59">
        <v>1</v>
      </c>
      <c r="AW59">
        <v>0</v>
      </c>
      <c r="AX59">
        <v>1</v>
      </c>
      <c r="AY59">
        <v>0</v>
      </c>
      <c r="AZ59">
        <v>1</v>
      </c>
      <c r="BA59">
        <v>0</v>
      </c>
      <c r="BB59">
        <v>0</v>
      </c>
      <c r="BC59">
        <v>12</v>
      </c>
      <c r="BD59">
        <v>5</v>
      </c>
      <c r="BE59">
        <v>1</v>
      </c>
      <c r="BF59">
        <v>2</v>
      </c>
      <c r="BG59">
        <v>4</v>
      </c>
    </row>
    <row r="60" spans="1:59" x14ac:dyDescent="0.25">
      <c r="A60" s="4" t="s">
        <v>333</v>
      </c>
      <c r="B60" s="5" t="s">
        <v>248</v>
      </c>
      <c r="C60" s="5" t="s">
        <v>334</v>
      </c>
      <c r="D60" s="5" t="s">
        <v>250</v>
      </c>
      <c r="E60" s="5" t="s">
        <v>103</v>
      </c>
      <c r="F60">
        <v>16</v>
      </c>
      <c r="G60">
        <v>10</v>
      </c>
      <c r="H60">
        <v>4</v>
      </c>
      <c r="I60">
        <v>2</v>
      </c>
      <c r="J60">
        <v>0</v>
      </c>
      <c r="K60">
        <v>2</v>
      </c>
      <c r="L60">
        <v>6</v>
      </c>
      <c r="M60">
        <v>1</v>
      </c>
      <c r="N60">
        <v>3</v>
      </c>
      <c r="O60">
        <v>0</v>
      </c>
      <c r="P60">
        <v>0</v>
      </c>
      <c r="Q60">
        <v>1</v>
      </c>
      <c r="R60">
        <v>5</v>
      </c>
      <c r="S60">
        <v>0</v>
      </c>
      <c r="T60">
        <v>24</v>
      </c>
      <c r="U60">
        <v>0</v>
      </c>
      <c r="V60">
        <v>0</v>
      </c>
      <c r="W60">
        <v>0</v>
      </c>
      <c r="X60">
        <v>2</v>
      </c>
      <c r="Y60">
        <v>22</v>
      </c>
      <c r="Z60">
        <v>11</v>
      </c>
      <c r="AA60">
        <v>9</v>
      </c>
      <c r="AB60">
        <v>5</v>
      </c>
      <c r="AC60">
        <v>0</v>
      </c>
      <c r="AD60">
        <v>0</v>
      </c>
      <c r="AE60">
        <v>0</v>
      </c>
      <c r="AF60">
        <v>0</v>
      </c>
      <c r="AG60">
        <v>2</v>
      </c>
      <c r="AH60">
        <v>2</v>
      </c>
      <c r="AI60">
        <v>0</v>
      </c>
      <c r="AJ60">
        <v>8</v>
      </c>
      <c r="AK60">
        <v>13</v>
      </c>
      <c r="AL60">
        <v>0</v>
      </c>
      <c r="AM60">
        <v>1</v>
      </c>
      <c r="AN60">
        <v>1</v>
      </c>
      <c r="AO60">
        <v>0</v>
      </c>
      <c r="AP60">
        <v>20</v>
      </c>
      <c r="AQ60">
        <v>0</v>
      </c>
      <c r="AR60">
        <v>12</v>
      </c>
      <c r="AS60">
        <v>2</v>
      </c>
      <c r="AT60">
        <v>1</v>
      </c>
      <c r="AU60">
        <v>0</v>
      </c>
      <c r="AV60">
        <v>0</v>
      </c>
      <c r="AW60">
        <v>1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</v>
      </c>
      <c r="BD60">
        <v>0</v>
      </c>
      <c r="BE60">
        <v>1</v>
      </c>
      <c r="BF60">
        <v>1</v>
      </c>
      <c r="BG60">
        <v>0</v>
      </c>
    </row>
    <row r="61" spans="1:59" x14ac:dyDescent="0.25">
      <c r="A61" s="4" t="s">
        <v>335</v>
      </c>
      <c r="B61" s="5" t="s">
        <v>199</v>
      </c>
      <c r="C61" s="5" t="s">
        <v>336</v>
      </c>
      <c r="D61" s="5" t="s">
        <v>0</v>
      </c>
      <c r="E61" s="5" t="s">
        <v>103</v>
      </c>
      <c r="F61">
        <v>112</v>
      </c>
      <c r="G61">
        <v>41</v>
      </c>
      <c r="H61">
        <v>9</v>
      </c>
      <c r="I61">
        <v>2</v>
      </c>
      <c r="J61">
        <v>6</v>
      </c>
      <c r="K61">
        <v>8</v>
      </c>
      <c r="L61">
        <v>60</v>
      </c>
      <c r="M61">
        <v>24</v>
      </c>
      <c r="N61">
        <v>5</v>
      </c>
      <c r="O61">
        <v>0</v>
      </c>
      <c r="P61">
        <v>0</v>
      </c>
      <c r="Q61">
        <v>2</v>
      </c>
      <c r="R61">
        <v>9</v>
      </c>
      <c r="S61">
        <v>1</v>
      </c>
      <c r="T61">
        <v>32</v>
      </c>
      <c r="U61">
        <v>0</v>
      </c>
      <c r="V61">
        <v>0</v>
      </c>
      <c r="W61">
        <v>6</v>
      </c>
      <c r="X61">
        <v>5</v>
      </c>
      <c r="Y61">
        <v>14</v>
      </c>
      <c r="Z61">
        <v>23</v>
      </c>
      <c r="AA61">
        <v>38</v>
      </c>
      <c r="AB61">
        <v>2</v>
      </c>
      <c r="AC61">
        <v>13</v>
      </c>
      <c r="AD61">
        <v>1</v>
      </c>
      <c r="AE61">
        <v>23</v>
      </c>
      <c r="AF61">
        <v>0</v>
      </c>
      <c r="AG61">
        <v>4</v>
      </c>
      <c r="AH61">
        <v>4</v>
      </c>
      <c r="AI61">
        <v>0</v>
      </c>
      <c r="AJ61">
        <v>66</v>
      </c>
      <c r="AK61">
        <v>40</v>
      </c>
      <c r="AL61">
        <v>2</v>
      </c>
      <c r="AM61">
        <v>62</v>
      </c>
      <c r="AN61">
        <v>31</v>
      </c>
      <c r="AO61">
        <v>0</v>
      </c>
      <c r="AP61">
        <v>56</v>
      </c>
      <c r="AQ61">
        <v>0</v>
      </c>
      <c r="AR61">
        <v>20</v>
      </c>
      <c r="AS61">
        <v>1</v>
      </c>
      <c r="AT61">
        <v>36</v>
      </c>
      <c r="AU61">
        <v>2</v>
      </c>
      <c r="AV61">
        <v>0</v>
      </c>
      <c r="AW61">
        <v>0</v>
      </c>
      <c r="AX61">
        <v>0</v>
      </c>
      <c r="AY61">
        <v>7</v>
      </c>
      <c r="AZ61">
        <v>12</v>
      </c>
      <c r="BA61">
        <v>2</v>
      </c>
      <c r="BB61">
        <v>11</v>
      </c>
      <c r="BC61">
        <v>5</v>
      </c>
      <c r="BD61">
        <v>9</v>
      </c>
      <c r="BE61">
        <v>0</v>
      </c>
      <c r="BF61">
        <v>21</v>
      </c>
      <c r="BG61">
        <v>2</v>
      </c>
    </row>
    <row r="62" spans="1:59" x14ac:dyDescent="0.25">
      <c r="A62" s="4" t="s">
        <v>337</v>
      </c>
      <c r="B62" s="5" t="s">
        <v>199</v>
      </c>
      <c r="C62" s="5" t="s">
        <v>338</v>
      </c>
      <c r="D62" s="5" t="s">
        <v>0</v>
      </c>
      <c r="E62" s="5" t="s">
        <v>103</v>
      </c>
      <c r="F62">
        <v>18</v>
      </c>
      <c r="G62">
        <v>5</v>
      </c>
      <c r="H62">
        <v>0</v>
      </c>
      <c r="I62">
        <v>10</v>
      </c>
      <c r="J62">
        <v>0</v>
      </c>
      <c r="K62">
        <v>0</v>
      </c>
      <c r="L62">
        <v>12</v>
      </c>
      <c r="M62">
        <v>2</v>
      </c>
      <c r="N62">
        <v>0</v>
      </c>
      <c r="O62">
        <v>0</v>
      </c>
      <c r="P62">
        <v>0</v>
      </c>
      <c r="Q62">
        <v>1</v>
      </c>
      <c r="R62">
        <v>1</v>
      </c>
      <c r="S62">
        <v>0</v>
      </c>
      <c r="T62">
        <v>12</v>
      </c>
      <c r="U62">
        <v>0</v>
      </c>
      <c r="V62">
        <v>0</v>
      </c>
      <c r="W62">
        <v>0</v>
      </c>
      <c r="X62">
        <v>4</v>
      </c>
      <c r="Y62">
        <v>7</v>
      </c>
      <c r="Z62">
        <v>5</v>
      </c>
      <c r="AA62">
        <v>2</v>
      </c>
      <c r="AB62">
        <v>0</v>
      </c>
      <c r="AC62">
        <v>5</v>
      </c>
      <c r="AD62">
        <v>2</v>
      </c>
      <c r="AE62">
        <v>0</v>
      </c>
      <c r="AF62">
        <v>0</v>
      </c>
      <c r="AG62">
        <v>1</v>
      </c>
      <c r="AH62">
        <v>0</v>
      </c>
      <c r="AI62">
        <v>0</v>
      </c>
      <c r="AJ62">
        <v>13</v>
      </c>
      <c r="AK62">
        <v>7</v>
      </c>
      <c r="AL62">
        <v>3</v>
      </c>
      <c r="AM62">
        <v>1</v>
      </c>
      <c r="AN62">
        <v>2</v>
      </c>
      <c r="AO62">
        <v>0</v>
      </c>
      <c r="AP62">
        <v>12</v>
      </c>
      <c r="AQ62">
        <v>0</v>
      </c>
      <c r="AR62">
        <v>5</v>
      </c>
      <c r="AS62">
        <v>9</v>
      </c>
      <c r="AT62">
        <v>15</v>
      </c>
      <c r="AU62">
        <v>0</v>
      </c>
      <c r="AV62">
        <v>0</v>
      </c>
      <c r="AW62">
        <v>0</v>
      </c>
      <c r="AX62">
        <v>3</v>
      </c>
      <c r="AY62">
        <v>0</v>
      </c>
      <c r="AZ62">
        <v>2</v>
      </c>
      <c r="BA62">
        <v>3</v>
      </c>
      <c r="BB62">
        <v>0</v>
      </c>
      <c r="BC62">
        <v>43</v>
      </c>
      <c r="BD62">
        <v>3</v>
      </c>
      <c r="BE62">
        <v>1</v>
      </c>
      <c r="BF62">
        <v>2</v>
      </c>
      <c r="BG62">
        <v>0</v>
      </c>
    </row>
    <row r="63" spans="1:59" x14ac:dyDescent="0.25">
      <c r="A63" s="4" t="s">
        <v>339</v>
      </c>
      <c r="B63" s="5" t="s">
        <v>230</v>
      </c>
      <c r="C63" s="5" t="s">
        <v>340</v>
      </c>
      <c r="D63" s="5" t="s">
        <v>232</v>
      </c>
      <c r="E63" s="5" t="s">
        <v>103</v>
      </c>
      <c r="F63">
        <v>29</v>
      </c>
      <c r="G63">
        <v>8</v>
      </c>
      <c r="H63">
        <v>0</v>
      </c>
      <c r="I63">
        <v>4</v>
      </c>
      <c r="J63">
        <v>0</v>
      </c>
      <c r="K63">
        <v>0</v>
      </c>
      <c r="L63">
        <v>9</v>
      </c>
      <c r="M63">
        <v>0</v>
      </c>
      <c r="N63">
        <v>2</v>
      </c>
      <c r="O63">
        <v>0</v>
      </c>
      <c r="P63">
        <v>0</v>
      </c>
      <c r="Q63">
        <v>0</v>
      </c>
      <c r="R63">
        <v>1</v>
      </c>
      <c r="S63">
        <v>0</v>
      </c>
      <c r="T63">
        <v>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</v>
      </c>
      <c r="AD63">
        <v>4</v>
      </c>
      <c r="AE63">
        <v>4</v>
      </c>
      <c r="AF63">
        <v>0</v>
      </c>
      <c r="AG63">
        <v>0</v>
      </c>
      <c r="AH63">
        <v>0</v>
      </c>
      <c r="AI63">
        <v>0</v>
      </c>
      <c r="AJ63">
        <v>1</v>
      </c>
      <c r="AK63">
        <v>12</v>
      </c>
      <c r="AL63">
        <v>3</v>
      </c>
      <c r="AM63">
        <v>4</v>
      </c>
      <c r="AN63">
        <v>2</v>
      </c>
      <c r="AO63">
        <v>0</v>
      </c>
      <c r="AP63">
        <v>3</v>
      </c>
      <c r="AQ63">
        <v>0</v>
      </c>
      <c r="AR63">
        <v>4</v>
      </c>
      <c r="AS63">
        <v>5</v>
      </c>
      <c r="AT63">
        <v>1</v>
      </c>
      <c r="AU63">
        <v>0</v>
      </c>
      <c r="AV63">
        <v>0</v>
      </c>
      <c r="AW63">
        <v>0</v>
      </c>
      <c r="AX63">
        <v>11</v>
      </c>
      <c r="AY63">
        <v>0</v>
      </c>
      <c r="AZ63">
        <v>1</v>
      </c>
      <c r="BA63">
        <v>0</v>
      </c>
      <c r="BB63">
        <v>3</v>
      </c>
      <c r="BC63">
        <v>1</v>
      </c>
      <c r="BD63">
        <v>5</v>
      </c>
      <c r="BE63">
        <v>9</v>
      </c>
      <c r="BF63">
        <v>5</v>
      </c>
      <c r="BG63">
        <v>7</v>
      </c>
    </row>
    <row r="64" spans="1:59" x14ac:dyDescent="0.25">
      <c r="A64" s="4" t="s">
        <v>341</v>
      </c>
      <c r="B64" s="5" t="s">
        <v>199</v>
      </c>
      <c r="C64" s="5" t="s">
        <v>342</v>
      </c>
      <c r="D64" s="5" t="s">
        <v>0</v>
      </c>
      <c r="E64" s="5" t="s">
        <v>103</v>
      </c>
      <c r="F64">
        <v>101</v>
      </c>
      <c r="G64">
        <v>30</v>
      </c>
      <c r="H64">
        <v>2</v>
      </c>
      <c r="I64">
        <v>3</v>
      </c>
      <c r="J64">
        <v>0</v>
      </c>
      <c r="K64">
        <v>0</v>
      </c>
      <c r="L64">
        <v>37</v>
      </c>
      <c r="M64">
        <v>6</v>
      </c>
      <c r="N64">
        <v>0</v>
      </c>
      <c r="O64">
        <v>0</v>
      </c>
      <c r="P64">
        <v>0</v>
      </c>
      <c r="Q64">
        <v>0</v>
      </c>
      <c r="R64">
        <v>8</v>
      </c>
      <c r="S64">
        <v>0</v>
      </c>
      <c r="T64">
        <v>37</v>
      </c>
      <c r="U64">
        <v>0</v>
      </c>
      <c r="V64">
        <v>0</v>
      </c>
      <c r="W64">
        <v>0</v>
      </c>
      <c r="X64">
        <v>5</v>
      </c>
      <c r="Y64">
        <v>3</v>
      </c>
      <c r="Z64">
        <v>20</v>
      </c>
      <c r="AA64">
        <v>38</v>
      </c>
      <c r="AB64">
        <v>5</v>
      </c>
      <c r="AC64">
        <v>10</v>
      </c>
      <c r="AD64">
        <v>0</v>
      </c>
      <c r="AE64">
        <v>13</v>
      </c>
      <c r="AF64">
        <v>0</v>
      </c>
      <c r="AG64">
        <v>0</v>
      </c>
      <c r="AH64">
        <v>2</v>
      </c>
      <c r="AI64">
        <v>1</v>
      </c>
      <c r="AJ64">
        <v>10</v>
      </c>
      <c r="AK64">
        <v>17</v>
      </c>
      <c r="AL64">
        <v>7</v>
      </c>
      <c r="AM64">
        <v>33</v>
      </c>
      <c r="AN64">
        <v>15</v>
      </c>
      <c r="AO64">
        <v>0</v>
      </c>
      <c r="AP64">
        <v>16</v>
      </c>
      <c r="AQ64">
        <v>0</v>
      </c>
      <c r="AR64">
        <v>13</v>
      </c>
      <c r="AS64">
        <v>3</v>
      </c>
      <c r="AT64">
        <v>14</v>
      </c>
      <c r="AU64">
        <v>1</v>
      </c>
      <c r="AV64">
        <v>0</v>
      </c>
      <c r="AW64">
        <v>2</v>
      </c>
      <c r="AX64">
        <v>9</v>
      </c>
      <c r="AY64">
        <v>12</v>
      </c>
      <c r="AZ64">
        <v>1</v>
      </c>
      <c r="BA64">
        <v>3</v>
      </c>
      <c r="BB64">
        <v>15</v>
      </c>
      <c r="BC64">
        <v>3</v>
      </c>
      <c r="BD64">
        <v>2</v>
      </c>
      <c r="BE64">
        <v>5</v>
      </c>
      <c r="BF64">
        <v>14</v>
      </c>
      <c r="BG64">
        <v>2</v>
      </c>
    </row>
    <row r="65" spans="1:59" x14ac:dyDescent="0.25">
      <c r="A65" s="4" t="s">
        <v>343</v>
      </c>
      <c r="B65" s="5" t="s">
        <v>195</v>
      </c>
      <c r="C65" s="5" t="s">
        <v>344</v>
      </c>
      <c r="D65" s="5" t="s">
        <v>197</v>
      </c>
      <c r="E65" s="5" t="s">
        <v>103</v>
      </c>
      <c r="F65">
        <v>17</v>
      </c>
      <c r="G65">
        <v>0</v>
      </c>
      <c r="H65">
        <v>0</v>
      </c>
      <c r="I65">
        <v>0</v>
      </c>
      <c r="J65">
        <v>0</v>
      </c>
      <c r="K65">
        <v>0</v>
      </c>
      <c r="L65">
        <v>5</v>
      </c>
      <c r="M65">
        <v>0</v>
      </c>
      <c r="N65">
        <v>2</v>
      </c>
      <c r="O65">
        <v>0</v>
      </c>
      <c r="P65">
        <v>0</v>
      </c>
      <c r="Q65">
        <v>0</v>
      </c>
      <c r="R65">
        <v>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10</v>
      </c>
      <c r="AB65">
        <v>0</v>
      </c>
      <c r="AC65">
        <v>4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3</v>
      </c>
      <c r="AK65">
        <v>2</v>
      </c>
      <c r="AL65">
        <v>3</v>
      </c>
      <c r="AM65">
        <v>1</v>
      </c>
      <c r="AN65">
        <v>0</v>
      </c>
      <c r="AO65">
        <v>0</v>
      </c>
      <c r="AP65">
        <v>0</v>
      </c>
      <c r="AQ65">
        <v>0</v>
      </c>
      <c r="AR65">
        <v>1</v>
      </c>
      <c r="AS65">
        <v>3</v>
      </c>
      <c r="AT65">
        <v>0</v>
      </c>
      <c r="AU65">
        <v>0</v>
      </c>
      <c r="AV65">
        <v>0</v>
      </c>
      <c r="AW65">
        <v>0</v>
      </c>
      <c r="AX65">
        <v>1</v>
      </c>
      <c r="AY65">
        <v>0</v>
      </c>
      <c r="AZ65">
        <v>2</v>
      </c>
      <c r="BA65">
        <v>0</v>
      </c>
      <c r="BB65">
        <v>0</v>
      </c>
      <c r="BC65">
        <v>0</v>
      </c>
      <c r="BD65">
        <v>4</v>
      </c>
      <c r="BE65">
        <v>2</v>
      </c>
      <c r="BF65">
        <v>2</v>
      </c>
      <c r="BG65">
        <v>0</v>
      </c>
    </row>
    <row r="66" spans="1:59" x14ac:dyDescent="0.25">
      <c r="A66" s="4" t="s">
        <v>345</v>
      </c>
      <c r="B66" s="5" t="s">
        <v>236</v>
      </c>
      <c r="C66" s="5" t="s">
        <v>346</v>
      </c>
      <c r="D66" s="5" t="s">
        <v>238</v>
      </c>
      <c r="E66" s="5" t="s">
        <v>103</v>
      </c>
      <c r="F66">
        <v>0</v>
      </c>
      <c r="G66">
        <v>3</v>
      </c>
      <c r="H66">
        <v>0</v>
      </c>
      <c r="I66">
        <v>0</v>
      </c>
      <c r="J66">
        <v>0</v>
      </c>
      <c r="K66">
        <v>0</v>
      </c>
      <c r="L66">
        <v>1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2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1</v>
      </c>
      <c r="AX66">
        <v>0</v>
      </c>
      <c r="AY66">
        <v>0</v>
      </c>
      <c r="AZ66">
        <v>1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</row>
    <row r="67" spans="1:59" x14ac:dyDescent="0.25">
      <c r="A67" s="4" t="s">
        <v>347</v>
      </c>
      <c r="B67" s="5" t="s">
        <v>218</v>
      </c>
      <c r="C67" s="5" t="s">
        <v>348</v>
      </c>
      <c r="D67" s="5" t="s">
        <v>220</v>
      </c>
      <c r="E67" s="5" t="s">
        <v>103</v>
      </c>
      <c r="F67">
        <v>1</v>
      </c>
      <c r="G67">
        <v>2</v>
      </c>
      <c r="H67">
        <v>0</v>
      </c>
      <c r="I67">
        <v>0</v>
      </c>
      <c r="J67">
        <v>0</v>
      </c>
      <c r="K67">
        <v>0</v>
      </c>
      <c r="L67">
        <v>2</v>
      </c>
      <c r="M67">
        <v>0</v>
      </c>
      <c r="N67">
        <v>0</v>
      </c>
      <c r="O67">
        <v>0</v>
      </c>
      <c r="P67">
        <v>0</v>
      </c>
      <c r="Q67">
        <v>0</v>
      </c>
      <c r="R67">
        <v>2</v>
      </c>
      <c r="S67">
        <v>0</v>
      </c>
      <c r="T67">
        <v>1</v>
      </c>
      <c r="U67">
        <v>0</v>
      </c>
      <c r="V67">
        <v>1</v>
      </c>
      <c r="W67">
        <v>0</v>
      </c>
      <c r="X67">
        <v>0</v>
      </c>
      <c r="Y67">
        <v>0</v>
      </c>
      <c r="Z67">
        <v>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1</v>
      </c>
      <c r="AI67">
        <v>0</v>
      </c>
      <c r="AJ67">
        <v>0</v>
      </c>
      <c r="AK67">
        <v>1</v>
      </c>
      <c r="AL67">
        <v>2</v>
      </c>
      <c r="AM67">
        <v>2</v>
      </c>
      <c r="AN67">
        <v>0</v>
      </c>
      <c r="AO67">
        <v>0</v>
      </c>
      <c r="AP67">
        <v>1</v>
      </c>
      <c r="AQ67">
        <v>0</v>
      </c>
      <c r="AR67">
        <v>3</v>
      </c>
      <c r="AS67">
        <v>0</v>
      </c>
      <c r="AT67">
        <v>1</v>
      </c>
      <c r="AU67">
        <v>0</v>
      </c>
      <c r="AV67">
        <v>0</v>
      </c>
      <c r="AW67">
        <v>0</v>
      </c>
      <c r="AX67">
        <v>1</v>
      </c>
      <c r="AY67">
        <v>1</v>
      </c>
      <c r="AZ67">
        <v>0</v>
      </c>
      <c r="BA67">
        <v>0</v>
      </c>
      <c r="BB67">
        <v>0</v>
      </c>
      <c r="BC67">
        <v>2</v>
      </c>
      <c r="BD67">
        <v>0</v>
      </c>
      <c r="BE67">
        <v>1</v>
      </c>
      <c r="BF67">
        <v>1</v>
      </c>
      <c r="BG67">
        <v>0</v>
      </c>
    </row>
    <row r="68" spans="1:59" x14ac:dyDescent="0.25">
      <c r="A68" s="4" t="s">
        <v>349</v>
      </c>
      <c r="B68" s="5" t="s">
        <v>218</v>
      </c>
      <c r="C68" s="5" t="s">
        <v>350</v>
      </c>
      <c r="D68" s="5" t="s">
        <v>220</v>
      </c>
      <c r="E68" s="5" t="s">
        <v>103</v>
      </c>
      <c r="F68">
        <v>18</v>
      </c>
      <c r="G68">
        <v>7</v>
      </c>
      <c r="H68">
        <v>24</v>
      </c>
      <c r="I68">
        <v>0</v>
      </c>
      <c r="J68">
        <v>0</v>
      </c>
      <c r="K68">
        <v>0</v>
      </c>
      <c r="L68">
        <v>15</v>
      </c>
      <c r="M68">
        <v>0</v>
      </c>
      <c r="N68">
        <v>0</v>
      </c>
      <c r="O68">
        <v>0</v>
      </c>
      <c r="P68">
        <v>0</v>
      </c>
      <c r="Q68">
        <v>4</v>
      </c>
      <c r="R68">
        <v>0</v>
      </c>
      <c r="S68">
        <v>0</v>
      </c>
      <c r="T68">
        <v>1</v>
      </c>
      <c r="U68">
        <v>48</v>
      </c>
      <c r="V68">
        <v>1</v>
      </c>
      <c r="W68">
        <v>0</v>
      </c>
      <c r="X68">
        <v>0</v>
      </c>
      <c r="Y68">
        <v>0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9</v>
      </c>
      <c r="AF68">
        <v>0</v>
      </c>
      <c r="AG68">
        <v>0</v>
      </c>
      <c r="AH68">
        <v>0</v>
      </c>
      <c r="AI68">
        <v>3</v>
      </c>
      <c r="AJ68">
        <v>16</v>
      </c>
      <c r="AK68">
        <v>3</v>
      </c>
      <c r="AL68">
        <v>2</v>
      </c>
      <c r="AM68">
        <v>5</v>
      </c>
      <c r="AN68">
        <v>0</v>
      </c>
      <c r="AO68">
        <v>0</v>
      </c>
      <c r="AP68">
        <v>16</v>
      </c>
      <c r="AQ68">
        <v>0</v>
      </c>
      <c r="AR68">
        <v>1</v>
      </c>
      <c r="AS68">
        <v>0</v>
      </c>
      <c r="AT68">
        <v>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</v>
      </c>
      <c r="BA68">
        <v>0</v>
      </c>
      <c r="BB68">
        <v>6</v>
      </c>
      <c r="BC68">
        <v>2</v>
      </c>
      <c r="BD68">
        <v>0</v>
      </c>
      <c r="BE68">
        <v>0</v>
      </c>
      <c r="BF68">
        <v>5</v>
      </c>
      <c r="BG68">
        <v>0</v>
      </c>
    </row>
    <row r="69" spans="1:59" x14ac:dyDescent="0.25">
      <c r="A69" s="4" t="s">
        <v>351</v>
      </c>
      <c r="B69" s="5" t="s">
        <v>214</v>
      </c>
      <c r="C69" s="5" t="s">
        <v>352</v>
      </c>
      <c r="D69" s="5" t="s">
        <v>216</v>
      </c>
      <c r="E69" s="5" t="s">
        <v>103</v>
      </c>
      <c r="F69">
        <v>3</v>
      </c>
      <c r="G69">
        <v>3</v>
      </c>
      <c r="H69">
        <v>0</v>
      </c>
      <c r="I69">
        <v>0</v>
      </c>
      <c r="J69">
        <v>0</v>
      </c>
      <c r="K69">
        <v>0</v>
      </c>
      <c r="L69">
        <v>3</v>
      </c>
      <c r="M69">
        <v>0</v>
      </c>
      <c r="N69">
        <v>0</v>
      </c>
      <c r="O69">
        <v>1</v>
      </c>
      <c r="P69">
        <v>0</v>
      </c>
      <c r="Q69">
        <v>0</v>
      </c>
      <c r="R69">
        <v>0</v>
      </c>
      <c r="S69">
        <v>0</v>
      </c>
      <c r="T69">
        <v>1</v>
      </c>
      <c r="U69">
        <v>9</v>
      </c>
      <c r="V69">
        <v>1</v>
      </c>
      <c r="W69">
        <v>0</v>
      </c>
      <c r="X69">
        <v>0</v>
      </c>
      <c r="Y69">
        <v>0</v>
      </c>
      <c r="Z69">
        <v>1</v>
      </c>
      <c r="AA69">
        <v>6</v>
      </c>
      <c r="AB69">
        <v>0</v>
      </c>
      <c r="AC69">
        <v>6</v>
      </c>
      <c r="AD69">
        <v>0</v>
      </c>
      <c r="AE69">
        <v>2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</v>
      </c>
      <c r="AL69">
        <v>1</v>
      </c>
      <c r="AM69">
        <v>6</v>
      </c>
      <c r="AN69">
        <v>1</v>
      </c>
      <c r="AO69">
        <v>0</v>
      </c>
      <c r="AP69">
        <v>3</v>
      </c>
      <c r="AQ69">
        <v>0</v>
      </c>
      <c r="AR69">
        <v>0</v>
      </c>
      <c r="AS69">
        <v>1</v>
      </c>
      <c r="AT69">
        <v>2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1</v>
      </c>
      <c r="BC69">
        <v>0</v>
      </c>
      <c r="BD69">
        <v>0</v>
      </c>
      <c r="BE69">
        <v>0</v>
      </c>
      <c r="BF69">
        <v>6</v>
      </c>
      <c r="BG69">
        <v>0</v>
      </c>
    </row>
    <row r="70" spans="1:59" x14ac:dyDescent="0.25">
      <c r="A70" s="4" t="s">
        <v>353</v>
      </c>
      <c r="B70" s="5" t="s">
        <v>214</v>
      </c>
      <c r="C70" s="5" t="s">
        <v>354</v>
      </c>
      <c r="D70" s="5" t="s">
        <v>216</v>
      </c>
      <c r="E70" s="5" t="s">
        <v>103</v>
      </c>
      <c r="F70">
        <v>0</v>
      </c>
      <c r="G70">
        <v>10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15</v>
      </c>
      <c r="AB70">
        <v>0</v>
      </c>
      <c r="AC70">
        <v>11</v>
      </c>
      <c r="AD70">
        <v>0</v>
      </c>
      <c r="AE70">
        <v>3</v>
      </c>
      <c r="AF70">
        <v>0</v>
      </c>
      <c r="AG70">
        <v>0</v>
      </c>
      <c r="AH70">
        <v>13</v>
      </c>
      <c r="AI70">
        <v>1</v>
      </c>
      <c r="AJ70">
        <v>4</v>
      </c>
      <c r="AK70">
        <v>1</v>
      </c>
      <c r="AL70">
        <v>0</v>
      </c>
      <c r="AM70">
        <v>2</v>
      </c>
      <c r="AN70">
        <v>12</v>
      </c>
      <c r="AO70">
        <v>0</v>
      </c>
      <c r="AP70">
        <v>0</v>
      </c>
      <c r="AQ70">
        <v>0</v>
      </c>
      <c r="AR70">
        <v>10</v>
      </c>
      <c r="AS70">
        <v>0</v>
      </c>
      <c r="AT70">
        <v>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14</v>
      </c>
      <c r="BC70">
        <v>0</v>
      </c>
      <c r="BD70">
        <v>0</v>
      </c>
      <c r="BE70">
        <v>0</v>
      </c>
      <c r="BF70">
        <v>0</v>
      </c>
      <c r="BG70">
        <v>0</v>
      </c>
    </row>
    <row r="71" spans="1:59" x14ac:dyDescent="0.25">
      <c r="A71" s="4" t="s">
        <v>355</v>
      </c>
      <c r="B71" s="5" t="s">
        <v>195</v>
      </c>
      <c r="C71" s="5" t="s">
        <v>356</v>
      </c>
      <c r="D71" s="5" t="s">
        <v>197</v>
      </c>
      <c r="E71" s="5" t="s">
        <v>103</v>
      </c>
      <c r="F71">
        <v>128</v>
      </c>
      <c r="G71">
        <v>59</v>
      </c>
      <c r="H71">
        <v>15</v>
      </c>
      <c r="I71">
        <v>14</v>
      </c>
      <c r="J71">
        <v>0</v>
      </c>
      <c r="K71">
        <v>1</v>
      </c>
      <c r="L71">
        <v>26</v>
      </c>
      <c r="M71">
        <v>4</v>
      </c>
      <c r="N71">
        <v>10</v>
      </c>
      <c r="O71">
        <v>0</v>
      </c>
      <c r="P71">
        <v>0</v>
      </c>
      <c r="Q71">
        <v>15</v>
      </c>
      <c r="R71">
        <v>6</v>
      </c>
      <c r="S71">
        <v>0</v>
      </c>
      <c r="T71">
        <v>21</v>
      </c>
      <c r="U71">
        <v>0</v>
      </c>
      <c r="V71">
        <v>0</v>
      </c>
      <c r="W71">
        <v>1</v>
      </c>
      <c r="X71">
        <v>2</v>
      </c>
      <c r="Y71">
        <v>4</v>
      </c>
      <c r="Z71">
        <v>32</v>
      </c>
      <c r="AA71">
        <v>89</v>
      </c>
      <c r="AB71">
        <v>2</v>
      </c>
      <c r="AC71">
        <v>60</v>
      </c>
      <c r="AD71">
        <v>4</v>
      </c>
      <c r="AE71">
        <v>74</v>
      </c>
      <c r="AF71">
        <v>4</v>
      </c>
      <c r="AG71">
        <v>0</v>
      </c>
      <c r="AH71">
        <v>8</v>
      </c>
      <c r="AI71">
        <v>0</v>
      </c>
      <c r="AJ71">
        <v>77</v>
      </c>
      <c r="AK71">
        <v>68</v>
      </c>
      <c r="AL71">
        <v>7</v>
      </c>
      <c r="AM71">
        <v>105</v>
      </c>
      <c r="AN71">
        <v>14</v>
      </c>
      <c r="AO71">
        <v>0</v>
      </c>
      <c r="AP71">
        <v>50</v>
      </c>
      <c r="AQ71">
        <v>0</v>
      </c>
      <c r="AR71">
        <v>51</v>
      </c>
      <c r="AS71">
        <v>51</v>
      </c>
      <c r="AT71">
        <v>12</v>
      </c>
      <c r="AU71">
        <v>0</v>
      </c>
      <c r="AV71">
        <v>4</v>
      </c>
      <c r="AW71">
        <v>22</v>
      </c>
      <c r="AX71">
        <v>12</v>
      </c>
      <c r="AY71">
        <v>0</v>
      </c>
      <c r="AZ71">
        <v>37</v>
      </c>
      <c r="BA71">
        <v>29</v>
      </c>
      <c r="BB71">
        <v>42</v>
      </c>
      <c r="BC71">
        <v>3</v>
      </c>
      <c r="BD71">
        <v>29</v>
      </c>
      <c r="BE71">
        <v>4</v>
      </c>
      <c r="BF71">
        <v>48</v>
      </c>
      <c r="BG71">
        <v>2</v>
      </c>
    </row>
    <row r="72" spans="1:59" x14ac:dyDescent="0.25">
      <c r="A72" s="4" t="s">
        <v>357</v>
      </c>
      <c r="B72" s="5" t="s">
        <v>248</v>
      </c>
      <c r="C72" s="5" t="s">
        <v>358</v>
      </c>
      <c r="D72" s="5" t="s">
        <v>250</v>
      </c>
      <c r="E72" s="5" t="s">
        <v>103</v>
      </c>
      <c r="F72">
        <v>9</v>
      </c>
      <c r="G72">
        <v>8</v>
      </c>
      <c r="H72">
        <v>0</v>
      </c>
      <c r="I72">
        <v>11</v>
      </c>
      <c r="J72">
        <v>0</v>
      </c>
      <c r="K72">
        <v>0</v>
      </c>
      <c r="L72">
        <v>5</v>
      </c>
      <c r="M72">
        <v>5</v>
      </c>
      <c r="N72">
        <v>0</v>
      </c>
      <c r="O72">
        <v>0</v>
      </c>
      <c r="P72">
        <v>0</v>
      </c>
      <c r="Q72">
        <v>0</v>
      </c>
      <c r="R72">
        <v>5</v>
      </c>
      <c r="S72">
        <v>0</v>
      </c>
      <c r="T72">
        <v>12</v>
      </c>
      <c r="U72">
        <v>0</v>
      </c>
      <c r="V72">
        <v>0</v>
      </c>
      <c r="W72">
        <v>0</v>
      </c>
      <c r="X72">
        <v>6</v>
      </c>
      <c r="Y72">
        <v>0</v>
      </c>
      <c r="Z72">
        <v>0</v>
      </c>
      <c r="AA72">
        <v>5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10</v>
      </c>
      <c r="AK72">
        <v>0</v>
      </c>
      <c r="AL72">
        <v>0</v>
      </c>
      <c r="AM72">
        <v>4</v>
      </c>
      <c r="AN72">
        <v>0</v>
      </c>
      <c r="AO72">
        <v>0</v>
      </c>
      <c r="AP72">
        <v>36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2</v>
      </c>
      <c r="AY72">
        <v>0</v>
      </c>
      <c r="AZ72">
        <v>0</v>
      </c>
      <c r="BA72">
        <v>0</v>
      </c>
      <c r="BB72">
        <v>1</v>
      </c>
      <c r="BC72">
        <v>0</v>
      </c>
      <c r="BD72">
        <v>0</v>
      </c>
      <c r="BE72">
        <v>0</v>
      </c>
      <c r="BF72">
        <v>0</v>
      </c>
      <c r="BG72">
        <v>0</v>
      </c>
    </row>
    <row r="73" spans="1:59" x14ac:dyDescent="0.25">
      <c r="A73" s="4" t="s">
        <v>359</v>
      </c>
      <c r="B73" s="5" t="s">
        <v>248</v>
      </c>
      <c r="C73" s="5" t="s">
        <v>360</v>
      </c>
      <c r="D73" s="5" t="s">
        <v>250</v>
      </c>
      <c r="E73" s="5" t="s">
        <v>103</v>
      </c>
      <c r="F73">
        <v>7</v>
      </c>
      <c r="G73">
        <v>4</v>
      </c>
      <c r="H73">
        <v>9</v>
      </c>
      <c r="I73">
        <v>5</v>
      </c>
      <c r="J73">
        <v>0</v>
      </c>
      <c r="K73">
        <v>2</v>
      </c>
      <c r="L73">
        <v>7</v>
      </c>
      <c r="M73">
        <v>1</v>
      </c>
      <c r="N73">
        <v>4</v>
      </c>
      <c r="O73">
        <v>8</v>
      </c>
      <c r="P73">
        <v>0</v>
      </c>
      <c r="Q73">
        <v>1</v>
      </c>
      <c r="R73">
        <v>6</v>
      </c>
      <c r="S73">
        <v>1</v>
      </c>
      <c r="T73">
        <v>4</v>
      </c>
      <c r="U73">
        <v>1</v>
      </c>
      <c r="V73">
        <v>1</v>
      </c>
      <c r="W73">
        <v>0</v>
      </c>
      <c r="X73">
        <v>1</v>
      </c>
      <c r="Y73">
        <v>2</v>
      </c>
      <c r="Z73">
        <v>6</v>
      </c>
      <c r="AA73">
        <v>1</v>
      </c>
      <c r="AB73">
        <v>0</v>
      </c>
      <c r="AC73">
        <v>8</v>
      </c>
      <c r="AD73">
        <v>0</v>
      </c>
      <c r="AE73">
        <v>4</v>
      </c>
      <c r="AF73">
        <v>0</v>
      </c>
      <c r="AG73">
        <v>0</v>
      </c>
      <c r="AH73">
        <v>1</v>
      </c>
      <c r="AI73">
        <v>0</v>
      </c>
      <c r="AJ73">
        <v>2</v>
      </c>
      <c r="AK73">
        <v>2</v>
      </c>
      <c r="AL73">
        <v>1</v>
      </c>
      <c r="AM73">
        <v>3</v>
      </c>
      <c r="AN73">
        <v>3</v>
      </c>
      <c r="AO73">
        <v>0</v>
      </c>
      <c r="AP73">
        <v>6</v>
      </c>
      <c r="AQ73">
        <v>2</v>
      </c>
      <c r="AR73">
        <v>0</v>
      </c>
      <c r="AS73">
        <v>1</v>
      </c>
      <c r="AT73">
        <v>16</v>
      </c>
      <c r="AU73">
        <v>0</v>
      </c>
      <c r="AV73">
        <v>0</v>
      </c>
      <c r="AW73">
        <v>1</v>
      </c>
      <c r="AX73">
        <v>0</v>
      </c>
      <c r="AY73">
        <v>1</v>
      </c>
      <c r="AZ73">
        <v>3</v>
      </c>
      <c r="BA73">
        <v>2</v>
      </c>
      <c r="BB73">
        <v>3</v>
      </c>
      <c r="BC73">
        <v>8</v>
      </c>
      <c r="BD73">
        <v>0</v>
      </c>
      <c r="BE73">
        <v>0</v>
      </c>
      <c r="BF73">
        <v>2</v>
      </c>
      <c r="BG73">
        <v>0</v>
      </c>
    </row>
    <row r="74" spans="1:59" x14ac:dyDescent="0.25">
      <c r="A74" s="4" t="s">
        <v>361</v>
      </c>
      <c r="B74" s="5" t="s">
        <v>304</v>
      </c>
      <c r="C74" s="5" t="s">
        <v>362</v>
      </c>
      <c r="D74" s="5" t="s">
        <v>306</v>
      </c>
      <c r="E74" s="5" t="s">
        <v>103</v>
      </c>
      <c r="F74">
        <v>0</v>
      </c>
      <c r="G74">
        <v>2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1</v>
      </c>
      <c r="BG74">
        <v>0</v>
      </c>
    </row>
    <row r="75" spans="1:59" x14ac:dyDescent="0.25">
      <c r="A75" s="4" t="s">
        <v>363</v>
      </c>
      <c r="B75" s="5" t="s">
        <v>195</v>
      </c>
      <c r="C75" s="5" t="s">
        <v>364</v>
      </c>
      <c r="D75" s="5" t="s">
        <v>197</v>
      </c>
      <c r="E75" s="5" t="s">
        <v>103</v>
      </c>
      <c r="F75">
        <v>26</v>
      </c>
      <c r="G75">
        <v>31</v>
      </c>
      <c r="H75">
        <v>2</v>
      </c>
      <c r="I75">
        <v>0</v>
      </c>
      <c r="J75">
        <v>0</v>
      </c>
      <c r="K75">
        <v>1</v>
      </c>
      <c r="L75">
        <v>10</v>
      </c>
      <c r="M75">
        <v>3</v>
      </c>
      <c r="N75">
        <v>2</v>
      </c>
      <c r="O75">
        <v>0</v>
      </c>
      <c r="P75">
        <v>2</v>
      </c>
      <c r="Q75">
        <v>3</v>
      </c>
      <c r="R75">
        <v>1</v>
      </c>
      <c r="S75">
        <v>0</v>
      </c>
      <c r="T75">
        <v>4</v>
      </c>
      <c r="U75">
        <v>1</v>
      </c>
      <c r="V75">
        <v>4</v>
      </c>
      <c r="W75">
        <v>0</v>
      </c>
      <c r="X75">
        <v>0</v>
      </c>
      <c r="Y75">
        <v>4</v>
      </c>
      <c r="Z75">
        <v>1</v>
      </c>
      <c r="AA75">
        <v>0</v>
      </c>
      <c r="AB75">
        <v>0</v>
      </c>
      <c r="AC75">
        <v>0</v>
      </c>
      <c r="AD75">
        <v>0</v>
      </c>
      <c r="AE75">
        <v>1</v>
      </c>
      <c r="AF75">
        <v>0</v>
      </c>
      <c r="AG75">
        <v>0</v>
      </c>
      <c r="AH75">
        <v>0</v>
      </c>
      <c r="AI75">
        <v>0</v>
      </c>
      <c r="AJ75">
        <v>2</v>
      </c>
      <c r="AK75">
        <v>10</v>
      </c>
      <c r="AL75">
        <v>0</v>
      </c>
      <c r="AM75">
        <v>1</v>
      </c>
      <c r="AN75">
        <v>0</v>
      </c>
      <c r="AO75">
        <v>0</v>
      </c>
      <c r="AP75">
        <v>7</v>
      </c>
      <c r="AQ75">
        <v>0</v>
      </c>
      <c r="AR75">
        <v>1</v>
      </c>
      <c r="AS75">
        <v>0</v>
      </c>
      <c r="AT75">
        <v>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2</v>
      </c>
      <c r="BA75">
        <v>1</v>
      </c>
      <c r="BB75">
        <v>5</v>
      </c>
      <c r="BC75">
        <v>0</v>
      </c>
      <c r="BD75">
        <v>0</v>
      </c>
      <c r="BE75">
        <v>1</v>
      </c>
      <c r="BF75">
        <v>0</v>
      </c>
      <c r="BG75">
        <v>0</v>
      </c>
    </row>
    <row r="76" spans="1:59" x14ac:dyDescent="0.25">
      <c r="A76" s="4" t="s">
        <v>365</v>
      </c>
      <c r="B76" s="5" t="s">
        <v>195</v>
      </c>
      <c r="C76" s="5" t="s">
        <v>366</v>
      </c>
      <c r="D76" s="5" t="s">
        <v>197</v>
      </c>
      <c r="E76" s="5" t="s">
        <v>103</v>
      </c>
      <c r="F76">
        <v>40</v>
      </c>
      <c r="G76">
        <v>46</v>
      </c>
      <c r="H76">
        <v>23</v>
      </c>
      <c r="I76">
        <v>0</v>
      </c>
      <c r="J76">
        <v>0</v>
      </c>
      <c r="K76">
        <v>4</v>
      </c>
      <c r="L76">
        <v>34</v>
      </c>
      <c r="M76">
        <v>3</v>
      </c>
      <c r="N76">
        <v>14</v>
      </c>
      <c r="O76">
        <v>1</v>
      </c>
      <c r="P76">
        <v>7</v>
      </c>
      <c r="Q76">
        <v>0</v>
      </c>
      <c r="R76">
        <v>21</v>
      </c>
      <c r="S76">
        <v>0</v>
      </c>
      <c r="T76">
        <v>54</v>
      </c>
      <c r="U76">
        <v>1</v>
      </c>
      <c r="V76">
        <v>24</v>
      </c>
      <c r="W76">
        <v>4</v>
      </c>
      <c r="X76">
        <v>5</v>
      </c>
      <c r="Y76">
        <v>2</v>
      </c>
      <c r="Z76">
        <v>16</v>
      </c>
      <c r="AA76">
        <v>18</v>
      </c>
      <c r="AB76">
        <v>2</v>
      </c>
      <c r="AC76">
        <v>7</v>
      </c>
      <c r="AD76">
        <v>0</v>
      </c>
      <c r="AE76">
        <v>10</v>
      </c>
      <c r="AF76">
        <v>0</v>
      </c>
      <c r="AG76">
        <v>1</v>
      </c>
      <c r="AH76">
        <v>0</v>
      </c>
      <c r="AI76">
        <v>0</v>
      </c>
      <c r="AJ76">
        <v>27</v>
      </c>
      <c r="AK76">
        <v>11</v>
      </c>
      <c r="AL76">
        <v>1</v>
      </c>
      <c r="AM76">
        <v>5</v>
      </c>
      <c r="AN76">
        <v>0</v>
      </c>
      <c r="AO76">
        <v>0</v>
      </c>
      <c r="AP76">
        <v>17</v>
      </c>
      <c r="AQ76">
        <v>0</v>
      </c>
      <c r="AR76">
        <v>11</v>
      </c>
      <c r="AS76">
        <v>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2</v>
      </c>
      <c r="BA76">
        <v>0</v>
      </c>
      <c r="BB76">
        <v>1</v>
      </c>
      <c r="BC76">
        <v>1</v>
      </c>
      <c r="BD76">
        <v>0</v>
      </c>
      <c r="BE76">
        <v>0</v>
      </c>
      <c r="BF76">
        <v>0</v>
      </c>
      <c r="BG76">
        <v>0</v>
      </c>
    </row>
    <row r="77" spans="1:59" x14ac:dyDescent="0.25">
      <c r="A77" s="4" t="s">
        <v>367</v>
      </c>
      <c r="B77" s="5" t="s">
        <v>368</v>
      </c>
      <c r="C77" s="5" t="s">
        <v>369</v>
      </c>
      <c r="D77" s="5" t="s">
        <v>370</v>
      </c>
      <c r="E77" s="5" t="s">
        <v>103</v>
      </c>
      <c r="F77">
        <v>24</v>
      </c>
      <c r="G77">
        <v>25</v>
      </c>
      <c r="H77">
        <v>0</v>
      </c>
      <c r="I77">
        <v>0</v>
      </c>
      <c r="J77">
        <v>0</v>
      </c>
      <c r="K77">
        <v>0</v>
      </c>
      <c r="L77">
        <v>2</v>
      </c>
      <c r="M77">
        <v>1</v>
      </c>
      <c r="N77">
        <v>2</v>
      </c>
      <c r="O77">
        <v>1</v>
      </c>
      <c r="P77">
        <v>0</v>
      </c>
      <c r="Q77">
        <v>0</v>
      </c>
      <c r="R77">
        <v>0</v>
      </c>
      <c r="S77">
        <v>0</v>
      </c>
      <c r="T77">
        <v>13</v>
      </c>
      <c r="U77">
        <v>0</v>
      </c>
      <c r="V77">
        <v>0</v>
      </c>
      <c r="W77">
        <v>0</v>
      </c>
      <c r="X77">
        <v>7</v>
      </c>
      <c r="Y77">
        <v>8</v>
      </c>
      <c r="Z77">
        <v>32</v>
      </c>
      <c r="AA77">
        <v>5</v>
      </c>
      <c r="AB77">
        <v>0</v>
      </c>
      <c r="AC77">
        <v>1</v>
      </c>
      <c r="AD77">
        <v>1</v>
      </c>
      <c r="AE77">
        <v>173</v>
      </c>
      <c r="AF77">
        <v>6</v>
      </c>
      <c r="AG77">
        <v>1</v>
      </c>
      <c r="AH77">
        <v>0</v>
      </c>
      <c r="AI77">
        <v>1</v>
      </c>
      <c r="AJ77">
        <v>1</v>
      </c>
      <c r="AK77">
        <v>468</v>
      </c>
      <c r="AL77">
        <v>3</v>
      </c>
      <c r="AM77">
        <v>156</v>
      </c>
      <c r="AN77">
        <v>1</v>
      </c>
      <c r="AO77">
        <v>0</v>
      </c>
      <c r="AP77">
        <v>0</v>
      </c>
      <c r="AQ77">
        <v>0</v>
      </c>
      <c r="AR77">
        <v>0</v>
      </c>
      <c r="AS77">
        <v>1</v>
      </c>
      <c r="AT77">
        <v>2</v>
      </c>
      <c r="AU77">
        <v>0</v>
      </c>
      <c r="AV77">
        <v>1</v>
      </c>
      <c r="AW77">
        <v>0</v>
      </c>
      <c r="AX77">
        <v>0</v>
      </c>
      <c r="AY77">
        <v>0</v>
      </c>
      <c r="AZ77">
        <v>14</v>
      </c>
      <c r="BA77">
        <v>0</v>
      </c>
      <c r="BB77">
        <v>0</v>
      </c>
      <c r="BC77">
        <v>4</v>
      </c>
      <c r="BD77">
        <v>1</v>
      </c>
      <c r="BE77">
        <v>1</v>
      </c>
      <c r="BF77">
        <v>1</v>
      </c>
      <c r="BG77">
        <v>2</v>
      </c>
    </row>
    <row r="78" spans="1:59" x14ac:dyDescent="0.25">
      <c r="A78" s="4" t="s">
        <v>371</v>
      </c>
      <c r="B78" s="5" t="s">
        <v>230</v>
      </c>
      <c r="C78" s="5" t="s">
        <v>372</v>
      </c>
      <c r="D78" s="5" t="s">
        <v>232</v>
      </c>
      <c r="E78" s="5" t="s">
        <v>103</v>
      </c>
      <c r="F78">
        <v>47</v>
      </c>
      <c r="G78">
        <v>18</v>
      </c>
      <c r="H78">
        <v>6</v>
      </c>
      <c r="I78">
        <v>7</v>
      </c>
      <c r="J78">
        <v>0</v>
      </c>
      <c r="K78">
        <v>0</v>
      </c>
      <c r="L78">
        <v>18</v>
      </c>
      <c r="M78">
        <v>2</v>
      </c>
      <c r="N78">
        <v>0</v>
      </c>
      <c r="O78">
        <v>0</v>
      </c>
      <c r="P78">
        <v>0</v>
      </c>
      <c r="Q78">
        <v>0</v>
      </c>
      <c r="R78">
        <v>13</v>
      </c>
      <c r="S78">
        <v>0</v>
      </c>
      <c r="T78">
        <v>3</v>
      </c>
      <c r="U78">
        <v>0</v>
      </c>
      <c r="V78">
        <v>0</v>
      </c>
      <c r="W78">
        <v>0</v>
      </c>
      <c r="X78">
        <v>1</v>
      </c>
      <c r="Y78">
        <v>0</v>
      </c>
      <c r="Z78">
        <v>2</v>
      </c>
      <c r="AA78">
        <v>5</v>
      </c>
      <c r="AB78">
        <v>0</v>
      </c>
      <c r="AC78">
        <v>0</v>
      </c>
      <c r="AD78">
        <v>0</v>
      </c>
      <c r="AE78">
        <v>4</v>
      </c>
      <c r="AF78">
        <v>1</v>
      </c>
      <c r="AG78">
        <v>0</v>
      </c>
      <c r="AH78">
        <v>0</v>
      </c>
      <c r="AI78">
        <v>0</v>
      </c>
      <c r="AJ78">
        <v>2</v>
      </c>
      <c r="AK78">
        <v>7</v>
      </c>
      <c r="AL78">
        <v>4</v>
      </c>
      <c r="AM78">
        <v>15</v>
      </c>
      <c r="AN78">
        <v>2</v>
      </c>
      <c r="AO78">
        <v>0</v>
      </c>
      <c r="AP78">
        <v>28</v>
      </c>
      <c r="AQ78">
        <v>0</v>
      </c>
      <c r="AR78">
        <v>5</v>
      </c>
      <c r="AS78">
        <v>2</v>
      </c>
      <c r="AT78">
        <v>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</v>
      </c>
      <c r="BA78">
        <v>9</v>
      </c>
      <c r="BB78">
        <v>1</v>
      </c>
      <c r="BC78">
        <v>1</v>
      </c>
      <c r="BD78">
        <v>3</v>
      </c>
      <c r="BE78">
        <v>8</v>
      </c>
      <c r="BF78">
        <v>5</v>
      </c>
      <c r="BG78">
        <v>0</v>
      </c>
    </row>
    <row r="79" spans="1:59" x14ac:dyDescent="0.25">
      <c r="A79" s="4" t="s">
        <v>373</v>
      </c>
      <c r="B79" s="5" t="s">
        <v>368</v>
      </c>
      <c r="C79" s="5" t="s">
        <v>374</v>
      </c>
      <c r="D79" s="5" t="s">
        <v>370</v>
      </c>
      <c r="E79" s="5" t="s">
        <v>103</v>
      </c>
      <c r="F79">
        <v>1</v>
      </c>
      <c r="G79">
        <v>1</v>
      </c>
      <c r="H79">
        <v>0</v>
      </c>
      <c r="I79">
        <v>0</v>
      </c>
      <c r="J79">
        <v>0</v>
      </c>
      <c r="K79">
        <v>0</v>
      </c>
      <c r="L79">
        <v>1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</row>
    <row r="80" spans="1:59" x14ac:dyDescent="0.25">
      <c r="A80" s="4" t="s">
        <v>375</v>
      </c>
      <c r="B80" s="5" t="s">
        <v>368</v>
      </c>
      <c r="C80" s="5" t="s">
        <v>376</v>
      </c>
      <c r="D80" s="5" t="s">
        <v>370</v>
      </c>
      <c r="E80" s="5" t="s">
        <v>103</v>
      </c>
      <c r="F80">
        <v>37</v>
      </c>
      <c r="G80">
        <v>7</v>
      </c>
      <c r="H80">
        <v>0</v>
      </c>
      <c r="I80">
        <v>2</v>
      </c>
      <c r="J80">
        <v>0</v>
      </c>
      <c r="K80">
        <v>2</v>
      </c>
      <c r="L80">
        <v>30</v>
      </c>
      <c r="M80">
        <v>9</v>
      </c>
      <c r="N80">
        <v>10</v>
      </c>
      <c r="O80">
        <v>3</v>
      </c>
      <c r="P80">
        <v>0</v>
      </c>
      <c r="Q80">
        <v>4</v>
      </c>
      <c r="R80">
        <v>16</v>
      </c>
      <c r="S80">
        <v>0</v>
      </c>
      <c r="T80">
        <v>15</v>
      </c>
      <c r="U80">
        <v>0</v>
      </c>
      <c r="V80">
        <v>0</v>
      </c>
      <c r="W80">
        <v>1</v>
      </c>
      <c r="X80">
        <v>6</v>
      </c>
      <c r="Y80">
        <v>2</v>
      </c>
      <c r="Z80">
        <v>2</v>
      </c>
      <c r="AA80">
        <v>16</v>
      </c>
      <c r="AB80">
        <v>3</v>
      </c>
      <c r="AC80">
        <v>8</v>
      </c>
      <c r="AD80">
        <v>0</v>
      </c>
      <c r="AE80">
        <v>5</v>
      </c>
      <c r="AF80">
        <v>0</v>
      </c>
      <c r="AG80">
        <v>0</v>
      </c>
      <c r="AH80">
        <v>1</v>
      </c>
      <c r="AI80">
        <v>0</v>
      </c>
      <c r="AJ80">
        <v>26</v>
      </c>
      <c r="AK80">
        <v>2</v>
      </c>
      <c r="AL80">
        <v>4</v>
      </c>
      <c r="AM80">
        <v>11</v>
      </c>
      <c r="AN80">
        <v>1</v>
      </c>
      <c r="AO80">
        <v>0</v>
      </c>
      <c r="AP80">
        <v>17</v>
      </c>
      <c r="AQ80">
        <v>2</v>
      </c>
      <c r="AR80">
        <v>10</v>
      </c>
      <c r="AS80">
        <v>3</v>
      </c>
      <c r="AT80">
        <v>5</v>
      </c>
      <c r="AU80">
        <v>0</v>
      </c>
      <c r="AV80">
        <v>0</v>
      </c>
      <c r="AW80">
        <v>1</v>
      </c>
      <c r="AX80">
        <v>4</v>
      </c>
      <c r="AY80">
        <v>0</v>
      </c>
      <c r="AZ80">
        <v>4</v>
      </c>
      <c r="BA80">
        <v>3</v>
      </c>
      <c r="BB80">
        <v>2</v>
      </c>
      <c r="BC80">
        <v>8</v>
      </c>
      <c r="BD80">
        <v>0</v>
      </c>
      <c r="BE80">
        <v>9</v>
      </c>
      <c r="BF80">
        <v>6</v>
      </c>
      <c r="BG80">
        <v>0</v>
      </c>
    </row>
    <row r="81" spans="1:59" x14ac:dyDescent="0.25">
      <c r="A81" s="4" t="s">
        <v>377</v>
      </c>
      <c r="B81" s="5" t="s">
        <v>236</v>
      </c>
      <c r="C81" s="5" t="s">
        <v>378</v>
      </c>
      <c r="D81" s="5" t="s">
        <v>238</v>
      </c>
      <c r="E81" s="5" t="s">
        <v>103</v>
      </c>
      <c r="F81">
        <v>52</v>
      </c>
      <c r="G81">
        <v>13</v>
      </c>
      <c r="H81">
        <v>4</v>
      </c>
      <c r="I81">
        <v>30</v>
      </c>
      <c r="J81">
        <v>0</v>
      </c>
      <c r="K81">
        <v>5</v>
      </c>
      <c r="L81">
        <v>56</v>
      </c>
      <c r="M81">
        <v>29</v>
      </c>
      <c r="N81">
        <v>0</v>
      </c>
      <c r="O81">
        <v>0</v>
      </c>
      <c r="P81">
        <v>0</v>
      </c>
      <c r="Q81">
        <v>3</v>
      </c>
      <c r="R81">
        <v>9</v>
      </c>
      <c r="S81">
        <v>0</v>
      </c>
      <c r="T81">
        <v>28</v>
      </c>
      <c r="U81">
        <v>0</v>
      </c>
      <c r="V81">
        <v>0</v>
      </c>
      <c r="W81">
        <v>0</v>
      </c>
      <c r="X81">
        <v>5</v>
      </c>
      <c r="Y81">
        <v>2</v>
      </c>
      <c r="Z81">
        <v>10</v>
      </c>
      <c r="AA81">
        <v>26</v>
      </c>
      <c r="AB81">
        <v>0</v>
      </c>
      <c r="AC81">
        <v>6</v>
      </c>
      <c r="AD81">
        <v>0</v>
      </c>
      <c r="AE81">
        <v>20</v>
      </c>
      <c r="AF81">
        <v>0</v>
      </c>
      <c r="AG81">
        <v>0</v>
      </c>
      <c r="AH81">
        <v>0</v>
      </c>
      <c r="AI81">
        <v>0</v>
      </c>
      <c r="AJ81">
        <v>17</v>
      </c>
      <c r="AK81">
        <v>7</v>
      </c>
      <c r="AL81">
        <v>38</v>
      </c>
      <c r="AM81">
        <v>9</v>
      </c>
      <c r="AN81">
        <v>9</v>
      </c>
      <c r="AO81">
        <v>0</v>
      </c>
      <c r="AP81">
        <v>70</v>
      </c>
      <c r="AQ81">
        <v>0</v>
      </c>
      <c r="AR81">
        <v>30</v>
      </c>
      <c r="AS81">
        <v>4</v>
      </c>
      <c r="AT81">
        <v>19</v>
      </c>
      <c r="AU81">
        <v>0</v>
      </c>
      <c r="AV81">
        <v>0</v>
      </c>
      <c r="AW81">
        <v>0</v>
      </c>
      <c r="AX81">
        <v>30</v>
      </c>
      <c r="AY81">
        <v>0</v>
      </c>
      <c r="AZ81">
        <v>3</v>
      </c>
      <c r="BA81">
        <v>22</v>
      </c>
      <c r="BB81">
        <v>11</v>
      </c>
      <c r="BC81">
        <v>24</v>
      </c>
      <c r="BD81">
        <v>22</v>
      </c>
      <c r="BE81">
        <v>28</v>
      </c>
      <c r="BF81">
        <v>26</v>
      </c>
      <c r="BG81">
        <v>3</v>
      </c>
    </row>
    <row r="82" spans="1:59" x14ac:dyDescent="0.25">
      <c r="A82" s="4" t="s">
        <v>379</v>
      </c>
      <c r="B82" s="5" t="s">
        <v>199</v>
      </c>
      <c r="C82" s="5" t="s">
        <v>380</v>
      </c>
      <c r="D82" s="5" t="s">
        <v>0</v>
      </c>
      <c r="E82" s="5" t="s">
        <v>103</v>
      </c>
      <c r="F82">
        <v>104</v>
      </c>
      <c r="G82">
        <v>15</v>
      </c>
      <c r="H82">
        <v>1</v>
      </c>
      <c r="I82">
        <v>2</v>
      </c>
      <c r="J82">
        <v>0</v>
      </c>
      <c r="K82">
        <v>5</v>
      </c>
      <c r="L82">
        <v>31</v>
      </c>
      <c r="M82">
        <v>0</v>
      </c>
      <c r="N82">
        <v>10</v>
      </c>
      <c r="O82">
        <v>0</v>
      </c>
      <c r="P82">
        <v>0</v>
      </c>
      <c r="Q82">
        <v>0</v>
      </c>
      <c r="R82">
        <v>13</v>
      </c>
      <c r="S82">
        <v>0</v>
      </c>
      <c r="T82">
        <v>12</v>
      </c>
      <c r="U82">
        <v>0</v>
      </c>
      <c r="V82">
        <v>0</v>
      </c>
      <c r="W82">
        <v>0</v>
      </c>
      <c r="X82">
        <v>1</v>
      </c>
      <c r="Y82">
        <v>0</v>
      </c>
      <c r="Z82">
        <v>5</v>
      </c>
      <c r="AA82">
        <v>64</v>
      </c>
      <c r="AB82">
        <v>0</v>
      </c>
      <c r="AC82">
        <v>4</v>
      </c>
      <c r="AD82">
        <v>0</v>
      </c>
      <c r="AE82">
        <v>3</v>
      </c>
      <c r="AF82">
        <v>10</v>
      </c>
      <c r="AG82">
        <v>0</v>
      </c>
      <c r="AH82">
        <v>0</v>
      </c>
      <c r="AI82">
        <v>1</v>
      </c>
      <c r="AJ82">
        <v>20</v>
      </c>
      <c r="AK82">
        <v>9</v>
      </c>
      <c r="AL82">
        <v>8</v>
      </c>
      <c r="AM82">
        <v>10</v>
      </c>
      <c r="AN82">
        <v>7</v>
      </c>
      <c r="AO82">
        <v>0</v>
      </c>
      <c r="AP82">
        <v>149</v>
      </c>
      <c r="AQ82">
        <v>0</v>
      </c>
      <c r="AR82">
        <v>15</v>
      </c>
      <c r="AS82">
        <v>5</v>
      </c>
      <c r="AT82">
        <v>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13</v>
      </c>
      <c r="BA82">
        <v>0</v>
      </c>
      <c r="BB82">
        <v>3</v>
      </c>
      <c r="BC82">
        <v>6</v>
      </c>
      <c r="BD82">
        <v>1</v>
      </c>
      <c r="BE82">
        <v>6</v>
      </c>
      <c r="BF82">
        <v>2</v>
      </c>
      <c r="BG82">
        <v>2</v>
      </c>
    </row>
    <row r="83" spans="1:59" x14ac:dyDescent="0.25">
      <c r="A83" s="4" t="s">
        <v>381</v>
      </c>
      <c r="B83" s="5" t="s">
        <v>218</v>
      </c>
      <c r="C83" s="5" t="s">
        <v>382</v>
      </c>
      <c r="D83" s="5" t="s">
        <v>220</v>
      </c>
      <c r="E83" s="5" t="s">
        <v>103</v>
      </c>
      <c r="F83">
        <v>33</v>
      </c>
      <c r="G83">
        <v>16</v>
      </c>
      <c r="H83">
        <v>0</v>
      </c>
      <c r="I83">
        <v>0</v>
      </c>
      <c r="J83">
        <v>0</v>
      </c>
      <c r="K83">
        <v>0</v>
      </c>
      <c r="L83">
        <v>14</v>
      </c>
      <c r="M83">
        <v>3</v>
      </c>
      <c r="N83">
        <v>0</v>
      </c>
      <c r="O83">
        <v>0</v>
      </c>
      <c r="P83">
        <v>0</v>
      </c>
      <c r="Q83">
        <v>1</v>
      </c>
      <c r="R83">
        <v>2</v>
      </c>
      <c r="S83">
        <v>0</v>
      </c>
      <c r="T83">
        <v>8</v>
      </c>
      <c r="U83">
        <v>0</v>
      </c>
      <c r="V83">
        <v>0</v>
      </c>
      <c r="W83">
        <v>0</v>
      </c>
      <c r="X83">
        <v>3</v>
      </c>
      <c r="Y83">
        <v>7</v>
      </c>
      <c r="Z83">
        <v>0</v>
      </c>
      <c r="AA83">
        <v>20</v>
      </c>
      <c r="AB83">
        <v>0</v>
      </c>
      <c r="AC83">
        <v>5</v>
      </c>
      <c r="AD83">
        <v>1</v>
      </c>
      <c r="AE83">
        <v>4</v>
      </c>
      <c r="AF83">
        <v>0</v>
      </c>
      <c r="AG83">
        <v>0</v>
      </c>
      <c r="AH83">
        <v>0</v>
      </c>
      <c r="AI83">
        <v>0</v>
      </c>
      <c r="AJ83">
        <v>14</v>
      </c>
      <c r="AK83">
        <v>4</v>
      </c>
      <c r="AL83">
        <v>3</v>
      </c>
      <c r="AM83">
        <v>4</v>
      </c>
      <c r="AN83">
        <v>0</v>
      </c>
      <c r="AO83">
        <v>0</v>
      </c>
      <c r="AP83">
        <v>16</v>
      </c>
      <c r="AQ83">
        <v>0</v>
      </c>
      <c r="AR83">
        <v>2</v>
      </c>
      <c r="AS83">
        <v>8</v>
      </c>
      <c r="AT83">
        <v>4</v>
      </c>
      <c r="AU83">
        <v>1</v>
      </c>
      <c r="AV83">
        <v>0</v>
      </c>
      <c r="AW83">
        <v>0</v>
      </c>
      <c r="AX83">
        <v>1</v>
      </c>
      <c r="AY83">
        <v>0</v>
      </c>
      <c r="AZ83">
        <v>4</v>
      </c>
      <c r="BA83">
        <v>8</v>
      </c>
      <c r="BB83">
        <v>2</v>
      </c>
      <c r="BC83">
        <v>3</v>
      </c>
      <c r="BD83">
        <v>1</v>
      </c>
      <c r="BE83">
        <v>2</v>
      </c>
      <c r="BF83">
        <v>5</v>
      </c>
      <c r="BG83">
        <v>1</v>
      </c>
    </row>
    <row r="84" spans="1:59" x14ac:dyDescent="0.25">
      <c r="A84" s="4" t="s">
        <v>383</v>
      </c>
      <c r="B84" s="5" t="s">
        <v>218</v>
      </c>
      <c r="C84" s="5" t="s">
        <v>384</v>
      </c>
      <c r="D84" s="5" t="s">
        <v>220</v>
      </c>
      <c r="E84" s="5" t="s">
        <v>103</v>
      </c>
      <c r="F84">
        <v>35</v>
      </c>
      <c r="G84">
        <v>10</v>
      </c>
      <c r="H84">
        <v>0</v>
      </c>
      <c r="I84">
        <v>0</v>
      </c>
      <c r="J84">
        <v>0</v>
      </c>
      <c r="K84">
        <v>0</v>
      </c>
      <c r="L84">
        <v>15</v>
      </c>
      <c r="M84">
        <v>10</v>
      </c>
      <c r="N84">
        <v>0</v>
      </c>
      <c r="O84">
        <v>0</v>
      </c>
      <c r="P84">
        <v>0</v>
      </c>
      <c r="Q84">
        <v>0</v>
      </c>
      <c r="R84">
        <v>4</v>
      </c>
      <c r="S84">
        <v>0</v>
      </c>
      <c r="T84">
        <v>0</v>
      </c>
      <c r="U84">
        <v>0</v>
      </c>
      <c r="V84">
        <v>0</v>
      </c>
      <c r="W84">
        <v>0</v>
      </c>
      <c r="X84">
        <v>5</v>
      </c>
      <c r="Y84">
        <v>0</v>
      </c>
      <c r="Z84">
        <v>5</v>
      </c>
      <c r="AA84">
        <v>14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43</v>
      </c>
      <c r="AK84">
        <v>0</v>
      </c>
      <c r="AL84">
        <v>1</v>
      </c>
      <c r="AM84">
        <v>9</v>
      </c>
      <c r="AN84">
        <v>0</v>
      </c>
      <c r="AO84">
        <v>0</v>
      </c>
      <c r="AP84">
        <v>3</v>
      </c>
      <c r="AQ84">
        <v>0</v>
      </c>
      <c r="AR84">
        <v>0</v>
      </c>
      <c r="AS84">
        <v>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</v>
      </c>
      <c r="BA84">
        <v>0</v>
      </c>
      <c r="BB84">
        <v>1</v>
      </c>
      <c r="BC84">
        <v>1</v>
      </c>
      <c r="BD84">
        <v>0</v>
      </c>
      <c r="BE84">
        <v>0</v>
      </c>
      <c r="BF84">
        <v>5</v>
      </c>
      <c r="BG84">
        <v>0</v>
      </c>
    </row>
    <row r="85" spans="1:59" x14ac:dyDescent="0.25">
      <c r="A85" s="4" t="s">
        <v>385</v>
      </c>
      <c r="B85" s="5" t="s">
        <v>204</v>
      </c>
      <c r="C85" s="5" t="s">
        <v>386</v>
      </c>
      <c r="D85" s="5" t="s">
        <v>206</v>
      </c>
      <c r="E85" s="5" t="s">
        <v>103</v>
      </c>
      <c r="F85">
        <v>27</v>
      </c>
      <c r="G85">
        <v>4</v>
      </c>
      <c r="H85">
        <v>0</v>
      </c>
      <c r="I85">
        <v>0</v>
      </c>
      <c r="J85">
        <v>0</v>
      </c>
      <c r="K85">
        <v>0</v>
      </c>
      <c r="L85">
        <v>11</v>
      </c>
      <c r="M85">
        <v>1</v>
      </c>
      <c r="N85">
        <v>1</v>
      </c>
      <c r="O85">
        <v>1</v>
      </c>
      <c r="P85">
        <v>0</v>
      </c>
      <c r="Q85">
        <v>0</v>
      </c>
      <c r="R85">
        <v>2</v>
      </c>
      <c r="S85">
        <v>0</v>
      </c>
      <c r="T85">
        <v>8</v>
      </c>
      <c r="U85">
        <v>1</v>
      </c>
      <c r="V85">
        <v>0</v>
      </c>
      <c r="W85">
        <v>0</v>
      </c>
      <c r="X85">
        <v>0</v>
      </c>
      <c r="Y85">
        <v>2</v>
      </c>
      <c r="Z85">
        <v>4</v>
      </c>
      <c r="AA85">
        <v>5</v>
      </c>
      <c r="AB85">
        <v>0</v>
      </c>
      <c r="AC85">
        <v>0</v>
      </c>
      <c r="AD85">
        <v>1</v>
      </c>
      <c r="AE85">
        <v>6</v>
      </c>
      <c r="AF85">
        <v>1</v>
      </c>
      <c r="AG85">
        <v>0</v>
      </c>
      <c r="AH85">
        <v>0</v>
      </c>
      <c r="AI85">
        <v>1</v>
      </c>
      <c r="AJ85">
        <v>2</v>
      </c>
      <c r="AK85">
        <v>5</v>
      </c>
      <c r="AL85">
        <v>1</v>
      </c>
      <c r="AM85">
        <v>2</v>
      </c>
      <c r="AN85">
        <v>0</v>
      </c>
      <c r="AO85">
        <v>0</v>
      </c>
      <c r="AP85">
        <v>17</v>
      </c>
      <c r="AQ85">
        <v>0</v>
      </c>
      <c r="AR85">
        <v>21</v>
      </c>
      <c r="AS85">
        <v>0</v>
      </c>
      <c r="AT85">
        <v>3</v>
      </c>
      <c r="AU85">
        <v>0</v>
      </c>
      <c r="AV85">
        <v>1</v>
      </c>
      <c r="AW85">
        <v>0</v>
      </c>
      <c r="AX85">
        <v>6</v>
      </c>
      <c r="AY85">
        <v>0</v>
      </c>
      <c r="AZ85">
        <v>6</v>
      </c>
      <c r="BA85">
        <v>1</v>
      </c>
      <c r="BB85">
        <v>0</v>
      </c>
      <c r="BC85">
        <v>1</v>
      </c>
      <c r="BD85">
        <v>0</v>
      </c>
      <c r="BE85">
        <v>1</v>
      </c>
      <c r="BF85">
        <v>0</v>
      </c>
      <c r="BG85">
        <v>4</v>
      </c>
    </row>
    <row r="86" spans="1:59" x14ac:dyDescent="0.25">
      <c r="A86" s="4" t="s">
        <v>387</v>
      </c>
      <c r="B86" s="5" t="s">
        <v>204</v>
      </c>
      <c r="C86" s="5" t="s">
        <v>388</v>
      </c>
      <c r="D86" s="5" t="s">
        <v>206</v>
      </c>
      <c r="E86" s="5" t="s">
        <v>103</v>
      </c>
      <c r="F86">
        <v>20</v>
      </c>
      <c r="G86">
        <v>10</v>
      </c>
      <c r="H86">
        <v>0</v>
      </c>
      <c r="I86">
        <v>0</v>
      </c>
      <c r="J86">
        <v>0</v>
      </c>
      <c r="K86">
        <v>1</v>
      </c>
      <c r="L86">
        <v>10</v>
      </c>
      <c r="M86">
        <v>0</v>
      </c>
      <c r="N86">
        <v>3</v>
      </c>
      <c r="O86">
        <v>1</v>
      </c>
      <c r="P86">
        <v>0</v>
      </c>
      <c r="Q86">
        <v>0</v>
      </c>
      <c r="R86">
        <v>5</v>
      </c>
      <c r="S86">
        <v>1</v>
      </c>
      <c r="T86">
        <v>5</v>
      </c>
      <c r="U86">
        <v>0</v>
      </c>
      <c r="V86">
        <v>0</v>
      </c>
      <c r="W86">
        <v>0</v>
      </c>
      <c r="X86">
        <v>4</v>
      </c>
      <c r="Y86">
        <v>2</v>
      </c>
      <c r="Z86">
        <v>4</v>
      </c>
      <c r="AA86">
        <v>2</v>
      </c>
      <c r="AB86">
        <v>0</v>
      </c>
      <c r="AC86">
        <v>3</v>
      </c>
      <c r="AD86">
        <v>0</v>
      </c>
      <c r="AE86">
        <v>6</v>
      </c>
      <c r="AF86">
        <v>1</v>
      </c>
      <c r="AG86">
        <v>0</v>
      </c>
      <c r="AH86">
        <v>1</v>
      </c>
      <c r="AI86">
        <v>0</v>
      </c>
      <c r="AJ86">
        <v>9</v>
      </c>
      <c r="AK86">
        <v>3</v>
      </c>
      <c r="AL86">
        <v>1</v>
      </c>
      <c r="AM86">
        <v>8</v>
      </c>
      <c r="AN86">
        <v>5</v>
      </c>
      <c r="AO86">
        <v>0</v>
      </c>
      <c r="AP86">
        <v>13</v>
      </c>
      <c r="AQ86">
        <v>0</v>
      </c>
      <c r="AR86">
        <v>6</v>
      </c>
      <c r="AS86">
        <v>2</v>
      </c>
      <c r="AT86">
        <v>3</v>
      </c>
      <c r="AU86">
        <v>0</v>
      </c>
      <c r="AV86">
        <v>0</v>
      </c>
      <c r="AW86">
        <v>0</v>
      </c>
      <c r="AX86">
        <v>13</v>
      </c>
      <c r="AY86">
        <v>0</v>
      </c>
      <c r="AZ86">
        <v>5</v>
      </c>
      <c r="BA86">
        <v>5</v>
      </c>
      <c r="BB86">
        <v>3</v>
      </c>
      <c r="BC86">
        <v>2</v>
      </c>
      <c r="BD86">
        <v>1</v>
      </c>
      <c r="BE86">
        <v>1</v>
      </c>
      <c r="BF86">
        <v>2</v>
      </c>
      <c r="BG86">
        <v>1</v>
      </c>
    </row>
    <row r="87" spans="1:59" x14ac:dyDescent="0.25">
      <c r="A87" s="4" t="s">
        <v>389</v>
      </c>
      <c r="B87" s="5" t="s">
        <v>304</v>
      </c>
      <c r="C87" s="5" t="s">
        <v>390</v>
      </c>
      <c r="D87" s="5" t="s">
        <v>306</v>
      </c>
      <c r="E87" s="5" t="s">
        <v>103</v>
      </c>
      <c r="F87">
        <v>9</v>
      </c>
      <c r="G87">
        <v>1</v>
      </c>
      <c r="H87">
        <v>0</v>
      </c>
      <c r="I87">
        <v>0</v>
      </c>
      <c r="J87">
        <v>0</v>
      </c>
      <c r="K87">
        <v>0</v>
      </c>
      <c r="L87">
        <v>6</v>
      </c>
      <c r="M87">
        <v>0</v>
      </c>
      <c r="N87">
        <v>0</v>
      </c>
      <c r="O87">
        <v>0</v>
      </c>
      <c r="P87">
        <v>0</v>
      </c>
      <c r="Q87">
        <v>0</v>
      </c>
      <c r="R87">
        <v>2</v>
      </c>
      <c r="S87">
        <v>0</v>
      </c>
      <c r="T87">
        <v>3</v>
      </c>
      <c r="U87">
        <v>0</v>
      </c>
      <c r="V87">
        <v>0</v>
      </c>
      <c r="W87">
        <v>0</v>
      </c>
      <c r="X87">
        <v>0</v>
      </c>
      <c r="Y87">
        <v>0</v>
      </c>
      <c r="Z87">
        <v>3</v>
      </c>
      <c r="AA87">
        <v>2</v>
      </c>
      <c r="AB87">
        <v>0</v>
      </c>
      <c r="AC87">
        <v>1</v>
      </c>
      <c r="AD87">
        <v>1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7</v>
      </c>
      <c r="AK87">
        <v>1</v>
      </c>
      <c r="AL87">
        <v>1</v>
      </c>
      <c r="AM87">
        <v>3</v>
      </c>
      <c r="AN87">
        <v>1</v>
      </c>
      <c r="AO87">
        <v>0</v>
      </c>
      <c r="AP87">
        <v>1</v>
      </c>
      <c r="AQ87">
        <v>0</v>
      </c>
      <c r="AR87">
        <v>0</v>
      </c>
      <c r="AS87">
        <v>1</v>
      </c>
      <c r="AT87">
        <v>1</v>
      </c>
      <c r="AU87">
        <v>0</v>
      </c>
      <c r="AV87">
        <v>0</v>
      </c>
      <c r="AW87">
        <v>1</v>
      </c>
      <c r="AX87">
        <v>2</v>
      </c>
      <c r="AY87">
        <v>0</v>
      </c>
      <c r="AZ87">
        <v>1</v>
      </c>
      <c r="BA87">
        <v>0</v>
      </c>
      <c r="BB87">
        <v>1</v>
      </c>
      <c r="BC87">
        <v>2</v>
      </c>
      <c r="BD87">
        <v>2</v>
      </c>
      <c r="BE87">
        <v>1</v>
      </c>
      <c r="BF87">
        <v>4</v>
      </c>
      <c r="BG87">
        <v>1</v>
      </c>
    </row>
    <row r="88" spans="1:59" x14ac:dyDescent="0.25">
      <c r="A88" s="4" t="s">
        <v>391</v>
      </c>
      <c r="B88" s="5" t="s">
        <v>236</v>
      </c>
      <c r="C88" s="5" t="s">
        <v>392</v>
      </c>
      <c r="D88" s="5" t="s">
        <v>238</v>
      </c>
      <c r="E88" s="5" t="s">
        <v>103</v>
      </c>
      <c r="F88">
        <v>35</v>
      </c>
      <c r="G88">
        <v>15</v>
      </c>
      <c r="H88">
        <v>4</v>
      </c>
      <c r="I88">
        <v>2</v>
      </c>
      <c r="J88">
        <v>0</v>
      </c>
      <c r="K88">
        <v>2</v>
      </c>
      <c r="L88">
        <v>52</v>
      </c>
      <c r="M88">
        <v>11</v>
      </c>
      <c r="N88">
        <v>1</v>
      </c>
      <c r="O88">
        <v>0</v>
      </c>
      <c r="P88">
        <v>0</v>
      </c>
      <c r="Q88">
        <v>0</v>
      </c>
      <c r="R88">
        <v>14</v>
      </c>
      <c r="S88">
        <v>1</v>
      </c>
      <c r="T88">
        <v>44</v>
      </c>
      <c r="U88">
        <v>0</v>
      </c>
      <c r="V88">
        <v>0</v>
      </c>
      <c r="W88">
        <v>0</v>
      </c>
      <c r="X88">
        <v>18</v>
      </c>
      <c r="Y88">
        <v>20</v>
      </c>
      <c r="Z88">
        <v>17</v>
      </c>
      <c r="AA88">
        <v>16</v>
      </c>
      <c r="AB88">
        <v>0</v>
      </c>
      <c r="AC88">
        <v>17</v>
      </c>
      <c r="AD88">
        <v>5</v>
      </c>
      <c r="AE88">
        <v>15</v>
      </c>
      <c r="AF88">
        <v>4</v>
      </c>
      <c r="AG88">
        <v>3</v>
      </c>
      <c r="AH88">
        <v>0</v>
      </c>
      <c r="AI88">
        <v>1</v>
      </c>
      <c r="AJ88">
        <v>40</v>
      </c>
      <c r="AK88">
        <v>15</v>
      </c>
      <c r="AL88">
        <v>5</v>
      </c>
      <c r="AM88">
        <v>29</v>
      </c>
      <c r="AN88">
        <v>5</v>
      </c>
      <c r="AO88">
        <v>1</v>
      </c>
      <c r="AP88">
        <v>39</v>
      </c>
      <c r="AQ88">
        <v>3</v>
      </c>
      <c r="AR88">
        <v>24</v>
      </c>
      <c r="AS88">
        <v>15</v>
      </c>
      <c r="AT88">
        <v>6</v>
      </c>
      <c r="AU88">
        <v>0</v>
      </c>
      <c r="AV88">
        <v>0</v>
      </c>
      <c r="AW88">
        <v>7</v>
      </c>
      <c r="AX88">
        <v>1</v>
      </c>
      <c r="AY88">
        <v>4</v>
      </c>
      <c r="AZ88">
        <v>9</v>
      </c>
      <c r="BA88">
        <v>7</v>
      </c>
      <c r="BB88">
        <v>15</v>
      </c>
      <c r="BC88">
        <v>15</v>
      </c>
      <c r="BD88">
        <v>12</v>
      </c>
      <c r="BE88">
        <v>1</v>
      </c>
      <c r="BF88">
        <v>9</v>
      </c>
      <c r="BG88">
        <v>3</v>
      </c>
    </row>
    <row r="89" spans="1:59" x14ac:dyDescent="0.25">
      <c r="A89" s="4" t="s">
        <v>393</v>
      </c>
      <c r="B89" s="5" t="s">
        <v>236</v>
      </c>
      <c r="C89" s="5" t="s">
        <v>394</v>
      </c>
      <c r="D89" s="5" t="s">
        <v>238</v>
      </c>
      <c r="E89" s="5" t="s">
        <v>103</v>
      </c>
      <c r="F89">
        <v>60</v>
      </c>
      <c r="G89">
        <v>12</v>
      </c>
      <c r="H89">
        <v>0</v>
      </c>
      <c r="I89">
        <v>0</v>
      </c>
      <c r="J89">
        <v>0</v>
      </c>
      <c r="K89">
        <v>1</v>
      </c>
      <c r="L89">
        <v>4</v>
      </c>
      <c r="M89">
        <v>2</v>
      </c>
      <c r="N89">
        <v>0</v>
      </c>
      <c r="O89">
        <v>0</v>
      </c>
      <c r="P89">
        <v>0</v>
      </c>
      <c r="Q89">
        <v>0</v>
      </c>
      <c r="R89">
        <v>1</v>
      </c>
      <c r="S89">
        <v>0</v>
      </c>
      <c r="T89">
        <v>2</v>
      </c>
      <c r="U89">
        <v>0</v>
      </c>
      <c r="V89">
        <v>0</v>
      </c>
      <c r="W89">
        <v>1</v>
      </c>
      <c r="X89">
        <v>20</v>
      </c>
      <c r="Y89">
        <v>19</v>
      </c>
      <c r="Z89">
        <v>0</v>
      </c>
      <c r="AA89">
        <v>32</v>
      </c>
      <c r="AB89">
        <v>0</v>
      </c>
      <c r="AC89">
        <v>3</v>
      </c>
      <c r="AD89">
        <v>0</v>
      </c>
      <c r="AE89">
        <v>4</v>
      </c>
      <c r="AF89">
        <v>0</v>
      </c>
      <c r="AG89">
        <v>0</v>
      </c>
      <c r="AH89">
        <v>0</v>
      </c>
      <c r="AI89">
        <v>0</v>
      </c>
      <c r="AJ89">
        <v>26</v>
      </c>
      <c r="AK89">
        <v>1</v>
      </c>
      <c r="AL89">
        <v>2</v>
      </c>
      <c r="AM89">
        <v>9</v>
      </c>
      <c r="AN89">
        <v>2</v>
      </c>
      <c r="AO89">
        <v>0</v>
      </c>
      <c r="AP89">
        <v>26</v>
      </c>
      <c r="AQ89">
        <v>0</v>
      </c>
      <c r="AR89">
        <v>47</v>
      </c>
      <c r="AS89">
        <v>2</v>
      </c>
      <c r="AT89">
        <v>2</v>
      </c>
      <c r="AU89">
        <v>0</v>
      </c>
      <c r="AV89">
        <v>0</v>
      </c>
      <c r="AW89">
        <v>1</v>
      </c>
      <c r="AX89">
        <v>0</v>
      </c>
      <c r="AY89">
        <v>0</v>
      </c>
      <c r="AZ89">
        <v>4</v>
      </c>
      <c r="BA89">
        <v>0</v>
      </c>
      <c r="BB89">
        <v>2</v>
      </c>
      <c r="BC89">
        <v>2</v>
      </c>
      <c r="BD89">
        <v>1</v>
      </c>
      <c r="BE89">
        <v>1</v>
      </c>
      <c r="BF89">
        <v>2</v>
      </c>
      <c r="BG89">
        <v>0</v>
      </c>
    </row>
    <row r="90" spans="1:59" x14ac:dyDescent="0.25">
      <c r="A90" s="4" t="s">
        <v>395</v>
      </c>
      <c r="B90" s="5" t="s">
        <v>214</v>
      </c>
      <c r="C90" s="5" t="s">
        <v>396</v>
      </c>
      <c r="D90" s="5" t="s">
        <v>216</v>
      </c>
      <c r="E90" s="5" t="s">
        <v>103</v>
      </c>
      <c r="F90">
        <v>50</v>
      </c>
      <c r="G90">
        <v>13</v>
      </c>
      <c r="H90">
        <v>14</v>
      </c>
      <c r="I90">
        <v>22</v>
      </c>
      <c r="J90">
        <v>0</v>
      </c>
      <c r="K90">
        <v>5</v>
      </c>
      <c r="L90">
        <v>11</v>
      </c>
      <c r="M90">
        <v>24</v>
      </c>
      <c r="N90">
        <v>6</v>
      </c>
      <c r="O90">
        <v>0</v>
      </c>
      <c r="P90">
        <v>1</v>
      </c>
      <c r="Q90">
        <v>2</v>
      </c>
      <c r="R90">
        <v>2</v>
      </c>
      <c r="S90">
        <v>3</v>
      </c>
      <c r="T90">
        <v>16</v>
      </c>
      <c r="U90">
        <v>4</v>
      </c>
      <c r="V90">
        <v>4</v>
      </c>
      <c r="W90">
        <v>0</v>
      </c>
      <c r="X90">
        <v>5</v>
      </c>
      <c r="Y90">
        <v>27</v>
      </c>
      <c r="Z90">
        <v>0</v>
      </c>
      <c r="AA90">
        <v>64</v>
      </c>
      <c r="AB90">
        <v>4</v>
      </c>
      <c r="AC90">
        <v>0</v>
      </c>
      <c r="AD90">
        <v>7</v>
      </c>
      <c r="AE90">
        <v>5</v>
      </c>
      <c r="AF90">
        <v>0</v>
      </c>
      <c r="AG90">
        <v>0</v>
      </c>
      <c r="AH90">
        <v>9</v>
      </c>
      <c r="AI90">
        <v>0</v>
      </c>
      <c r="AJ90">
        <v>42</v>
      </c>
      <c r="AK90">
        <v>1</v>
      </c>
      <c r="AL90">
        <v>0</v>
      </c>
      <c r="AM90">
        <v>15</v>
      </c>
      <c r="AN90">
        <v>9</v>
      </c>
      <c r="AO90">
        <v>0</v>
      </c>
      <c r="AP90">
        <v>34</v>
      </c>
      <c r="AQ90">
        <v>0</v>
      </c>
      <c r="AR90">
        <v>21</v>
      </c>
      <c r="AS90">
        <v>1</v>
      </c>
      <c r="AT90">
        <v>6</v>
      </c>
      <c r="AU90">
        <v>0</v>
      </c>
      <c r="AV90">
        <v>0</v>
      </c>
      <c r="AW90">
        <v>0</v>
      </c>
      <c r="AX90">
        <v>0</v>
      </c>
      <c r="AY90">
        <v>26</v>
      </c>
      <c r="AZ90">
        <v>19</v>
      </c>
      <c r="BA90">
        <v>0</v>
      </c>
      <c r="BB90">
        <v>2</v>
      </c>
      <c r="BC90">
        <v>0</v>
      </c>
      <c r="BD90">
        <v>0</v>
      </c>
      <c r="BE90">
        <v>4</v>
      </c>
      <c r="BF90">
        <v>10</v>
      </c>
      <c r="BG90">
        <v>0</v>
      </c>
    </row>
    <row r="91" spans="1:59" x14ac:dyDescent="0.25">
      <c r="A91" s="4" t="s">
        <v>397</v>
      </c>
      <c r="B91" s="5" t="s">
        <v>248</v>
      </c>
      <c r="C91" s="5" t="s">
        <v>398</v>
      </c>
      <c r="D91" s="5" t="s">
        <v>250</v>
      </c>
      <c r="E91" s="5" t="s">
        <v>103</v>
      </c>
      <c r="F91">
        <v>9</v>
      </c>
      <c r="G91">
        <v>5</v>
      </c>
      <c r="H91">
        <v>1</v>
      </c>
      <c r="I91">
        <v>3</v>
      </c>
      <c r="J91">
        <v>0</v>
      </c>
      <c r="K91">
        <v>1</v>
      </c>
      <c r="L91">
        <v>10</v>
      </c>
      <c r="M91">
        <v>2</v>
      </c>
      <c r="N91">
        <v>2</v>
      </c>
      <c r="O91">
        <v>0</v>
      </c>
      <c r="P91">
        <v>0</v>
      </c>
      <c r="Q91">
        <v>1</v>
      </c>
      <c r="R91">
        <v>4</v>
      </c>
      <c r="S91">
        <v>0</v>
      </c>
      <c r="T91">
        <v>5</v>
      </c>
      <c r="U91">
        <v>0</v>
      </c>
      <c r="V91">
        <v>0</v>
      </c>
      <c r="W91">
        <v>0</v>
      </c>
      <c r="X91">
        <v>1</v>
      </c>
      <c r="Y91">
        <v>1</v>
      </c>
      <c r="Z91">
        <v>1</v>
      </c>
      <c r="AA91">
        <v>2</v>
      </c>
      <c r="AB91">
        <v>0</v>
      </c>
      <c r="AC91">
        <v>0</v>
      </c>
      <c r="AD91">
        <v>1</v>
      </c>
      <c r="AE91">
        <v>1</v>
      </c>
      <c r="AF91">
        <v>0</v>
      </c>
      <c r="AG91">
        <v>0</v>
      </c>
      <c r="AH91">
        <v>0</v>
      </c>
      <c r="AI91">
        <v>0</v>
      </c>
      <c r="AJ91">
        <v>1</v>
      </c>
      <c r="AK91">
        <v>2</v>
      </c>
      <c r="AL91">
        <v>1</v>
      </c>
      <c r="AM91">
        <v>0</v>
      </c>
      <c r="AN91">
        <v>1</v>
      </c>
      <c r="AO91">
        <v>0</v>
      </c>
      <c r="AP91">
        <v>4</v>
      </c>
      <c r="AQ91">
        <v>0</v>
      </c>
      <c r="AR91">
        <v>0</v>
      </c>
      <c r="AS91">
        <v>2</v>
      </c>
      <c r="AT91">
        <v>1</v>
      </c>
      <c r="AU91">
        <v>0</v>
      </c>
      <c r="AV91">
        <v>1</v>
      </c>
      <c r="AW91">
        <v>0</v>
      </c>
      <c r="AX91">
        <v>0</v>
      </c>
      <c r="AY91">
        <v>0</v>
      </c>
      <c r="AZ91">
        <v>2</v>
      </c>
      <c r="BA91">
        <v>0</v>
      </c>
      <c r="BB91">
        <v>3</v>
      </c>
      <c r="BC91">
        <v>0</v>
      </c>
      <c r="BD91">
        <v>0</v>
      </c>
      <c r="BE91">
        <v>3</v>
      </c>
      <c r="BF91">
        <v>1</v>
      </c>
      <c r="BG91">
        <v>0</v>
      </c>
    </row>
    <row r="92" spans="1:59" x14ac:dyDescent="0.25">
      <c r="A92" s="4" t="s">
        <v>399</v>
      </c>
      <c r="B92" s="5" t="s">
        <v>248</v>
      </c>
      <c r="C92" s="5" t="s">
        <v>400</v>
      </c>
      <c r="D92" s="5" t="s">
        <v>250</v>
      </c>
      <c r="E92" s="5" t="s">
        <v>103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</row>
    <row r="93" spans="1:59" x14ac:dyDescent="0.25">
      <c r="A93" s="4" t="s">
        <v>401</v>
      </c>
      <c r="B93" s="5" t="s">
        <v>368</v>
      </c>
      <c r="C93" s="5" t="s">
        <v>402</v>
      </c>
      <c r="D93" s="5" t="s">
        <v>370</v>
      </c>
      <c r="E93" s="5" t="s">
        <v>103</v>
      </c>
      <c r="F93">
        <v>53</v>
      </c>
      <c r="G93">
        <v>3</v>
      </c>
      <c r="H93">
        <v>0</v>
      </c>
      <c r="I93">
        <v>0</v>
      </c>
      <c r="J93">
        <v>0</v>
      </c>
      <c r="K93">
        <v>0</v>
      </c>
      <c r="L93">
        <v>67</v>
      </c>
      <c r="M93">
        <v>0</v>
      </c>
      <c r="N93">
        <v>12</v>
      </c>
      <c r="O93">
        <v>0</v>
      </c>
      <c r="P93">
        <v>0</v>
      </c>
      <c r="Q93">
        <v>4</v>
      </c>
      <c r="R93">
        <v>4</v>
      </c>
      <c r="S93">
        <v>0</v>
      </c>
      <c r="T93">
        <v>41</v>
      </c>
      <c r="U93">
        <v>0</v>
      </c>
      <c r="V93">
        <v>0</v>
      </c>
      <c r="W93">
        <v>0</v>
      </c>
      <c r="X93">
        <v>6</v>
      </c>
      <c r="Y93">
        <v>10</v>
      </c>
      <c r="Z93">
        <v>28</v>
      </c>
      <c r="AA93">
        <v>41</v>
      </c>
      <c r="AB93">
        <v>6</v>
      </c>
      <c r="AC93">
        <v>20</v>
      </c>
      <c r="AD93">
        <v>12</v>
      </c>
      <c r="AE93">
        <v>0</v>
      </c>
      <c r="AF93">
        <v>0</v>
      </c>
      <c r="AG93">
        <v>11</v>
      </c>
      <c r="AH93">
        <v>0</v>
      </c>
      <c r="AI93">
        <v>0</v>
      </c>
      <c r="AJ93">
        <v>8</v>
      </c>
      <c r="AK93">
        <v>17</v>
      </c>
      <c r="AL93">
        <v>0</v>
      </c>
      <c r="AM93">
        <v>20</v>
      </c>
      <c r="AN93">
        <v>0</v>
      </c>
      <c r="AO93">
        <v>0</v>
      </c>
      <c r="AP93">
        <v>32</v>
      </c>
      <c r="AQ93">
        <v>0</v>
      </c>
      <c r="AR93">
        <v>21</v>
      </c>
      <c r="AS93">
        <v>0</v>
      </c>
      <c r="AT93">
        <v>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</v>
      </c>
      <c r="BA93">
        <v>0</v>
      </c>
      <c r="BB93">
        <v>4</v>
      </c>
      <c r="BC93">
        <v>15</v>
      </c>
      <c r="BD93">
        <v>1</v>
      </c>
      <c r="BE93">
        <v>1</v>
      </c>
      <c r="BF93">
        <v>10</v>
      </c>
      <c r="BG93">
        <v>0</v>
      </c>
    </row>
    <row r="94" spans="1:59" x14ac:dyDescent="0.25">
      <c r="A94" s="4" t="s">
        <v>403</v>
      </c>
      <c r="B94" s="5" t="s">
        <v>368</v>
      </c>
      <c r="C94" s="5" t="s">
        <v>404</v>
      </c>
      <c r="D94" s="5" t="s">
        <v>370</v>
      </c>
      <c r="E94" s="5" t="s">
        <v>103</v>
      </c>
      <c r="F94">
        <v>2</v>
      </c>
      <c r="G94">
        <v>1</v>
      </c>
      <c r="H94">
        <v>0</v>
      </c>
      <c r="I94">
        <v>0</v>
      </c>
      <c r="J94">
        <v>0</v>
      </c>
      <c r="K94">
        <v>0</v>
      </c>
      <c r="L94">
        <v>1</v>
      </c>
      <c r="M94">
        <v>0</v>
      </c>
      <c r="N94">
        <v>1</v>
      </c>
      <c r="O94">
        <v>0</v>
      </c>
      <c r="P94">
        <v>2</v>
      </c>
      <c r="Q94">
        <v>0</v>
      </c>
      <c r="R94">
        <v>1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2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</row>
    <row r="95" spans="1:59" x14ac:dyDescent="0.25">
      <c r="A95" s="4" t="s">
        <v>405</v>
      </c>
      <c r="B95" s="5" t="s">
        <v>368</v>
      </c>
      <c r="C95" s="5" t="s">
        <v>406</v>
      </c>
      <c r="D95" s="5" t="s">
        <v>370</v>
      </c>
      <c r="E95" s="5" t="s">
        <v>103</v>
      </c>
      <c r="F95">
        <v>7</v>
      </c>
      <c r="G95">
        <v>6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</v>
      </c>
      <c r="AF95">
        <v>1</v>
      </c>
      <c r="AG95">
        <v>0</v>
      </c>
      <c r="AH95">
        <v>0</v>
      </c>
      <c r="AI95">
        <v>0</v>
      </c>
      <c r="AJ95">
        <v>5</v>
      </c>
      <c r="AK95">
        <v>10</v>
      </c>
      <c r="AL95">
        <v>0</v>
      </c>
      <c r="AM95">
        <v>7</v>
      </c>
      <c r="AN95">
        <v>0</v>
      </c>
      <c r="AO95">
        <v>0</v>
      </c>
      <c r="AP95">
        <v>4</v>
      </c>
      <c r="AQ95">
        <v>0</v>
      </c>
      <c r="AR95">
        <v>0</v>
      </c>
      <c r="AS95">
        <v>0</v>
      </c>
      <c r="AT95">
        <v>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</v>
      </c>
      <c r="BA95">
        <v>0</v>
      </c>
      <c r="BB95">
        <v>1</v>
      </c>
      <c r="BC95">
        <v>0</v>
      </c>
      <c r="BD95">
        <v>0</v>
      </c>
      <c r="BE95">
        <v>0</v>
      </c>
      <c r="BF95">
        <v>0</v>
      </c>
      <c r="BG95">
        <v>0</v>
      </c>
    </row>
    <row r="96" spans="1:59" x14ac:dyDescent="0.25">
      <c r="A96" s="4" t="s">
        <v>407</v>
      </c>
      <c r="B96" s="5" t="s">
        <v>368</v>
      </c>
      <c r="C96" s="5" t="s">
        <v>408</v>
      </c>
      <c r="D96" s="5" t="s">
        <v>370</v>
      </c>
      <c r="E96" s="5" t="s">
        <v>103</v>
      </c>
      <c r="F96">
        <v>14</v>
      </c>
      <c r="G96">
        <v>25</v>
      </c>
      <c r="H96">
        <v>0</v>
      </c>
      <c r="I96">
        <v>2</v>
      </c>
      <c r="J96">
        <v>0</v>
      </c>
      <c r="K96">
        <v>0</v>
      </c>
      <c r="L96">
        <v>7</v>
      </c>
      <c r="M96">
        <v>0</v>
      </c>
      <c r="N96">
        <v>19</v>
      </c>
      <c r="O96">
        <v>1</v>
      </c>
      <c r="P96">
        <v>0</v>
      </c>
      <c r="Q96">
        <v>0</v>
      </c>
      <c r="R96">
        <v>1</v>
      </c>
      <c r="S96">
        <v>0</v>
      </c>
      <c r="T96">
        <v>32</v>
      </c>
      <c r="U96">
        <v>0</v>
      </c>
      <c r="V96">
        <v>0</v>
      </c>
      <c r="W96">
        <v>0</v>
      </c>
      <c r="X96">
        <v>0</v>
      </c>
      <c r="Y96">
        <v>1</v>
      </c>
      <c r="Z96">
        <v>5</v>
      </c>
      <c r="AA96">
        <v>10</v>
      </c>
      <c r="AB96">
        <v>0</v>
      </c>
      <c r="AC96">
        <v>1</v>
      </c>
      <c r="AD96">
        <v>0</v>
      </c>
      <c r="AE96">
        <v>0</v>
      </c>
      <c r="AF96">
        <v>1</v>
      </c>
      <c r="AG96">
        <v>0</v>
      </c>
      <c r="AH96">
        <v>0</v>
      </c>
      <c r="AI96">
        <v>2</v>
      </c>
      <c r="AJ96">
        <v>2</v>
      </c>
      <c r="AK96">
        <v>2</v>
      </c>
      <c r="AL96">
        <v>3</v>
      </c>
      <c r="AM96">
        <v>3</v>
      </c>
      <c r="AN96">
        <v>0</v>
      </c>
      <c r="AO96">
        <v>0</v>
      </c>
      <c r="AP96">
        <v>2</v>
      </c>
      <c r="AQ96">
        <v>0</v>
      </c>
      <c r="AR96">
        <v>0</v>
      </c>
      <c r="AS96">
        <v>2</v>
      </c>
      <c r="AT96">
        <v>16</v>
      </c>
      <c r="AU96">
        <v>0</v>
      </c>
      <c r="AV96">
        <v>2</v>
      </c>
      <c r="AW96">
        <v>0</v>
      </c>
      <c r="AX96">
        <v>0</v>
      </c>
      <c r="AY96">
        <v>0</v>
      </c>
      <c r="AZ96">
        <v>5</v>
      </c>
      <c r="BA96">
        <v>1</v>
      </c>
      <c r="BB96">
        <v>9</v>
      </c>
      <c r="BC96">
        <v>0</v>
      </c>
      <c r="BD96">
        <v>3</v>
      </c>
      <c r="BE96">
        <v>14</v>
      </c>
      <c r="BF96">
        <v>0</v>
      </c>
      <c r="BG96">
        <v>0</v>
      </c>
    </row>
    <row r="97" spans="1:59" x14ac:dyDescent="0.25">
      <c r="A97" s="4" t="s">
        <v>409</v>
      </c>
      <c r="B97" s="5" t="s">
        <v>368</v>
      </c>
      <c r="C97" s="5" t="s">
        <v>410</v>
      </c>
      <c r="D97" s="5" t="s">
        <v>370</v>
      </c>
      <c r="E97" s="5" t="s">
        <v>103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</row>
    <row r="98" spans="1:59" x14ac:dyDescent="0.25">
      <c r="A98" s="4" t="s">
        <v>411</v>
      </c>
      <c r="B98" s="5">
        <v>971</v>
      </c>
      <c r="C98" s="5" t="s">
        <v>412</v>
      </c>
      <c r="D98" s="5" t="s">
        <v>413</v>
      </c>
      <c r="E98" s="5" t="s">
        <v>103</v>
      </c>
      <c r="F98">
        <v>4</v>
      </c>
      <c r="G98">
        <v>2</v>
      </c>
      <c r="H98">
        <v>0</v>
      </c>
      <c r="I98">
        <v>0</v>
      </c>
      <c r="J98">
        <v>0</v>
      </c>
      <c r="K98">
        <v>0</v>
      </c>
      <c r="L98">
        <v>2</v>
      </c>
      <c r="M98">
        <v>0</v>
      </c>
      <c r="N98">
        <v>0</v>
      </c>
      <c r="O98">
        <v>0</v>
      </c>
      <c r="P98">
        <v>0</v>
      </c>
      <c r="Q98">
        <v>0</v>
      </c>
      <c r="R98">
        <v>6</v>
      </c>
      <c r="S98">
        <v>0</v>
      </c>
      <c r="T98">
        <v>8</v>
      </c>
      <c r="U98">
        <v>0</v>
      </c>
      <c r="V98">
        <v>0</v>
      </c>
      <c r="W98">
        <v>0</v>
      </c>
      <c r="X98">
        <v>0</v>
      </c>
      <c r="Y98">
        <v>0</v>
      </c>
      <c r="Z98">
        <v>1</v>
      </c>
      <c r="AA98">
        <v>0</v>
      </c>
      <c r="AB98">
        <v>0</v>
      </c>
      <c r="AC98">
        <v>0</v>
      </c>
      <c r="AD98">
        <v>0</v>
      </c>
      <c r="AE98">
        <v>3</v>
      </c>
      <c r="AF98">
        <v>1</v>
      </c>
      <c r="AG98">
        <v>0</v>
      </c>
      <c r="AH98">
        <v>0</v>
      </c>
      <c r="AI98">
        <v>1</v>
      </c>
      <c r="AJ98">
        <v>0</v>
      </c>
      <c r="AK98">
        <v>3</v>
      </c>
      <c r="AL98">
        <v>0</v>
      </c>
      <c r="AM98">
        <v>2</v>
      </c>
      <c r="AN98">
        <v>0</v>
      </c>
      <c r="AO98">
        <v>0</v>
      </c>
      <c r="AP98">
        <v>1</v>
      </c>
      <c r="AQ98">
        <v>0</v>
      </c>
      <c r="AR98">
        <v>1</v>
      </c>
      <c r="AS98">
        <v>1</v>
      </c>
      <c r="AT98">
        <v>0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1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1</v>
      </c>
      <c r="BG98">
        <v>1</v>
      </c>
    </row>
    <row r="99" spans="1:59" x14ac:dyDescent="0.25">
      <c r="A99" s="4" t="s">
        <v>414</v>
      </c>
      <c r="B99" s="5">
        <v>972</v>
      </c>
      <c r="C99" s="5" t="s">
        <v>415</v>
      </c>
      <c r="D99" s="5" t="s">
        <v>413</v>
      </c>
      <c r="E99" s="5" t="s">
        <v>103</v>
      </c>
      <c r="F99">
        <v>2</v>
      </c>
      <c r="G99">
        <v>2</v>
      </c>
      <c r="H99">
        <v>1</v>
      </c>
      <c r="I99">
        <v>0</v>
      </c>
      <c r="J99">
        <v>0</v>
      </c>
      <c r="K99">
        <v>0</v>
      </c>
      <c r="L99">
        <v>7</v>
      </c>
      <c r="M99">
        <v>7</v>
      </c>
      <c r="N99">
        <v>0</v>
      </c>
      <c r="O99">
        <v>0</v>
      </c>
      <c r="P99">
        <v>0</v>
      </c>
      <c r="Q99">
        <v>0</v>
      </c>
      <c r="R99">
        <v>2</v>
      </c>
      <c r="S99">
        <v>0</v>
      </c>
      <c r="T99">
        <v>15</v>
      </c>
      <c r="U99">
        <v>0</v>
      </c>
      <c r="V99">
        <v>0</v>
      </c>
      <c r="W99">
        <v>0</v>
      </c>
      <c r="X99">
        <v>0</v>
      </c>
      <c r="Y99">
        <v>0</v>
      </c>
      <c r="Z99">
        <v>1</v>
      </c>
      <c r="AA99">
        <v>0</v>
      </c>
      <c r="AB99">
        <v>0</v>
      </c>
      <c r="AC99">
        <v>2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5</v>
      </c>
      <c r="AK99">
        <v>0</v>
      </c>
      <c r="AL99">
        <v>0</v>
      </c>
      <c r="AM99">
        <v>5</v>
      </c>
      <c r="AN99">
        <v>0</v>
      </c>
      <c r="AO99">
        <v>0</v>
      </c>
      <c r="AP99">
        <v>1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</row>
    <row r="100" spans="1:59" x14ac:dyDescent="0.25">
      <c r="A100" s="4" t="s">
        <v>416</v>
      </c>
      <c r="B100" s="5">
        <v>973</v>
      </c>
      <c r="C100" s="5" t="s">
        <v>417</v>
      </c>
      <c r="D100" s="5" t="s">
        <v>413</v>
      </c>
      <c r="E100" s="5" t="s">
        <v>103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</row>
    <row r="101" spans="1:59" x14ac:dyDescent="0.25">
      <c r="A101" s="4" t="s">
        <v>418</v>
      </c>
      <c r="B101" s="5">
        <v>974</v>
      </c>
      <c r="C101" s="5" t="s">
        <v>419</v>
      </c>
      <c r="D101" s="5" t="s">
        <v>413</v>
      </c>
      <c r="E101" s="5" t="s">
        <v>103</v>
      </c>
      <c r="F101">
        <v>91</v>
      </c>
      <c r="G101">
        <v>14</v>
      </c>
      <c r="H101">
        <v>3</v>
      </c>
      <c r="I101">
        <v>24</v>
      </c>
      <c r="J101">
        <v>0</v>
      </c>
      <c r="K101">
        <v>1</v>
      </c>
      <c r="L101">
        <v>17</v>
      </c>
      <c r="M101">
        <v>10</v>
      </c>
      <c r="N101">
        <v>8</v>
      </c>
      <c r="O101">
        <v>1</v>
      </c>
      <c r="P101">
        <v>0</v>
      </c>
      <c r="Q101">
        <v>0</v>
      </c>
      <c r="R101">
        <v>15</v>
      </c>
      <c r="S101">
        <v>1</v>
      </c>
      <c r="T101">
        <v>31</v>
      </c>
      <c r="U101">
        <v>0</v>
      </c>
      <c r="V101">
        <v>0</v>
      </c>
      <c r="W101">
        <v>0</v>
      </c>
      <c r="X101">
        <v>11</v>
      </c>
      <c r="Y101">
        <v>0</v>
      </c>
      <c r="Z101">
        <v>13</v>
      </c>
      <c r="AA101">
        <v>0</v>
      </c>
      <c r="AB101">
        <v>0</v>
      </c>
      <c r="AC101">
        <v>0</v>
      </c>
      <c r="AD101">
        <v>0</v>
      </c>
      <c r="AE101">
        <v>3</v>
      </c>
      <c r="AF101">
        <v>0</v>
      </c>
      <c r="AG101">
        <v>0</v>
      </c>
      <c r="AH101">
        <v>20</v>
      </c>
      <c r="AI101">
        <v>0</v>
      </c>
      <c r="AJ101">
        <v>49</v>
      </c>
      <c r="AK101">
        <v>3</v>
      </c>
      <c r="AL101">
        <v>20</v>
      </c>
      <c r="AM101">
        <v>3</v>
      </c>
      <c r="AN101">
        <v>0</v>
      </c>
      <c r="AO101">
        <v>0</v>
      </c>
      <c r="AP101">
        <v>97</v>
      </c>
      <c r="AQ101">
        <v>0</v>
      </c>
      <c r="AR101">
        <v>34</v>
      </c>
      <c r="AS101">
        <v>6</v>
      </c>
      <c r="AT101">
        <v>56</v>
      </c>
      <c r="AU101">
        <v>0</v>
      </c>
      <c r="AV101">
        <v>0</v>
      </c>
      <c r="AW101">
        <v>0</v>
      </c>
      <c r="AX101">
        <v>8</v>
      </c>
      <c r="AY101">
        <v>41</v>
      </c>
      <c r="AZ101">
        <v>22</v>
      </c>
      <c r="BA101">
        <v>13</v>
      </c>
      <c r="BB101">
        <v>77</v>
      </c>
      <c r="BC101">
        <v>30</v>
      </c>
      <c r="BD101">
        <v>5</v>
      </c>
      <c r="BE101">
        <v>58</v>
      </c>
      <c r="BF101">
        <v>24</v>
      </c>
      <c r="BG101">
        <v>0</v>
      </c>
    </row>
    <row r="102" spans="1:59" x14ac:dyDescent="0.25">
      <c r="A102" s="4" t="s">
        <v>420</v>
      </c>
      <c r="B102" s="5">
        <v>976</v>
      </c>
      <c r="C102" s="5" t="s">
        <v>421</v>
      </c>
      <c r="D102" s="5" t="s">
        <v>413</v>
      </c>
      <c r="E102" s="5" t="s">
        <v>103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</row>
    <row r="103" spans="1:59" x14ac:dyDescent="0.25">
      <c r="A103" s="4" t="s">
        <v>422</v>
      </c>
      <c r="B103" s="5">
        <v>987</v>
      </c>
      <c r="C103" s="5" t="s">
        <v>423</v>
      </c>
      <c r="D103" s="5" t="s">
        <v>413</v>
      </c>
      <c r="E103" s="5" t="s">
        <v>103</v>
      </c>
      <c r="F103">
        <v>10</v>
      </c>
      <c r="G103">
        <v>81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1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9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10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</row>
    <row r="104" spans="1:59" x14ac:dyDescent="0.25">
      <c r="A104" s="4" t="s">
        <v>424</v>
      </c>
      <c r="B104" s="5">
        <v>988</v>
      </c>
      <c r="C104" s="5" t="s">
        <v>425</v>
      </c>
      <c r="D104" s="5" t="s">
        <v>413</v>
      </c>
      <c r="E104" s="5" t="s">
        <v>103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</row>
    <row r="105" spans="1:59" x14ac:dyDescent="0.25">
      <c r="A105" s="4" t="s">
        <v>194</v>
      </c>
      <c r="B105" s="5" t="s">
        <v>195</v>
      </c>
      <c r="C105" s="5" t="s">
        <v>196</v>
      </c>
      <c r="D105" s="5" t="s">
        <v>197</v>
      </c>
      <c r="E105" s="5" t="s">
        <v>104</v>
      </c>
      <c r="F105">
        <v>14</v>
      </c>
      <c r="G105">
        <v>6</v>
      </c>
      <c r="H105">
        <v>0</v>
      </c>
      <c r="I105">
        <v>0</v>
      </c>
      <c r="J105">
        <v>0</v>
      </c>
      <c r="K105">
        <v>0</v>
      </c>
      <c r="L105">
        <v>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1</v>
      </c>
      <c r="V105">
        <v>2</v>
      </c>
      <c r="W105">
        <v>0</v>
      </c>
      <c r="X105">
        <v>9</v>
      </c>
      <c r="Y105">
        <v>4</v>
      </c>
      <c r="Z105">
        <v>9</v>
      </c>
      <c r="AA105">
        <v>4</v>
      </c>
      <c r="AB105">
        <v>2</v>
      </c>
      <c r="AC105">
        <v>7</v>
      </c>
      <c r="AD105">
        <v>1</v>
      </c>
      <c r="AE105">
        <v>2</v>
      </c>
      <c r="AF105">
        <v>0</v>
      </c>
      <c r="AG105">
        <v>0</v>
      </c>
      <c r="AH105">
        <v>0</v>
      </c>
      <c r="AI105">
        <v>0</v>
      </c>
      <c r="AJ105">
        <v>6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4</v>
      </c>
      <c r="AQ105">
        <v>0</v>
      </c>
      <c r="AR105">
        <v>5</v>
      </c>
      <c r="AS105">
        <v>5</v>
      </c>
      <c r="AT105">
        <v>1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2</v>
      </c>
      <c r="BB105">
        <v>5</v>
      </c>
      <c r="BC105">
        <v>3</v>
      </c>
      <c r="BD105">
        <v>0</v>
      </c>
      <c r="BE105">
        <v>0</v>
      </c>
      <c r="BF105">
        <v>1</v>
      </c>
      <c r="BG105">
        <v>0</v>
      </c>
    </row>
    <row r="106" spans="1:59" x14ac:dyDescent="0.25">
      <c r="A106" s="4" t="s">
        <v>198</v>
      </c>
      <c r="B106" s="5" t="s">
        <v>199</v>
      </c>
      <c r="C106" s="5" t="s">
        <v>200</v>
      </c>
      <c r="D106" s="5" t="s">
        <v>0</v>
      </c>
      <c r="E106" s="5" t="s">
        <v>104</v>
      </c>
      <c r="F106">
        <v>5</v>
      </c>
      <c r="G106">
        <v>2</v>
      </c>
      <c r="H106">
        <v>0</v>
      </c>
      <c r="I106">
        <v>0</v>
      </c>
      <c r="J106">
        <v>0</v>
      </c>
      <c r="K106">
        <v>0</v>
      </c>
      <c r="L106">
        <v>1</v>
      </c>
      <c r="M106">
        <v>0</v>
      </c>
      <c r="N106">
        <v>1</v>
      </c>
      <c r="O106">
        <v>0</v>
      </c>
      <c r="P106">
        <v>2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</v>
      </c>
      <c r="AA106">
        <v>2</v>
      </c>
      <c r="AB106">
        <v>0</v>
      </c>
      <c r="AC106">
        <v>1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2</v>
      </c>
      <c r="AL106">
        <v>0</v>
      </c>
      <c r="AM106">
        <v>0</v>
      </c>
      <c r="AN106">
        <v>0</v>
      </c>
      <c r="AO106">
        <v>0</v>
      </c>
      <c r="AP106">
        <v>4</v>
      </c>
      <c r="AQ106">
        <v>0</v>
      </c>
      <c r="AR106">
        <v>3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</v>
      </c>
      <c r="AY106">
        <v>0</v>
      </c>
      <c r="AZ106">
        <v>1</v>
      </c>
      <c r="BA106">
        <v>1</v>
      </c>
      <c r="BB106">
        <v>0</v>
      </c>
      <c r="BC106">
        <v>2</v>
      </c>
      <c r="BD106">
        <v>1</v>
      </c>
      <c r="BE106">
        <v>0</v>
      </c>
      <c r="BF106">
        <v>1</v>
      </c>
      <c r="BG106">
        <v>0</v>
      </c>
    </row>
    <row r="107" spans="1:59" x14ac:dyDescent="0.25">
      <c r="A107" s="4" t="s">
        <v>201</v>
      </c>
      <c r="B107" s="5" t="s">
        <v>195</v>
      </c>
      <c r="C107" s="5" t="s">
        <v>202</v>
      </c>
      <c r="D107" s="5" t="s">
        <v>197</v>
      </c>
      <c r="E107" s="5" t="s">
        <v>104</v>
      </c>
      <c r="F107">
        <v>12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3</v>
      </c>
      <c r="AA107">
        <v>1</v>
      </c>
      <c r="AB107">
        <v>0</v>
      </c>
      <c r="AC107">
        <v>5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5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12</v>
      </c>
      <c r="AQ107">
        <v>1</v>
      </c>
      <c r="AR107">
        <v>9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5</v>
      </c>
      <c r="BD107">
        <v>5</v>
      </c>
      <c r="BE107">
        <v>0</v>
      </c>
      <c r="BF107">
        <v>0</v>
      </c>
      <c r="BG107">
        <v>0</v>
      </c>
    </row>
    <row r="108" spans="1:59" x14ac:dyDescent="0.25">
      <c r="A108" s="4" t="s">
        <v>203</v>
      </c>
      <c r="B108" s="5" t="s">
        <v>204</v>
      </c>
      <c r="C108" s="5" t="s">
        <v>205</v>
      </c>
      <c r="D108" s="5" t="s">
        <v>206</v>
      </c>
      <c r="E108" s="5" t="s">
        <v>104</v>
      </c>
      <c r="F108">
        <v>1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1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3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1</v>
      </c>
      <c r="BG108">
        <v>0</v>
      </c>
    </row>
    <row r="109" spans="1:59" x14ac:dyDescent="0.25">
      <c r="A109" s="4" t="s">
        <v>207</v>
      </c>
      <c r="B109" s="5" t="s">
        <v>204</v>
      </c>
      <c r="C109" s="5" t="s">
        <v>208</v>
      </c>
      <c r="D109" s="5" t="s">
        <v>206</v>
      </c>
      <c r="E109" s="5" t="s">
        <v>104</v>
      </c>
      <c r="F109">
        <v>1</v>
      </c>
      <c r="G109">
        <v>1</v>
      </c>
      <c r="H109">
        <v>1</v>
      </c>
      <c r="I109">
        <v>0</v>
      </c>
      <c r="J109">
        <v>0</v>
      </c>
      <c r="K109">
        <v>0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3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1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2</v>
      </c>
      <c r="BD109">
        <v>0</v>
      </c>
      <c r="BE109">
        <v>0</v>
      </c>
      <c r="BF109">
        <v>0</v>
      </c>
      <c r="BG109">
        <v>0</v>
      </c>
    </row>
    <row r="110" spans="1:59" x14ac:dyDescent="0.25">
      <c r="A110" s="4" t="s">
        <v>209</v>
      </c>
      <c r="B110" s="5" t="s">
        <v>204</v>
      </c>
      <c r="C110" s="5" t="s">
        <v>210</v>
      </c>
      <c r="D110" s="5" t="s">
        <v>206</v>
      </c>
      <c r="E110" s="5" t="s">
        <v>104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1</v>
      </c>
      <c r="AM110">
        <v>1</v>
      </c>
      <c r="AN110">
        <v>1</v>
      </c>
      <c r="AO110">
        <v>0</v>
      </c>
      <c r="AP110">
        <v>1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1</v>
      </c>
      <c r="BE110">
        <v>0</v>
      </c>
      <c r="BF110">
        <v>1</v>
      </c>
      <c r="BG110">
        <v>0</v>
      </c>
    </row>
    <row r="111" spans="1:59" x14ac:dyDescent="0.25">
      <c r="A111" s="4" t="s">
        <v>211</v>
      </c>
      <c r="B111" s="5" t="s">
        <v>195</v>
      </c>
      <c r="C111" s="5" t="s">
        <v>212</v>
      </c>
      <c r="D111" s="5" t="s">
        <v>197</v>
      </c>
      <c r="E111" s="5" t="s">
        <v>104</v>
      </c>
      <c r="F111">
        <v>9</v>
      </c>
      <c r="G111">
        <v>1</v>
      </c>
      <c r="H111">
        <v>0</v>
      </c>
      <c r="I111">
        <v>0</v>
      </c>
      <c r="J111">
        <v>0</v>
      </c>
      <c r="K111">
        <v>0</v>
      </c>
      <c r="L111">
        <v>1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10</v>
      </c>
      <c r="U111">
        <v>0</v>
      </c>
      <c r="V111">
        <v>4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</v>
      </c>
      <c r="AD111">
        <v>0</v>
      </c>
      <c r="AE111">
        <v>4</v>
      </c>
      <c r="AF111">
        <v>0</v>
      </c>
      <c r="AG111">
        <v>0</v>
      </c>
      <c r="AH111">
        <v>0</v>
      </c>
      <c r="AI111">
        <v>0</v>
      </c>
      <c r="AJ111">
        <v>4</v>
      </c>
      <c r="AK111">
        <v>0</v>
      </c>
      <c r="AL111">
        <v>0</v>
      </c>
      <c r="AM111">
        <v>5</v>
      </c>
      <c r="AN111">
        <v>1</v>
      </c>
      <c r="AO111">
        <v>0</v>
      </c>
      <c r="AP111">
        <v>6</v>
      </c>
      <c r="AQ111">
        <v>0</v>
      </c>
      <c r="AR111">
        <v>4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4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</row>
    <row r="112" spans="1:59" x14ac:dyDescent="0.25">
      <c r="A112" s="4" t="s">
        <v>213</v>
      </c>
      <c r="B112" s="5" t="s">
        <v>214</v>
      </c>
      <c r="C112" s="5" t="s">
        <v>215</v>
      </c>
      <c r="D112" s="5" t="s">
        <v>216</v>
      </c>
      <c r="E112" s="5" t="s">
        <v>104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</row>
    <row r="113" spans="1:59" x14ac:dyDescent="0.25">
      <c r="A113" s="4" t="s">
        <v>217</v>
      </c>
      <c r="B113" s="5" t="s">
        <v>218</v>
      </c>
      <c r="C113" s="5" t="s">
        <v>219</v>
      </c>
      <c r="D113" s="5" t="s">
        <v>220</v>
      </c>
      <c r="E113" s="5" t="s">
        <v>104</v>
      </c>
      <c r="F113">
        <v>6</v>
      </c>
      <c r="G113">
        <v>1</v>
      </c>
      <c r="H113">
        <v>0</v>
      </c>
      <c r="I113">
        <v>0</v>
      </c>
      <c r="J113">
        <v>0</v>
      </c>
      <c r="K113">
        <v>0</v>
      </c>
      <c r="L113">
        <v>2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6</v>
      </c>
      <c r="U113">
        <v>1</v>
      </c>
      <c r="V113">
        <v>0</v>
      </c>
      <c r="W113">
        <v>0</v>
      </c>
      <c r="X113">
        <v>0</v>
      </c>
      <c r="Y113">
        <v>4</v>
      </c>
      <c r="Z113">
        <v>3</v>
      </c>
      <c r="AA113">
        <v>1</v>
      </c>
      <c r="AB113">
        <v>0</v>
      </c>
      <c r="AC113">
        <v>1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0</v>
      </c>
      <c r="AJ113">
        <v>3</v>
      </c>
      <c r="AK113">
        <v>3</v>
      </c>
      <c r="AL113">
        <v>0</v>
      </c>
      <c r="AM113">
        <v>0</v>
      </c>
      <c r="AN113">
        <v>0</v>
      </c>
      <c r="AO113">
        <v>0</v>
      </c>
      <c r="AP113">
        <v>2</v>
      </c>
      <c r="AQ113">
        <v>0</v>
      </c>
      <c r="AR113">
        <v>4</v>
      </c>
      <c r="AS113">
        <v>0</v>
      </c>
      <c r="AT113">
        <v>4</v>
      </c>
      <c r="AU113">
        <v>2</v>
      </c>
      <c r="AV113">
        <v>0</v>
      </c>
      <c r="AW113">
        <v>1</v>
      </c>
      <c r="AX113">
        <v>0</v>
      </c>
      <c r="AY113">
        <v>2</v>
      </c>
      <c r="AZ113">
        <v>2</v>
      </c>
      <c r="BA113">
        <v>0</v>
      </c>
      <c r="BB113">
        <v>4</v>
      </c>
      <c r="BC113">
        <v>0</v>
      </c>
      <c r="BD113">
        <v>0</v>
      </c>
      <c r="BE113">
        <v>0</v>
      </c>
      <c r="BF113">
        <v>2</v>
      </c>
      <c r="BG113">
        <v>0</v>
      </c>
    </row>
    <row r="114" spans="1:59" x14ac:dyDescent="0.25">
      <c r="A114" s="4" t="s">
        <v>221</v>
      </c>
      <c r="B114" s="5" t="s">
        <v>214</v>
      </c>
      <c r="C114" s="5" t="s">
        <v>222</v>
      </c>
      <c r="D114" s="5" t="s">
        <v>216</v>
      </c>
      <c r="E114" s="5" t="s">
        <v>104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3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2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1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1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</row>
    <row r="115" spans="1:59" x14ac:dyDescent="0.25">
      <c r="A115" s="4" t="s">
        <v>223</v>
      </c>
      <c r="B115" s="5" t="s">
        <v>218</v>
      </c>
      <c r="C115" s="5" t="s">
        <v>224</v>
      </c>
      <c r="D115" s="5" t="s">
        <v>220</v>
      </c>
      <c r="E115" s="5" t="s">
        <v>104</v>
      </c>
      <c r="F115">
        <v>20</v>
      </c>
      <c r="G115">
        <v>0</v>
      </c>
      <c r="H115">
        <v>0</v>
      </c>
      <c r="I115">
        <v>1</v>
      </c>
      <c r="J115">
        <v>0</v>
      </c>
      <c r="K115">
        <v>0</v>
      </c>
      <c r="L115">
        <v>1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13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49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1</v>
      </c>
      <c r="AY115">
        <v>0</v>
      </c>
      <c r="AZ115">
        <v>11</v>
      </c>
      <c r="BA115">
        <v>0</v>
      </c>
      <c r="BB115">
        <v>2</v>
      </c>
      <c r="BC115">
        <v>0</v>
      </c>
      <c r="BD115">
        <v>0</v>
      </c>
      <c r="BE115">
        <v>0</v>
      </c>
      <c r="BF115">
        <v>0</v>
      </c>
      <c r="BG115">
        <v>1</v>
      </c>
    </row>
    <row r="116" spans="1:59" x14ac:dyDescent="0.25">
      <c r="A116" s="4" t="s">
        <v>225</v>
      </c>
      <c r="B116" s="5" t="s">
        <v>218</v>
      </c>
      <c r="C116" s="5" t="s">
        <v>226</v>
      </c>
      <c r="D116" s="5" t="s">
        <v>220</v>
      </c>
      <c r="E116" s="5" t="s">
        <v>104</v>
      </c>
      <c r="F116">
        <v>12</v>
      </c>
      <c r="G116">
        <v>1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8</v>
      </c>
      <c r="Y116">
        <v>2</v>
      </c>
      <c r="Z116">
        <v>2</v>
      </c>
      <c r="AA116">
        <v>8</v>
      </c>
      <c r="AB116">
        <v>0</v>
      </c>
      <c r="AC116">
        <v>1</v>
      </c>
      <c r="AD116">
        <v>0</v>
      </c>
      <c r="AE116">
        <v>3</v>
      </c>
      <c r="AF116">
        <v>0</v>
      </c>
      <c r="AG116">
        <v>0</v>
      </c>
      <c r="AH116">
        <v>0</v>
      </c>
      <c r="AI116">
        <v>0</v>
      </c>
      <c r="AJ116">
        <v>11</v>
      </c>
      <c r="AK116">
        <v>1</v>
      </c>
      <c r="AL116">
        <v>0</v>
      </c>
      <c r="AM116">
        <v>5</v>
      </c>
      <c r="AN116">
        <v>0</v>
      </c>
      <c r="AO116">
        <v>0</v>
      </c>
      <c r="AP116">
        <v>7</v>
      </c>
      <c r="AQ116">
        <v>0</v>
      </c>
      <c r="AR116">
        <v>2</v>
      </c>
      <c r="AS116">
        <v>6</v>
      </c>
      <c r="AT116">
        <v>3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1</v>
      </c>
      <c r="BA116">
        <v>0</v>
      </c>
      <c r="BB116">
        <v>0</v>
      </c>
      <c r="BC116">
        <v>1</v>
      </c>
      <c r="BD116">
        <v>0</v>
      </c>
      <c r="BE116">
        <v>1</v>
      </c>
      <c r="BF116">
        <v>2</v>
      </c>
      <c r="BG116">
        <v>0</v>
      </c>
    </row>
    <row r="117" spans="1:59" x14ac:dyDescent="0.25">
      <c r="A117" s="4" t="s">
        <v>227</v>
      </c>
      <c r="B117" s="5" t="s">
        <v>204</v>
      </c>
      <c r="C117" s="5" t="s">
        <v>228</v>
      </c>
      <c r="D117" s="5" t="s">
        <v>206</v>
      </c>
      <c r="E117" s="5" t="s">
        <v>104</v>
      </c>
      <c r="F117">
        <v>11</v>
      </c>
      <c r="G117">
        <v>19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1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2</v>
      </c>
      <c r="Z117">
        <v>7</v>
      </c>
      <c r="AA117">
        <v>0</v>
      </c>
      <c r="AB117">
        <v>0</v>
      </c>
      <c r="AC117">
        <v>1</v>
      </c>
      <c r="AD117">
        <v>0</v>
      </c>
      <c r="AE117">
        <v>4</v>
      </c>
      <c r="AF117">
        <v>1</v>
      </c>
      <c r="AG117">
        <v>0</v>
      </c>
      <c r="AH117">
        <v>0</v>
      </c>
      <c r="AI117">
        <v>0</v>
      </c>
      <c r="AJ117">
        <v>0</v>
      </c>
      <c r="AK117">
        <v>1</v>
      </c>
      <c r="AL117">
        <v>0</v>
      </c>
      <c r="AM117">
        <v>6</v>
      </c>
      <c r="AN117">
        <v>0</v>
      </c>
      <c r="AO117">
        <v>0</v>
      </c>
      <c r="AP117">
        <v>4</v>
      </c>
      <c r="AQ117">
        <v>0</v>
      </c>
      <c r="AR117">
        <v>6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3</v>
      </c>
      <c r="AY117">
        <v>0</v>
      </c>
      <c r="AZ117">
        <v>3</v>
      </c>
      <c r="BA117">
        <v>1</v>
      </c>
      <c r="BB117">
        <v>1</v>
      </c>
      <c r="BC117">
        <v>0</v>
      </c>
      <c r="BD117">
        <v>1</v>
      </c>
      <c r="BE117">
        <v>1</v>
      </c>
      <c r="BF117">
        <v>0</v>
      </c>
      <c r="BG117">
        <v>2</v>
      </c>
    </row>
    <row r="118" spans="1:59" x14ac:dyDescent="0.25">
      <c r="A118" s="4" t="s">
        <v>229</v>
      </c>
      <c r="B118" s="5" t="s">
        <v>230</v>
      </c>
      <c r="C118" s="5" t="s">
        <v>231</v>
      </c>
      <c r="D118" s="5" t="s">
        <v>232</v>
      </c>
      <c r="E118" s="5" t="s">
        <v>104</v>
      </c>
      <c r="F118">
        <v>6</v>
      </c>
      <c r="G118">
        <v>7</v>
      </c>
      <c r="H118">
        <v>0</v>
      </c>
      <c r="I118">
        <v>6</v>
      </c>
      <c r="J118">
        <v>0</v>
      </c>
      <c r="K118">
        <v>0</v>
      </c>
      <c r="L118">
        <v>6</v>
      </c>
      <c r="M118">
        <v>0</v>
      </c>
      <c r="N118">
        <v>2</v>
      </c>
      <c r="O118">
        <v>1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3</v>
      </c>
      <c r="Z118">
        <v>1</v>
      </c>
      <c r="AA118">
        <v>5</v>
      </c>
      <c r="AB118">
        <v>0</v>
      </c>
      <c r="AC118">
        <v>7</v>
      </c>
      <c r="AD118">
        <v>0</v>
      </c>
      <c r="AE118">
        <v>2</v>
      </c>
      <c r="AF118">
        <v>0</v>
      </c>
      <c r="AG118">
        <v>2</v>
      </c>
      <c r="AH118">
        <v>3</v>
      </c>
      <c r="AI118">
        <v>0</v>
      </c>
      <c r="AJ118">
        <v>7</v>
      </c>
      <c r="AK118">
        <v>0</v>
      </c>
      <c r="AL118">
        <v>0</v>
      </c>
      <c r="AM118">
        <v>2</v>
      </c>
      <c r="AN118">
        <v>0</v>
      </c>
      <c r="AO118">
        <v>0</v>
      </c>
      <c r="AP118">
        <v>2</v>
      </c>
      <c r="AQ118">
        <v>0</v>
      </c>
      <c r="AR118">
        <v>3</v>
      </c>
      <c r="AS118">
        <v>0</v>
      </c>
      <c r="AT118">
        <v>7</v>
      </c>
      <c r="AU118">
        <v>5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8</v>
      </c>
      <c r="BC118">
        <v>0</v>
      </c>
      <c r="BD118">
        <v>6</v>
      </c>
      <c r="BE118">
        <v>5</v>
      </c>
      <c r="BF118">
        <v>0</v>
      </c>
      <c r="BG118">
        <v>0</v>
      </c>
    </row>
    <row r="119" spans="1:59" x14ac:dyDescent="0.25">
      <c r="A119" s="4" t="s">
        <v>233</v>
      </c>
      <c r="B119" s="5" t="s">
        <v>195</v>
      </c>
      <c r="C119" s="5" t="s">
        <v>234</v>
      </c>
      <c r="D119" s="5" t="s">
        <v>197</v>
      </c>
      <c r="E119" s="5" t="s">
        <v>104</v>
      </c>
      <c r="F119">
        <v>5</v>
      </c>
      <c r="G119">
        <v>15</v>
      </c>
      <c r="H119">
        <v>0</v>
      </c>
      <c r="I119">
        <v>3</v>
      </c>
      <c r="J119">
        <v>0</v>
      </c>
      <c r="K119">
        <v>0</v>
      </c>
      <c r="L119">
        <v>12</v>
      </c>
      <c r="M119">
        <v>1</v>
      </c>
      <c r="N119">
        <v>1</v>
      </c>
      <c r="O119">
        <v>0</v>
      </c>
      <c r="P119">
        <v>3</v>
      </c>
      <c r="Q119">
        <v>0</v>
      </c>
      <c r="R119">
        <v>1</v>
      </c>
      <c r="S119">
        <v>0</v>
      </c>
      <c r="T119">
        <v>1</v>
      </c>
      <c r="U119">
        <v>3</v>
      </c>
      <c r="V119">
        <v>3</v>
      </c>
      <c r="W119">
        <v>1</v>
      </c>
      <c r="X119">
        <v>10</v>
      </c>
      <c r="Y119">
        <v>11</v>
      </c>
      <c r="Z119">
        <v>0</v>
      </c>
      <c r="AA119">
        <v>24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7</v>
      </c>
      <c r="AK119">
        <v>3</v>
      </c>
      <c r="AL119">
        <v>1</v>
      </c>
      <c r="AM119">
        <v>0</v>
      </c>
      <c r="AN119">
        <v>0</v>
      </c>
      <c r="AO119">
        <v>0</v>
      </c>
      <c r="AP119">
        <v>1</v>
      </c>
      <c r="AQ119">
        <v>0</v>
      </c>
      <c r="AR119">
        <v>0</v>
      </c>
      <c r="AS119">
        <v>6</v>
      </c>
      <c r="AT119">
        <v>9</v>
      </c>
      <c r="AU119">
        <v>0</v>
      </c>
      <c r="AV119">
        <v>0</v>
      </c>
      <c r="AW119">
        <v>0</v>
      </c>
      <c r="AX119">
        <v>3</v>
      </c>
      <c r="AY119">
        <v>0</v>
      </c>
      <c r="AZ119">
        <v>5</v>
      </c>
      <c r="BA119">
        <v>0</v>
      </c>
      <c r="BB119">
        <v>0</v>
      </c>
      <c r="BC119">
        <v>2</v>
      </c>
      <c r="BD119">
        <v>0</v>
      </c>
      <c r="BE119">
        <v>0</v>
      </c>
      <c r="BF119">
        <v>1</v>
      </c>
      <c r="BG119">
        <v>0</v>
      </c>
    </row>
    <row r="120" spans="1:59" x14ac:dyDescent="0.25">
      <c r="A120" s="4" t="s">
        <v>235</v>
      </c>
      <c r="B120" s="5" t="s">
        <v>236</v>
      </c>
      <c r="C120" s="5" t="s">
        <v>237</v>
      </c>
      <c r="D120" s="5" t="s">
        <v>238</v>
      </c>
      <c r="E120" s="5" t="s">
        <v>104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</row>
    <row r="121" spans="1:59" x14ac:dyDescent="0.25">
      <c r="A121" s="4" t="s">
        <v>239</v>
      </c>
      <c r="B121" s="5" t="s">
        <v>236</v>
      </c>
      <c r="C121" s="5" t="s">
        <v>240</v>
      </c>
      <c r="D121" s="5" t="s">
        <v>238</v>
      </c>
      <c r="E121" s="5" t="s">
        <v>104</v>
      </c>
      <c r="F121">
        <v>4</v>
      </c>
      <c r="G121">
        <v>2</v>
      </c>
      <c r="H121">
        <v>0</v>
      </c>
      <c r="I121">
        <v>3</v>
      </c>
      <c r="J121">
        <v>0</v>
      </c>
      <c r="K121">
        <v>0</v>
      </c>
      <c r="L121">
        <v>4</v>
      </c>
      <c r="M121">
        <v>1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2</v>
      </c>
      <c r="U121">
        <v>0</v>
      </c>
      <c r="V121">
        <v>0</v>
      </c>
      <c r="W121">
        <v>1</v>
      </c>
      <c r="X121">
        <v>1</v>
      </c>
      <c r="Y121">
        <v>2</v>
      </c>
      <c r="Z121">
        <v>0</v>
      </c>
      <c r="AA121">
        <v>14</v>
      </c>
      <c r="AB121">
        <v>1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8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8</v>
      </c>
      <c r="AQ121">
        <v>0</v>
      </c>
      <c r="AR121">
        <v>3</v>
      </c>
      <c r="AS121">
        <v>3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2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</row>
    <row r="122" spans="1:59" x14ac:dyDescent="0.25">
      <c r="A122" s="4" t="s">
        <v>241</v>
      </c>
      <c r="B122" s="5" t="s">
        <v>242</v>
      </c>
      <c r="C122" s="5" t="s">
        <v>243</v>
      </c>
      <c r="D122" s="5" t="s">
        <v>244</v>
      </c>
      <c r="E122" s="5" t="s">
        <v>104</v>
      </c>
      <c r="F122">
        <v>6</v>
      </c>
      <c r="G122">
        <v>2</v>
      </c>
      <c r="H122">
        <v>0</v>
      </c>
      <c r="I122">
        <v>6</v>
      </c>
      <c r="J122">
        <v>0</v>
      </c>
      <c r="K122">
        <v>0</v>
      </c>
      <c r="L122">
        <v>4</v>
      </c>
      <c r="M122">
        <v>2</v>
      </c>
      <c r="N122">
        <v>0</v>
      </c>
      <c r="O122">
        <v>0</v>
      </c>
      <c r="P122">
        <v>0</v>
      </c>
      <c r="Q122">
        <v>0</v>
      </c>
      <c r="R122">
        <v>5</v>
      </c>
      <c r="S122">
        <v>0</v>
      </c>
      <c r="T122">
        <v>6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2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3</v>
      </c>
      <c r="AK122">
        <v>0</v>
      </c>
      <c r="AL122">
        <v>0</v>
      </c>
      <c r="AM122">
        <v>2</v>
      </c>
      <c r="AN122">
        <v>0</v>
      </c>
      <c r="AO122">
        <v>0</v>
      </c>
      <c r="AP122">
        <v>5</v>
      </c>
      <c r="AQ122">
        <v>0</v>
      </c>
      <c r="AR122">
        <v>10</v>
      </c>
      <c r="AS122">
        <v>0</v>
      </c>
      <c r="AT122">
        <v>5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4</v>
      </c>
      <c r="BA122">
        <v>0</v>
      </c>
      <c r="BB122">
        <v>2</v>
      </c>
      <c r="BC122">
        <v>5</v>
      </c>
      <c r="BD122">
        <v>0</v>
      </c>
      <c r="BE122">
        <v>0</v>
      </c>
      <c r="BF122">
        <v>5</v>
      </c>
      <c r="BG122">
        <v>0</v>
      </c>
    </row>
    <row r="123" spans="1:59" x14ac:dyDescent="0.25">
      <c r="A123" s="4" t="s">
        <v>245</v>
      </c>
      <c r="B123" s="5" t="s">
        <v>236</v>
      </c>
      <c r="C123" s="5" t="s">
        <v>246</v>
      </c>
      <c r="D123" s="5" t="s">
        <v>238</v>
      </c>
      <c r="E123" s="5" t="s">
        <v>104</v>
      </c>
      <c r="F123">
        <v>76</v>
      </c>
      <c r="G123">
        <v>67</v>
      </c>
      <c r="H123">
        <v>0</v>
      </c>
      <c r="I123">
        <v>0</v>
      </c>
      <c r="J123">
        <v>0</v>
      </c>
      <c r="K123">
        <v>17</v>
      </c>
      <c r="L123">
        <v>51</v>
      </c>
      <c r="M123">
        <v>1</v>
      </c>
      <c r="N123">
        <v>0</v>
      </c>
      <c r="O123">
        <v>0</v>
      </c>
      <c r="P123">
        <v>0</v>
      </c>
      <c r="Q123">
        <v>0</v>
      </c>
      <c r="R123">
        <v>31</v>
      </c>
      <c r="S123">
        <v>1</v>
      </c>
      <c r="T123">
        <v>38</v>
      </c>
      <c r="U123">
        <v>0</v>
      </c>
      <c r="V123">
        <v>0</v>
      </c>
      <c r="W123">
        <v>0</v>
      </c>
      <c r="X123">
        <v>1</v>
      </c>
      <c r="Y123">
        <v>0</v>
      </c>
      <c r="Z123">
        <v>15</v>
      </c>
      <c r="AA123">
        <v>61</v>
      </c>
      <c r="AB123">
        <v>0</v>
      </c>
      <c r="AC123">
        <v>12</v>
      </c>
      <c r="AD123">
        <v>0</v>
      </c>
      <c r="AE123">
        <v>16</v>
      </c>
      <c r="AF123">
        <v>0</v>
      </c>
      <c r="AG123">
        <v>0</v>
      </c>
      <c r="AH123">
        <v>0</v>
      </c>
      <c r="AI123">
        <v>0</v>
      </c>
      <c r="AJ123">
        <v>43</v>
      </c>
      <c r="AK123">
        <v>2</v>
      </c>
      <c r="AL123">
        <v>0</v>
      </c>
      <c r="AM123">
        <v>21</v>
      </c>
      <c r="AN123">
        <v>2</v>
      </c>
      <c r="AO123">
        <v>0</v>
      </c>
      <c r="AP123">
        <v>25</v>
      </c>
      <c r="AQ123">
        <v>0</v>
      </c>
      <c r="AR123">
        <v>35</v>
      </c>
      <c r="AS123">
        <v>8</v>
      </c>
      <c r="AT123">
        <v>1</v>
      </c>
      <c r="AU123">
        <v>0</v>
      </c>
      <c r="AV123">
        <v>0</v>
      </c>
      <c r="AW123">
        <v>0</v>
      </c>
      <c r="AX123">
        <v>2</v>
      </c>
      <c r="AY123">
        <v>0</v>
      </c>
      <c r="AZ123">
        <v>6</v>
      </c>
      <c r="BA123">
        <v>0</v>
      </c>
      <c r="BB123">
        <v>2</v>
      </c>
      <c r="BC123">
        <v>0</v>
      </c>
      <c r="BD123">
        <v>0</v>
      </c>
      <c r="BE123">
        <v>21</v>
      </c>
      <c r="BF123">
        <v>4</v>
      </c>
      <c r="BG123">
        <v>0</v>
      </c>
    </row>
    <row r="124" spans="1:59" x14ac:dyDescent="0.25">
      <c r="A124" s="4" t="s">
        <v>247</v>
      </c>
      <c r="B124" s="49" t="s">
        <v>248</v>
      </c>
      <c r="C124" s="5" t="s">
        <v>249</v>
      </c>
      <c r="D124" s="5" t="s">
        <v>250</v>
      </c>
      <c r="E124" s="5" t="s">
        <v>104</v>
      </c>
      <c r="F124">
        <v>5</v>
      </c>
      <c r="G124">
        <v>0</v>
      </c>
      <c r="H124">
        <v>0</v>
      </c>
      <c r="I124">
        <v>2</v>
      </c>
      <c r="J124">
        <v>0</v>
      </c>
      <c r="K124">
        <v>0</v>
      </c>
      <c r="L124">
        <v>1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1</v>
      </c>
      <c r="AF124">
        <v>0</v>
      </c>
      <c r="AG124">
        <v>0</v>
      </c>
      <c r="AH124">
        <v>0</v>
      </c>
      <c r="AI124">
        <v>0</v>
      </c>
      <c r="AJ124">
        <v>5</v>
      </c>
      <c r="AK124">
        <v>5</v>
      </c>
      <c r="AL124">
        <v>0</v>
      </c>
      <c r="AM124">
        <v>1</v>
      </c>
      <c r="AN124">
        <v>0</v>
      </c>
      <c r="AO124">
        <v>0</v>
      </c>
      <c r="AP124">
        <v>1</v>
      </c>
      <c r="AQ124">
        <v>0</v>
      </c>
      <c r="AR124">
        <v>3</v>
      </c>
      <c r="AS124">
        <v>7</v>
      </c>
      <c r="AT124">
        <v>2</v>
      </c>
      <c r="AU124">
        <v>0</v>
      </c>
      <c r="AV124">
        <v>0</v>
      </c>
      <c r="AW124">
        <v>4</v>
      </c>
      <c r="AX124">
        <v>5</v>
      </c>
      <c r="AY124">
        <v>0</v>
      </c>
      <c r="AZ124">
        <v>1</v>
      </c>
      <c r="BA124">
        <v>0</v>
      </c>
      <c r="BB124">
        <v>1</v>
      </c>
      <c r="BC124">
        <v>1</v>
      </c>
      <c r="BD124">
        <v>0</v>
      </c>
      <c r="BE124">
        <v>0</v>
      </c>
      <c r="BF124">
        <v>0</v>
      </c>
      <c r="BG124">
        <v>0</v>
      </c>
    </row>
    <row r="125" spans="1:59" x14ac:dyDescent="0.25">
      <c r="A125" s="4" t="s">
        <v>251</v>
      </c>
      <c r="B125" s="49" t="s">
        <v>252</v>
      </c>
      <c r="C125" s="5" t="s">
        <v>253</v>
      </c>
      <c r="D125" s="5" t="s">
        <v>254</v>
      </c>
      <c r="E125" s="5" t="s">
        <v>104</v>
      </c>
      <c r="F125">
        <v>20</v>
      </c>
      <c r="G125">
        <v>8</v>
      </c>
      <c r="H125">
        <v>4</v>
      </c>
      <c r="I125">
        <v>0</v>
      </c>
      <c r="J125">
        <v>0</v>
      </c>
      <c r="K125">
        <v>0</v>
      </c>
      <c r="L125">
        <v>0</v>
      </c>
      <c r="M125">
        <v>6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12</v>
      </c>
      <c r="AA125">
        <v>5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4</v>
      </c>
      <c r="AK125">
        <v>0</v>
      </c>
      <c r="AL125">
        <v>0</v>
      </c>
      <c r="AM125">
        <v>14</v>
      </c>
      <c r="AN125">
        <v>0</v>
      </c>
      <c r="AO125">
        <v>0</v>
      </c>
      <c r="AP125">
        <v>7</v>
      </c>
      <c r="AQ125">
        <v>0</v>
      </c>
      <c r="AR125">
        <v>1</v>
      </c>
      <c r="AS125">
        <v>0</v>
      </c>
      <c r="AT125">
        <v>1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</row>
    <row r="126" spans="1:59" x14ac:dyDescent="0.25">
      <c r="A126" s="4" t="s">
        <v>255</v>
      </c>
      <c r="B126" s="5" t="s">
        <v>236</v>
      </c>
      <c r="C126" s="5" t="s">
        <v>256</v>
      </c>
      <c r="D126" s="5" t="s">
        <v>238</v>
      </c>
      <c r="E126" s="5" t="s">
        <v>104</v>
      </c>
      <c r="F126">
        <v>1</v>
      </c>
      <c r="G126">
        <v>8</v>
      </c>
      <c r="H126">
        <v>1</v>
      </c>
      <c r="I126">
        <v>0</v>
      </c>
      <c r="J126">
        <v>0</v>
      </c>
      <c r="K126">
        <v>0</v>
      </c>
      <c r="L126">
        <v>1</v>
      </c>
      <c r="M126">
        <v>0</v>
      </c>
      <c r="N126">
        <v>3</v>
      </c>
      <c r="O126">
        <v>0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</v>
      </c>
      <c r="AB126">
        <v>0</v>
      </c>
      <c r="AC126">
        <v>3</v>
      </c>
      <c r="AD126">
        <v>5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3</v>
      </c>
      <c r="AK126">
        <v>1</v>
      </c>
      <c r="AL126">
        <v>1</v>
      </c>
      <c r="AM126">
        <v>0</v>
      </c>
      <c r="AN126">
        <v>6</v>
      </c>
      <c r="AO126">
        <v>0</v>
      </c>
      <c r="AP126">
        <v>0</v>
      </c>
      <c r="AQ126">
        <v>0</v>
      </c>
      <c r="AR126">
        <v>2</v>
      </c>
      <c r="AS126">
        <v>0</v>
      </c>
      <c r="AT126">
        <v>1</v>
      </c>
      <c r="AU126">
        <v>0</v>
      </c>
      <c r="AV126">
        <v>0</v>
      </c>
      <c r="AW126">
        <v>0</v>
      </c>
      <c r="AX126">
        <v>3</v>
      </c>
      <c r="AY126">
        <v>0</v>
      </c>
      <c r="AZ126">
        <v>5</v>
      </c>
      <c r="BA126">
        <v>0</v>
      </c>
      <c r="BB126">
        <v>6</v>
      </c>
      <c r="BC126">
        <v>0</v>
      </c>
      <c r="BD126">
        <v>0</v>
      </c>
      <c r="BE126">
        <v>0</v>
      </c>
      <c r="BF126">
        <v>5</v>
      </c>
      <c r="BG126">
        <v>1</v>
      </c>
    </row>
    <row r="127" spans="1:59" x14ac:dyDescent="0.25">
      <c r="A127" s="4" t="s">
        <v>257</v>
      </c>
      <c r="B127" s="5" t="s">
        <v>236</v>
      </c>
      <c r="C127" s="5" t="s">
        <v>258</v>
      </c>
      <c r="D127" s="5" t="s">
        <v>238</v>
      </c>
      <c r="E127" s="5" t="s">
        <v>104</v>
      </c>
      <c r="F127">
        <v>13</v>
      </c>
      <c r="G127">
        <v>6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3</v>
      </c>
      <c r="AF127">
        <v>1</v>
      </c>
      <c r="AG127">
        <v>0</v>
      </c>
      <c r="AH127">
        <v>0</v>
      </c>
      <c r="AI127">
        <v>0</v>
      </c>
      <c r="AJ127">
        <v>13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1</v>
      </c>
      <c r="AQ127">
        <v>0</v>
      </c>
      <c r="AR127">
        <v>1</v>
      </c>
      <c r="AS127">
        <v>1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1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</row>
    <row r="128" spans="1:59" x14ac:dyDescent="0.25">
      <c r="A128" s="4" t="s">
        <v>259</v>
      </c>
      <c r="B128" s="5" t="s">
        <v>248</v>
      </c>
      <c r="C128" s="5" t="s">
        <v>260</v>
      </c>
      <c r="D128" s="5" t="s">
        <v>250</v>
      </c>
      <c r="E128" s="5" t="s">
        <v>104</v>
      </c>
      <c r="F128">
        <v>2</v>
      </c>
      <c r="G128">
        <v>9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</v>
      </c>
      <c r="U128">
        <v>0</v>
      </c>
      <c r="V128">
        <v>1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8</v>
      </c>
      <c r="AM128">
        <v>0</v>
      </c>
      <c r="AN128">
        <v>0</v>
      </c>
      <c r="AO128">
        <v>0</v>
      </c>
      <c r="AP128">
        <v>7</v>
      </c>
      <c r="AQ128">
        <v>0</v>
      </c>
      <c r="AR128">
        <v>0</v>
      </c>
      <c r="AS128">
        <v>3</v>
      </c>
      <c r="AT128">
        <v>0</v>
      </c>
      <c r="AU128">
        <v>0</v>
      </c>
      <c r="AV128">
        <v>0</v>
      </c>
      <c r="AW128">
        <v>0</v>
      </c>
      <c r="AX128">
        <v>1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1</v>
      </c>
      <c r="BG128">
        <v>0</v>
      </c>
    </row>
    <row r="129" spans="1:59" x14ac:dyDescent="0.25">
      <c r="A129" s="4" t="s">
        <v>261</v>
      </c>
      <c r="B129" s="5" t="s">
        <v>195</v>
      </c>
      <c r="C129" s="5" t="s">
        <v>262</v>
      </c>
      <c r="D129" s="5" t="s">
        <v>197</v>
      </c>
      <c r="E129" s="5" t="s">
        <v>104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3</v>
      </c>
      <c r="M129">
        <v>1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3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</v>
      </c>
      <c r="AB129">
        <v>0</v>
      </c>
      <c r="AC129">
        <v>3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5</v>
      </c>
      <c r="AK129">
        <v>0</v>
      </c>
      <c r="AL129">
        <v>0</v>
      </c>
      <c r="AM129">
        <v>1</v>
      </c>
      <c r="AN129">
        <v>0</v>
      </c>
      <c r="AO129">
        <v>0</v>
      </c>
      <c r="AP129">
        <v>3</v>
      </c>
      <c r="AQ129">
        <v>0</v>
      </c>
      <c r="AR129">
        <v>0</v>
      </c>
      <c r="AS129">
        <v>0</v>
      </c>
      <c r="AT129">
        <v>5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2</v>
      </c>
      <c r="BA129">
        <v>0</v>
      </c>
      <c r="BB129">
        <v>1</v>
      </c>
      <c r="BC129">
        <v>0</v>
      </c>
      <c r="BD129">
        <v>0</v>
      </c>
      <c r="BE129">
        <v>0</v>
      </c>
      <c r="BF129">
        <v>0</v>
      </c>
      <c r="BG129">
        <v>0</v>
      </c>
    </row>
    <row r="130" spans="1:59" x14ac:dyDescent="0.25">
      <c r="A130" s="4" t="s">
        <v>263</v>
      </c>
      <c r="B130" s="5" t="s">
        <v>230</v>
      </c>
      <c r="C130" s="5" t="s">
        <v>264</v>
      </c>
      <c r="D130" s="5" t="s">
        <v>232</v>
      </c>
      <c r="E130" s="5" t="s">
        <v>104</v>
      </c>
      <c r="F130">
        <v>19</v>
      </c>
      <c r="G130">
        <v>18</v>
      </c>
      <c r="H130">
        <v>0</v>
      </c>
      <c r="I130">
        <v>0</v>
      </c>
      <c r="J130">
        <v>0</v>
      </c>
      <c r="K130">
        <v>0</v>
      </c>
      <c r="L130">
        <v>5</v>
      </c>
      <c r="M130">
        <v>0</v>
      </c>
      <c r="N130">
        <v>2</v>
      </c>
      <c r="O130">
        <v>0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</v>
      </c>
      <c r="Z130">
        <v>2</v>
      </c>
      <c r="AA130">
        <v>5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2</v>
      </c>
      <c r="AI130">
        <v>0</v>
      </c>
      <c r="AJ130">
        <v>3</v>
      </c>
      <c r="AK130">
        <v>1</v>
      </c>
      <c r="AL130">
        <v>0</v>
      </c>
      <c r="AM130">
        <v>0</v>
      </c>
      <c r="AN130">
        <v>1</v>
      </c>
      <c r="AO130">
        <v>0</v>
      </c>
      <c r="AP130">
        <v>15</v>
      </c>
      <c r="AQ130">
        <v>0</v>
      </c>
      <c r="AR130">
        <v>2</v>
      </c>
      <c r="AS130">
        <v>3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2</v>
      </c>
      <c r="BA130">
        <v>1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</row>
    <row r="131" spans="1:59" x14ac:dyDescent="0.25">
      <c r="A131" s="4" t="s">
        <v>265</v>
      </c>
      <c r="B131" s="5" t="s">
        <v>242</v>
      </c>
      <c r="C131" s="5" t="s">
        <v>266</v>
      </c>
      <c r="D131" s="5" t="s">
        <v>244</v>
      </c>
      <c r="E131" s="5" t="s">
        <v>104</v>
      </c>
      <c r="F131">
        <v>12</v>
      </c>
      <c r="G131">
        <v>20</v>
      </c>
      <c r="H131">
        <v>0</v>
      </c>
      <c r="I131">
        <v>7</v>
      </c>
      <c r="J131">
        <v>0</v>
      </c>
      <c r="K131">
        <v>0</v>
      </c>
      <c r="L131">
        <v>8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</v>
      </c>
      <c r="U131">
        <v>0</v>
      </c>
      <c r="V131">
        <v>0</v>
      </c>
      <c r="W131">
        <v>0</v>
      </c>
      <c r="X131">
        <v>10</v>
      </c>
      <c r="Y131">
        <v>9</v>
      </c>
      <c r="Z131">
        <v>12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1</v>
      </c>
      <c r="AH131">
        <v>0</v>
      </c>
      <c r="AI131">
        <v>0</v>
      </c>
      <c r="AJ131">
        <v>16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2</v>
      </c>
      <c r="AQ131">
        <v>0</v>
      </c>
      <c r="AR131">
        <v>2</v>
      </c>
      <c r="AS131">
        <v>3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</row>
    <row r="132" spans="1:59" x14ac:dyDescent="0.25">
      <c r="A132" s="4" t="s">
        <v>267</v>
      </c>
      <c r="B132" s="5" t="s">
        <v>252</v>
      </c>
      <c r="C132" s="5" t="s">
        <v>268</v>
      </c>
      <c r="D132" s="5" t="s">
        <v>254</v>
      </c>
      <c r="E132" s="5" t="s">
        <v>104</v>
      </c>
      <c r="F132">
        <v>1</v>
      </c>
      <c r="G132">
        <v>18</v>
      </c>
      <c r="H132">
        <v>0</v>
      </c>
      <c r="I132">
        <v>2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3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1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3</v>
      </c>
      <c r="BB132">
        <v>0</v>
      </c>
      <c r="BC132">
        <v>0</v>
      </c>
      <c r="BD132">
        <v>1</v>
      </c>
      <c r="BE132">
        <v>0</v>
      </c>
      <c r="BF132">
        <v>0</v>
      </c>
      <c r="BG132">
        <v>0</v>
      </c>
    </row>
    <row r="133" spans="1:59" x14ac:dyDescent="0.25">
      <c r="A133" s="4" t="s">
        <v>269</v>
      </c>
      <c r="B133" s="49" t="s">
        <v>270</v>
      </c>
      <c r="C133" s="5" t="s">
        <v>271</v>
      </c>
      <c r="D133" s="5" t="s">
        <v>272</v>
      </c>
      <c r="E133" s="5" t="s">
        <v>104</v>
      </c>
      <c r="F133">
        <v>25</v>
      </c>
      <c r="G133">
        <v>23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3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1</v>
      </c>
      <c r="AK133">
        <v>2</v>
      </c>
      <c r="AL133">
        <v>0</v>
      </c>
      <c r="AM133">
        <v>4</v>
      </c>
      <c r="AN133">
        <v>0</v>
      </c>
      <c r="AO133">
        <v>0</v>
      </c>
      <c r="AP133">
        <v>3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1</v>
      </c>
    </row>
    <row r="134" spans="1:59" x14ac:dyDescent="0.25">
      <c r="A134" s="4" t="s">
        <v>273</v>
      </c>
      <c r="B134" s="49" t="s">
        <v>270</v>
      </c>
      <c r="C134" s="5" t="s">
        <v>274</v>
      </c>
      <c r="D134" s="5" t="s">
        <v>272</v>
      </c>
      <c r="E134" s="5" t="s">
        <v>104</v>
      </c>
      <c r="F134">
        <v>2</v>
      </c>
      <c r="G134">
        <v>1</v>
      </c>
      <c r="H134">
        <v>0</v>
      </c>
      <c r="I134">
        <v>2</v>
      </c>
      <c r="J134">
        <v>0</v>
      </c>
      <c r="K134">
        <v>0</v>
      </c>
      <c r="L134">
        <v>0</v>
      </c>
      <c r="M134">
        <v>1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1</v>
      </c>
      <c r="AB134">
        <v>0</v>
      </c>
      <c r="AC134">
        <v>3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3</v>
      </c>
      <c r="AK134">
        <v>7</v>
      </c>
      <c r="AL134">
        <v>0</v>
      </c>
      <c r="AM134">
        <v>4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1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1</v>
      </c>
      <c r="BE134">
        <v>0</v>
      </c>
      <c r="BF134">
        <v>0</v>
      </c>
      <c r="BG134">
        <v>0</v>
      </c>
    </row>
    <row r="135" spans="1:59" x14ac:dyDescent="0.25">
      <c r="A135" s="4" t="s">
        <v>275</v>
      </c>
      <c r="B135" s="5" t="s">
        <v>218</v>
      </c>
      <c r="C135" s="5" t="s">
        <v>276</v>
      </c>
      <c r="D135" s="5" t="s">
        <v>220</v>
      </c>
      <c r="E135" s="5" t="s">
        <v>104</v>
      </c>
      <c r="F135">
        <v>10</v>
      </c>
      <c r="G135">
        <v>4</v>
      </c>
      <c r="H135">
        <v>0</v>
      </c>
      <c r="I135">
        <v>5</v>
      </c>
      <c r="J135">
        <v>0</v>
      </c>
      <c r="K135">
        <v>0</v>
      </c>
      <c r="L135">
        <v>3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2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3</v>
      </c>
      <c r="AK135">
        <v>0</v>
      </c>
      <c r="AL135">
        <v>0</v>
      </c>
      <c r="AM135">
        <v>2</v>
      </c>
      <c r="AN135">
        <v>0</v>
      </c>
      <c r="AO135">
        <v>0</v>
      </c>
      <c r="AP135">
        <v>2</v>
      </c>
      <c r="AQ135">
        <v>0</v>
      </c>
      <c r="AR135">
        <v>0</v>
      </c>
      <c r="AS135">
        <v>1</v>
      </c>
      <c r="AT135">
        <v>0</v>
      </c>
      <c r="AU135">
        <v>0</v>
      </c>
      <c r="AV135">
        <v>0</v>
      </c>
      <c r="AW135">
        <v>0</v>
      </c>
      <c r="AX135">
        <v>1</v>
      </c>
      <c r="AY135">
        <v>0</v>
      </c>
      <c r="AZ135">
        <v>5</v>
      </c>
      <c r="BA135">
        <v>0</v>
      </c>
      <c r="BB135">
        <v>0</v>
      </c>
      <c r="BC135">
        <v>0</v>
      </c>
      <c r="BD135">
        <v>0</v>
      </c>
      <c r="BE135">
        <v>1</v>
      </c>
      <c r="BF135">
        <v>0</v>
      </c>
      <c r="BG135">
        <v>0</v>
      </c>
    </row>
    <row r="136" spans="1:59" x14ac:dyDescent="0.25">
      <c r="A136" s="4" t="s">
        <v>277</v>
      </c>
      <c r="B136" s="5" t="s">
        <v>218</v>
      </c>
      <c r="C136" s="5" t="s">
        <v>278</v>
      </c>
      <c r="D136" s="5" t="s">
        <v>220</v>
      </c>
      <c r="E136" s="5" t="s">
        <v>104</v>
      </c>
      <c r="F136">
        <v>2</v>
      </c>
      <c r="G136">
        <v>5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6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2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3</v>
      </c>
      <c r="AK136">
        <v>3</v>
      </c>
      <c r="AL136">
        <v>0</v>
      </c>
      <c r="AM136">
        <v>4</v>
      </c>
      <c r="AN136">
        <v>0</v>
      </c>
      <c r="AO136">
        <v>0</v>
      </c>
      <c r="AP136">
        <v>3</v>
      </c>
      <c r="AQ136">
        <v>0</v>
      </c>
      <c r="AR136">
        <v>3</v>
      </c>
      <c r="AS136">
        <v>0</v>
      </c>
      <c r="AT136">
        <v>1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2</v>
      </c>
      <c r="BA136">
        <v>3</v>
      </c>
      <c r="BB136">
        <v>1</v>
      </c>
      <c r="BC136">
        <v>0</v>
      </c>
      <c r="BD136">
        <v>0</v>
      </c>
      <c r="BE136">
        <v>0</v>
      </c>
      <c r="BF136">
        <v>0</v>
      </c>
      <c r="BG136">
        <v>0</v>
      </c>
    </row>
    <row r="137" spans="1:59" x14ac:dyDescent="0.25">
      <c r="A137" s="4" t="s">
        <v>279</v>
      </c>
      <c r="B137" s="5" t="s">
        <v>218</v>
      </c>
      <c r="C137" s="5" t="s">
        <v>280</v>
      </c>
      <c r="D137" s="5" t="s">
        <v>220</v>
      </c>
      <c r="E137" s="5" t="s">
        <v>104</v>
      </c>
      <c r="F137">
        <v>1</v>
      </c>
      <c r="G137">
        <v>6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2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1</v>
      </c>
      <c r="AM137">
        <v>0</v>
      </c>
      <c r="AN137">
        <v>0</v>
      </c>
      <c r="AO137">
        <v>0</v>
      </c>
      <c r="AP137">
        <v>4</v>
      </c>
      <c r="AQ137">
        <v>0</v>
      </c>
      <c r="AR137">
        <v>1</v>
      </c>
      <c r="AS137">
        <v>2</v>
      </c>
      <c r="AT137">
        <v>2</v>
      </c>
      <c r="AU137">
        <v>0</v>
      </c>
      <c r="AV137">
        <v>0</v>
      </c>
      <c r="AW137">
        <v>0</v>
      </c>
      <c r="AX137">
        <v>1</v>
      </c>
      <c r="AY137">
        <v>0</v>
      </c>
      <c r="AZ137">
        <v>4</v>
      </c>
      <c r="BA137">
        <v>0</v>
      </c>
      <c r="BB137">
        <v>2</v>
      </c>
      <c r="BC137">
        <v>0</v>
      </c>
      <c r="BD137">
        <v>0</v>
      </c>
      <c r="BE137">
        <v>0</v>
      </c>
      <c r="BF137">
        <v>0</v>
      </c>
      <c r="BG137">
        <v>0</v>
      </c>
    </row>
    <row r="138" spans="1:59" x14ac:dyDescent="0.25">
      <c r="A138" s="4" t="s">
        <v>281</v>
      </c>
      <c r="B138" s="5" t="s">
        <v>236</v>
      </c>
      <c r="C138" s="5" t="s">
        <v>282</v>
      </c>
      <c r="D138" s="5" t="s">
        <v>238</v>
      </c>
      <c r="E138" s="5" t="s">
        <v>104</v>
      </c>
      <c r="F138">
        <v>13</v>
      </c>
      <c r="G138">
        <v>1</v>
      </c>
      <c r="H138">
        <v>1</v>
      </c>
      <c r="I138">
        <v>0</v>
      </c>
      <c r="J138">
        <v>0</v>
      </c>
      <c r="K138">
        <v>0</v>
      </c>
      <c r="L138">
        <v>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2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2</v>
      </c>
      <c r="AA138">
        <v>2</v>
      </c>
      <c r="AB138">
        <v>0</v>
      </c>
      <c r="AC138">
        <v>1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</v>
      </c>
      <c r="AL138">
        <v>0</v>
      </c>
      <c r="AM138">
        <v>0</v>
      </c>
      <c r="AN138">
        <v>0</v>
      </c>
      <c r="AO138">
        <v>0</v>
      </c>
      <c r="AP138">
        <v>1</v>
      </c>
      <c r="AQ138">
        <v>0</v>
      </c>
      <c r="AR138">
        <v>1</v>
      </c>
      <c r="AS138">
        <v>0</v>
      </c>
      <c r="AT138">
        <v>1</v>
      </c>
      <c r="AU138">
        <v>0</v>
      </c>
      <c r="AV138">
        <v>0</v>
      </c>
      <c r="AW138">
        <v>1</v>
      </c>
      <c r="AX138">
        <v>0</v>
      </c>
      <c r="AY138">
        <v>0</v>
      </c>
      <c r="AZ138">
        <v>1</v>
      </c>
      <c r="BA138">
        <v>0</v>
      </c>
      <c r="BB138">
        <v>4</v>
      </c>
      <c r="BC138">
        <v>1</v>
      </c>
      <c r="BD138">
        <v>1</v>
      </c>
      <c r="BE138">
        <v>1</v>
      </c>
      <c r="BF138">
        <v>0</v>
      </c>
      <c r="BG138">
        <v>0</v>
      </c>
    </row>
    <row r="139" spans="1:59" x14ac:dyDescent="0.25">
      <c r="A139" s="4" t="s">
        <v>283</v>
      </c>
      <c r="B139" s="5" t="s">
        <v>218</v>
      </c>
      <c r="C139" s="5" t="s">
        <v>284</v>
      </c>
      <c r="D139" s="5" t="s">
        <v>220</v>
      </c>
      <c r="E139" s="5" t="s">
        <v>104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</row>
    <row r="140" spans="1:59" x14ac:dyDescent="0.25">
      <c r="A140" s="4" t="s">
        <v>285</v>
      </c>
      <c r="B140" s="5" t="s">
        <v>252</v>
      </c>
      <c r="C140" s="5" t="s">
        <v>286</v>
      </c>
      <c r="D140" s="5" t="s">
        <v>254</v>
      </c>
      <c r="E140" s="5" t="s">
        <v>104</v>
      </c>
      <c r="F140">
        <v>7</v>
      </c>
      <c r="G140">
        <v>4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2</v>
      </c>
      <c r="U140">
        <v>0</v>
      </c>
      <c r="V140">
        <v>0</v>
      </c>
      <c r="W140">
        <v>0</v>
      </c>
      <c r="X140">
        <v>0</v>
      </c>
      <c r="Y140">
        <v>22</v>
      </c>
      <c r="Z140">
        <v>10</v>
      </c>
      <c r="AA140">
        <v>9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11</v>
      </c>
      <c r="AQ140">
        <v>0</v>
      </c>
      <c r="AR140">
        <v>0</v>
      </c>
      <c r="AS140">
        <v>14</v>
      </c>
      <c r="AT140">
        <v>9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3</v>
      </c>
      <c r="BC140">
        <v>0</v>
      </c>
      <c r="BD140">
        <v>0</v>
      </c>
      <c r="BE140">
        <v>0</v>
      </c>
      <c r="BF140">
        <v>0</v>
      </c>
      <c r="BG140">
        <v>1</v>
      </c>
    </row>
    <row r="141" spans="1:59" x14ac:dyDescent="0.25">
      <c r="A141" s="4" t="s">
        <v>287</v>
      </c>
      <c r="B141" s="5" t="s">
        <v>242</v>
      </c>
      <c r="C141" s="5" t="s">
        <v>288</v>
      </c>
      <c r="D141" s="5" t="s">
        <v>244</v>
      </c>
      <c r="E141" s="5" t="s">
        <v>104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</row>
    <row r="142" spans="1:59" x14ac:dyDescent="0.25">
      <c r="A142" s="4" t="s">
        <v>289</v>
      </c>
      <c r="B142" s="5" t="s">
        <v>242</v>
      </c>
      <c r="C142" s="5" t="s">
        <v>290</v>
      </c>
      <c r="D142" s="5" t="s">
        <v>244</v>
      </c>
      <c r="E142" s="5" t="s">
        <v>104</v>
      </c>
      <c r="F142">
        <v>4</v>
      </c>
      <c r="G142">
        <v>5</v>
      </c>
      <c r="H142">
        <v>0</v>
      </c>
      <c r="I142">
        <v>1</v>
      </c>
      <c r="J142">
        <v>0</v>
      </c>
      <c r="K142">
        <v>0</v>
      </c>
      <c r="L142">
        <v>8</v>
      </c>
      <c r="M142">
        <v>0</v>
      </c>
      <c r="N142">
        <v>1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7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3</v>
      </c>
      <c r="AD142">
        <v>0</v>
      </c>
      <c r="AE142">
        <v>1</v>
      </c>
      <c r="AF142">
        <v>1</v>
      </c>
      <c r="AG142">
        <v>0</v>
      </c>
      <c r="AH142">
        <v>0</v>
      </c>
      <c r="AI142">
        <v>0</v>
      </c>
      <c r="AJ142">
        <v>8</v>
      </c>
      <c r="AK142">
        <v>1</v>
      </c>
      <c r="AL142">
        <v>1</v>
      </c>
      <c r="AM142">
        <v>3</v>
      </c>
      <c r="AN142">
        <v>1</v>
      </c>
      <c r="AO142">
        <v>0</v>
      </c>
      <c r="AP142">
        <v>0</v>
      </c>
      <c r="AQ142">
        <v>1</v>
      </c>
      <c r="AR142">
        <v>0</v>
      </c>
      <c r="AS142">
        <v>0</v>
      </c>
      <c r="AT142">
        <v>0</v>
      </c>
      <c r="AU142">
        <v>0</v>
      </c>
      <c r="AV142">
        <v>1</v>
      </c>
      <c r="AW142">
        <v>0</v>
      </c>
      <c r="AX142">
        <v>1</v>
      </c>
      <c r="AY142">
        <v>0</v>
      </c>
      <c r="AZ142">
        <v>3</v>
      </c>
      <c r="BA142">
        <v>1</v>
      </c>
      <c r="BB142">
        <v>1</v>
      </c>
      <c r="BC142">
        <v>2</v>
      </c>
      <c r="BD142">
        <v>1</v>
      </c>
      <c r="BE142">
        <v>0</v>
      </c>
      <c r="BF142">
        <v>1</v>
      </c>
      <c r="BG142">
        <v>1</v>
      </c>
    </row>
    <row r="143" spans="1:59" x14ac:dyDescent="0.25">
      <c r="A143" s="4" t="s">
        <v>291</v>
      </c>
      <c r="B143" s="5" t="s">
        <v>195</v>
      </c>
      <c r="C143" s="5" t="s">
        <v>292</v>
      </c>
      <c r="D143" s="5" t="s">
        <v>197</v>
      </c>
      <c r="E143" s="5" t="s">
        <v>104</v>
      </c>
      <c r="F143">
        <v>1</v>
      </c>
      <c r="G143">
        <v>6</v>
      </c>
      <c r="H143">
        <v>0</v>
      </c>
      <c r="I143">
        <v>0</v>
      </c>
      <c r="J143">
        <v>0</v>
      </c>
      <c r="K143">
        <v>0</v>
      </c>
      <c r="L143">
        <v>17</v>
      </c>
      <c r="M143">
        <v>0</v>
      </c>
      <c r="N143">
        <v>2</v>
      </c>
      <c r="O143">
        <v>0</v>
      </c>
      <c r="P143">
        <v>0</v>
      </c>
      <c r="Q143">
        <v>0</v>
      </c>
      <c r="R143">
        <v>1</v>
      </c>
      <c r="S143">
        <v>0</v>
      </c>
      <c r="T143">
        <v>3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</v>
      </c>
      <c r="AD143">
        <v>0</v>
      </c>
      <c r="AE143">
        <v>1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</v>
      </c>
      <c r="AL143">
        <v>0</v>
      </c>
      <c r="AM143">
        <v>2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1</v>
      </c>
      <c r="AT143">
        <v>1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2</v>
      </c>
      <c r="BA143">
        <v>0</v>
      </c>
      <c r="BB143">
        <v>0</v>
      </c>
      <c r="BC143">
        <v>0</v>
      </c>
      <c r="BD143">
        <v>2</v>
      </c>
      <c r="BE143">
        <v>0</v>
      </c>
      <c r="BF143">
        <v>2</v>
      </c>
      <c r="BG143">
        <v>0</v>
      </c>
    </row>
    <row r="144" spans="1:59" x14ac:dyDescent="0.25">
      <c r="A144" s="4" t="s">
        <v>293</v>
      </c>
      <c r="B144" s="5" t="s">
        <v>248</v>
      </c>
      <c r="C144" s="5" t="s">
        <v>294</v>
      </c>
      <c r="D144" s="5" t="s">
        <v>250</v>
      </c>
      <c r="E144" s="5" t="s">
        <v>104</v>
      </c>
      <c r="F144">
        <v>4</v>
      </c>
      <c r="G144">
        <v>2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5</v>
      </c>
      <c r="W144">
        <v>0</v>
      </c>
      <c r="X144">
        <v>1</v>
      </c>
      <c r="Y144">
        <v>0</v>
      </c>
      <c r="Z144">
        <v>3</v>
      </c>
      <c r="AA144">
        <v>4</v>
      </c>
      <c r="AB144">
        <v>0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1</v>
      </c>
      <c r="AI144">
        <v>0</v>
      </c>
      <c r="AJ144">
        <v>7</v>
      </c>
      <c r="AK144">
        <v>0</v>
      </c>
      <c r="AL144">
        <v>0</v>
      </c>
      <c r="AM144">
        <v>2</v>
      </c>
      <c r="AN144">
        <v>1</v>
      </c>
      <c r="AO144">
        <v>0</v>
      </c>
      <c r="AP144">
        <v>4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</row>
    <row r="145" spans="1:59" x14ac:dyDescent="0.25">
      <c r="A145" s="4" t="s">
        <v>295</v>
      </c>
      <c r="B145" s="5" t="s">
        <v>236</v>
      </c>
      <c r="C145" s="5" t="s">
        <v>296</v>
      </c>
      <c r="D145" s="5" t="s">
        <v>238</v>
      </c>
      <c r="E145" s="5" t="s">
        <v>104</v>
      </c>
      <c r="F145">
        <v>29</v>
      </c>
      <c r="G145">
        <v>19</v>
      </c>
      <c r="H145">
        <v>0</v>
      </c>
      <c r="I145">
        <v>0</v>
      </c>
      <c r="J145">
        <v>0</v>
      </c>
      <c r="K145">
        <v>0</v>
      </c>
      <c r="L145">
        <v>11</v>
      </c>
      <c r="M145">
        <v>1</v>
      </c>
      <c r="N145">
        <v>0</v>
      </c>
      <c r="O145">
        <v>0</v>
      </c>
      <c r="P145">
        <v>0</v>
      </c>
      <c r="Q145">
        <v>0</v>
      </c>
      <c r="R145">
        <v>3</v>
      </c>
      <c r="S145">
        <v>0</v>
      </c>
      <c r="T145">
        <v>3</v>
      </c>
      <c r="U145">
        <v>0</v>
      </c>
      <c r="V145">
        <v>0</v>
      </c>
      <c r="W145">
        <v>0</v>
      </c>
      <c r="X145">
        <v>3</v>
      </c>
      <c r="Y145">
        <v>2</v>
      </c>
      <c r="Z145">
        <v>15</v>
      </c>
      <c r="AA145">
        <v>18</v>
      </c>
      <c r="AB145">
        <v>4</v>
      </c>
      <c r="AC145">
        <v>13</v>
      </c>
      <c r="AD145">
        <v>0</v>
      </c>
      <c r="AE145">
        <v>27</v>
      </c>
      <c r="AF145">
        <v>0</v>
      </c>
      <c r="AG145">
        <v>0</v>
      </c>
      <c r="AH145">
        <v>3</v>
      </c>
      <c r="AI145">
        <v>0</v>
      </c>
      <c r="AJ145">
        <v>12</v>
      </c>
      <c r="AK145">
        <v>3</v>
      </c>
      <c r="AL145">
        <v>0</v>
      </c>
      <c r="AM145">
        <v>8</v>
      </c>
      <c r="AN145">
        <v>2</v>
      </c>
      <c r="AO145">
        <v>0</v>
      </c>
      <c r="AP145">
        <v>16</v>
      </c>
      <c r="AQ145">
        <v>0</v>
      </c>
      <c r="AR145">
        <v>13</v>
      </c>
      <c r="AS145">
        <v>1</v>
      </c>
      <c r="AT145">
        <v>4</v>
      </c>
      <c r="AU145">
        <v>0</v>
      </c>
      <c r="AV145">
        <v>0</v>
      </c>
      <c r="AW145">
        <v>4</v>
      </c>
      <c r="AX145">
        <v>2</v>
      </c>
      <c r="AY145">
        <v>0</v>
      </c>
      <c r="AZ145">
        <v>14</v>
      </c>
      <c r="BA145">
        <v>0</v>
      </c>
      <c r="BB145">
        <v>2</v>
      </c>
      <c r="BC145">
        <v>10</v>
      </c>
      <c r="BD145">
        <v>0</v>
      </c>
      <c r="BE145">
        <v>0</v>
      </c>
      <c r="BF145">
        <v>1</v>
      </c>
      <c r="BG145">
        <v>3</v>
      </c>
    </row>
    <row r="146" spans="1:59" x14ac:dyDescent="0.25">
      <c r="A146" s="4" t="s">
        <v>297</v>
      </c>
      <c r="B146" s="5" t="s">
        <v>242</v>
      </c>
      <c r="C146" s="5" t="s">
        <v>298</v>
      </c>
      <c r="D146" s="5" t="s">
        <v>244</v>
      </c>
      <c r="E146" s="5" t="s">
        <v>104</v>
      </c>
      <c r="F146">
        <v>0</v>
      </c>
      <c r="G146">
        <v>6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3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2</v>
      </c>
      <c r="Y146">
        <v>1</v>
      </c>
      <c r="Z146">
        <v>1</v>
      </c>
      <c r="AA146">
        <v>0</v>
      </c>
      <c r="AB146">
        <v>11</v>
      </c>
      <c r="AC146">
        <v>0</v>
      </c>
      <c r="AD146">
        <v>0</v>
      </c>
      <c r="AE146">
        <v>0</v>
      </c>
      <c r="AF146">
        <v>14</v>
      </c>
      <c r="AG146">
        <v>0</v>
      </c>
      <c r="AH146">
        <v>0</v>
      </c>
      <c r="AI146">
        <v>0</v>
      </c>
      <c r="AJ146">
        <v>1</v>
      </c>
      <c r="AK146">
        <v>5</v>
      </c>
      <c r="AL146">
        <v>0</v>
      </c>
      <c r="AM146">
        <v>0</v>
      </c>
      <c r="AN146">
        <v>0</v>
      </c>
      <c r="AO146">
        <v>2</v>
      </c>
      <c r="AP146">
        <v>0</v>
      </c>
      <c r="AQ146">
        <v>0</v>
      </c>
      <c r="AR146">
        <v>25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1</v>
      </c>
      <c r="AY146">
        <v>0</v>
      </c>
      <c r="AZ146">
        <v>25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2</v>
      </c>
    </row>
    <row r="147" spans="1:59" x14ac:dyDescent="0.25">
      <c r="A147" s="4" t="s">
        <v>299</v>
      </c>
      <c r="B147" s="5" t="s">
        <v>195</v>
      </c>
      <c r="C147" s="5" t="s">
        <v>300</v>
      </c>
      <c r="D147" s="5" t="s">
        <v>197</v>
      </c>
      <c r="E147" s="5" t="s">
        <v>104</v>
      </c>
      <c r="F147">
        <v>8</v>
      </c>
      <c r="G147">
        <v>11</v>
      </c>
      <c r="H147">
        <v>0</v>
      </c>
      <c r="I147">
        <v>0</v>
      </c>
      <c r="J147">
        <v>0</v>
      </c>
      <c r="K147">
        <v>0</v>
      </c>
      <c r="L147">
        <v>2</v>
      </c>
      <c r="M147">
        <v>1</v>
      </c>
      <c r="N147">
        <v>0</v>
      </c>
      <c r="O147">
        <v>0</v>
      </c>
      <c r="P147">
        <v>0</v>
      </c>
      <c r="Q147">
        <v>0</v>
      </c>
      <c r="R147">
        <v>1</v>
      </c>
      <c r="S147">
        <v>0</v>
      </c>
      <c r="T147">
        <v>8</v>
      </c>
      <c r="U147">
        <v>0</v>
      </c>
      <c r="V147">
        <v>0</v>
      </c>
      <c r="W147">
        <v>0</v>
      </c>
      <c r="X147">
        <v>4</v>
      </c>
      <c r="Y147">
        <v>7</v>
      </c>
      <c r="Z147">
        <v>2</v>
      </c>
      <c r="AA147">
        <v>13</v>
      </c>
      <c r="AB147">
        <v>1</v>
      </c>
      <c r="AC147">
        <v>3</v>
      </c>
      <c r="AD147">
        <v>0</v>
      </c>
      <c r="AE147">
        <v>3</v>
      </c>
      <c r="AF147">
        <v>0</v>
      </c>
      <c r="AG147">
        <v>0</v>
      </c>
      <c r="AH147">
        <v>0</v>
      </c>
      <c r="AI147">
        <v>0</v>
      </c>
      <c r="AJ147">
        <v>3</v>
      </c>
      <c r="AK147">
        <v>0</v>
      </c>
      <c r="AL147">
        <v>2</v>
      </c>
      <c r="AM147">
        <v>2</v>
      </c>
      <c r="AN147">
        <v>6</v>
      </c>
      <c r="AO147">
        <v>0</v>
      </c>
      <c r="AP147">
        <v>10</v>
      </c>
      <c r="AQ147">
        <v>0</v>
      </c>
      <c r="AR147">
        <v>4</v>
      </c>
      <c r="AS147">
        <v>5</v>
      </c>
      <c r="AT147">
        <v>0</v>
      </c>
      <c r="AU147">
        <v>0</v>
      </c>
      <c r="AV147">
        <v>0</v>
      </c>
      <c r="AW147">
        <v>0</v>
      </c>
      <c r="AX147">
        <v>1</v>
      </c>
      <c r="AY147">
        <v>0</v>
      </c>
      <c r="AZ147">
        <v>4</v>
      </c>
      <c r="BA147">
        <v>1</v>
      </c>
      <c r="BB147">
        <v>0</v>
      </c>
      <c r="BC147">
        <v>0</v>
      </c>
      <c r="BD147">
        <v>0</v>
      </c>
      <c r="BE147">
        <v>0</v>
      </c>
      <c r="BF147">
        <v>2</v>
      </c>
      <c r="BG147">
        <v>0</v>
      </c>
    </row>
    <row r="148" spans="1:59" x14ac:dyDescent="0.25">
      <c r="A148" s="4" t="s">
        <v>301</v>
      </c>
      <c r="B148" s="5" t="s">
        <v>195</v>
      </c>
      <c r="C148" s="5" t="s">
        <v>302</v>
      </c>
      <c r="D148" s="5" t="s">
        <v>197</v>
      </c>
      <c r="E148" s="5" t="s">
        <v>104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</row>
    <row r="149" spans="1:59" x14ac:dyDescent="0.25">
      <c r="A149" s="4" t="s">
        <v>303</v>
      </c>
      <c r="B149" s="5" t="s">
        <v>304</v>
      </c>
      <c r="C149" s="5" t="s">
        <v>305</v>
      </c>
      <c r="D149" s="5" t="s">
        <v>306</v>
      </c>
      <c r="E149" s="5" t="s">
        <v>104</v>
      </c>
      <c r="F149">
        <v>24</v>
      </c>
      <c r="G149">
        <v>3</v>
      </c>
      <c r="H149">
        <v>0</v>
      </c>
      <c r="I149">
        <v>17</v>
      </c>
      <c r="J149">
        <v>0</v>
      </c>
      <c r="K149">
        <v>0</v>
      </c>
      <c r="L149">
        <v>10</v>
      </c>
      <c r="M149">
        <v>0</v>
      </c>
      <c r="N149">
        <v>1</v>
      </c>
      <c r="O149">
        <v>3</v>
      </c>
      <c r="P149">
        <v>0</v>
      </c>
      <c r="Q149">
        <v>0</v>
      </c>
      <c r="R149">
        <v>0</v>
      </c>
      <c r="S149">
        <v>0</v>
      </c>
      <c r="T149">
        <v>12</v>
      </c>
      <c r="U149">
        <v>0</v>
      </c>
      <c r="V149">
        <v>0</v>
      </c>
      <c r="W149">
        <v>0</v>
      </c>
      <c r="X149">
        <v>11</v>
      </c>
      <c r="Y149">
        <v>14</v>
      </c>
      <c r="Z149">
        <v>7</v>
      </c>
      <c r="AA149">
        <v>17</v>
      </c>
      <c r="AB149">
        <v>0</v>
      </c>
      <c r="AC149">
        <v>5</v>
      </c>
      <c r="AD149">
        <v>1</v>
      </c>
      <c r="AE149">
        <v>40</v>
      </c>
      <c r="AF149">
        <v>0</v>
      </c>
      <c r="AG149">
        <v>0</v>
      </c>
      <c r="AH149">
        <v>0</v>
      </c>
      <c r="AI149">
        <v>0</v>
      </c>
      <c r="AJ149">
        <v>13</v>
      </c>
      <c r="AK149">
        <v>0</v>
      </c>
      <c r="AL149">
        <v>0</v>
      </c>
      <c r="AM149">
        <v>3</v>
      </c>
      <c r="AN149">
        <v>2</v>
      </c>
      <c r="AO149">
        <v>0</v>
      </c>
      <c r="AP149">
        <v>11</v>
      </c>
      <c r="AQ149">
        <v>0</v>
      </c>
      <c r="AR149">
        <v>10</v>
      </c>
      <c r="AS149">
        <v>6</v>
      </c>
      <c r="AT149">
        <v>12</v>
      </c>
      <c r="AU149">
        <v>0</v>
      </c>
      <c r="AV149">
        <v>0</v>
      </c>
      <c r="AW149">
        <v>2</v>
      </c>
      <c r="AX149">
        <v>2</v>
      </c>
      <c r="AY149">
        <v>0</v>
      </c>
      <c r="AZ149">
        <v>7</v>
      </c>
      <c r="BA149">
        <v>3</v>
      </c>
      <c r="BB149">
        <v>1</v>
      </c>
      <c r="BC149">
        <v>3</v>
      </c>
      <c r="BD149">
        <v>1</v>
      </c>
      <c r="BE149">
        <v>0</v>
      </c>
      <c r="BF149">
        <v>2</v>
      </c>
      <c r="BG149">
        <v>0</v>
      </c>
    </row>
    <row r="150" spans="1:59" x14ac:dyDescent="0.25">
      <c r="A150" s="4" t="s">
        <v>307</v>
      </c>
      <c r="B150" s="5" t="s">
        <v>242</v>
      </c>
      <c r="C150" s="5" t="s">
        <v>308</v>
      </c>
      <c r="D150" s="5" t="s">
        <v>244</v>
      </c>
      <c r="E150" s="5" t="s">
        <v>104</v>
      </c>
      <c r="F150">
        <v>24</v>
      </c>
      <c r="G150">
        <v>8</v>
      </c>
      <c r="H150">
        <v>1</v>
      </c>
      <c r="I150">
        <v>0</v>
      </c>
      <c r="J150">
        <v>0</v>
      </c>
      <c r="K150">
        <v>0</v>
      </c>
      <c r="L150">
        <v>1</v>
      </c>
      <c r="M150">
        <v>1</v>
      </c>
      <c r="N150">
        <v>0</v>
      </c>
      <c r="O150">
        <v>1</v>
      </c>
      <c r="P150">
        <v>0</v>
      </c>
      <c r="Q150">
        <v>1</v>
      </c>
      <c r="R150">
        <v>2</v>
      </c>
      <c r="S150">
        <v>0</v>
      </c>
      <c r="T150">
        <v>3</v>
      </c>
      <c r="U150">
        <v>0</v>
      </c>
      <c r="V150">
        <v>0</v>
      </c>
      <c r="W150">
        <v>0</v>
      </c>
      <c r="X150">
        <v>1</v>
      </c>
      <c r="Y150">
        <v>0</v>
      </c>
      <c r="Z150">
        <v>1</v>
      </c>
      <c r="AA150">
        <v>2</v>
      </c>
      <c r="AB150">
        <v>0</v>
      </c>
      <c r="AC150">
        <v>1</v>
      </c>
      <c r="AD150">
        <v>0</v>
      </c>
      <c r="AE150">
        <v>4</v>
      </c>
      <c r="AF150">
        <v>3</v>
      </c>
      <c r="AG150">
        <v>0</v>
      </c>
      <c r="AH150">
        <v>0</v>
      </c>
      <c r="AI150">
        <v>0</v>
      </c>
      <c r="AJ150">
        <v>2</v>
      </c>
      <c r="AK150">
        <v>6</v>
      </c>
      <c r="AL150">
        <v>0</v>
      </c>
      <c r="AM150">
        <v>2</v>
      </c>
      <c r="AN150">
        <v>2</v>
      </c>
      <c r="AO150">
        <v>0</v>
      </c>
      <c r="AP150">
        <v>16</v>
      </c>
      <c r="AQ150">
        <v>0</v>
      </c>
      <c r="AR150">
        <v>15</v>
      </c>
      <c r="AS150">
        <v>2</v>
      </c>
      <c r="AT150">
        <v>3</v>
      </c>
      <c r="AU150">
        <v>0</v>
      </c>
      <c r="AV150">
        <v>3</v>
      </c>
      <c r="AW150">
        <v>0</v>
      </c>
      <c r="AX150">
        <v>3</v>
      </c>
      <c r="AY150">
        <v>0</v>
      </c>
      <c r="AZ150">
        <v>0</v>
      </c>
      <c r="BA150">
        <v>0</v>
      </c>
      <c r="BB150">
        <v>1</v>
      </c>
      <c r="BC150">
        <v>4</v>
      </c>
      <c r="BD150">
        <v>1</v>
      </c>
      <c r="BE150">
        <v>2</v>
      </c>
      <c r="BF150">
        <v>0</v>
      </c>
      <c r="BG150">
        <v>0</v>
      </c>
    </row>
    <row r="151" spans="1:59" x14ac:dyDescent="0.25">
      <c r="A151" s="4" t="s">
        <v>309</v>
      </c>
      <c r="B151" s="5" t="s">
        <v>218</v>
      </c>
      <c r="C151" s="5" t="s">
        <v>310</v>
      </c>
      <c r="D151" s="5" t="s">
        <v>220</v>
      </c>
      <c r="E151" s="5" t="s">
        <v>104</v>
      </c>
      <c r="F151">
        <v>1</v>
      </c>
      <c r="G151">
        <v>8</v>
      </c>
      <c r="H151">
        <v>1</v>
      </c>
      <c r="I151">
        <v>0</v>
      </c>
      <c r="J151">
        <v>0</v>
      </c>
      <c r="K151">
        <v>0</v>
      </c>
      <c r="L151">
        <v>1</v>
      </c>
      <c r="M151">
        <v>0</v>
      </c>
      <c r="N151">
        <v>3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5</v>
      </c>
      <c r="U151">
        <v>0</v>
      </c>
      <c r="V151">
        <v>0</v>
      </c>
      <c r="W151">
        <v>0</v>
      </c>
      <c r="X151">
        <v>3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1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1</v>
      </c>
      <c r="AN151">
        <v>0</v>
      </c>
      <c r="AO151">
        <v>0</v>
      </c>
      <c r="AP151">
        <v>1</v>
      </c>
      <c r="AQ151">
        <v>0</v>
      </c>
      <c r="AR151">
        <v>0</v>
      </c>
      <c r="AS151">
        <v>2</v>
      </c>
      <c r="AT151">
        <v>1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1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1</v>
      </c>
      <c r="BG151">
        <v>0</v>
      </c>
    </row>
    <row r="152" spans="1:59" x14ac:dyDescent="0.25">
      <c r="A152" s="4" t="s">
        <v>311</v>
      </c>
      <c r="B152" s="5" t="s">
        <v>236</v>
      </c>
      <c r="C152" s="5" t="s">
        <v>312</v>
      </c>
      <c r="D152" s="5" t="s">
        <v>238</v>
      </c>
      <c r="E152" s="5" t="s">
        <v>104</v>
      </c>
      <c r="F152">
        <v>12</v>
      </c>
      <c r="G152">
        <v>11</v>
      </c>
      <c r="H152">
        <v>3</v>
      </c>
      <c r="I152">
        <v>1</v>
      </c>
      <c r="J152">
        <v>0</v>
      </c>
      <c r="K152">
        <v>0</v>
      </c>
      <c r="L152">
        <v>13</v>
      </c>
      <c r="M152">
        <v>1</v>
      </c>
      <c r="N152">
        <v>0</v>
      </c>
      <c r="O152">
        <v>0</v>
      </c>
      <c r="P152">
        <v>0</v>
      </c>
      <c r="Q152">
        <v>0</v>
      </c>
      <c r="R152">
        <v>9</v>
      </c>
      <c r="S152">
        <v>0</v>
      </c>
      <c r="T152">
        <v>6</v>
      </c>
      <c r="U152">
        <v>0</v>
      </c>
      <c r="V152">
        <v>0</v>
      </c>
      <c r="W152">
        <v>0</v>
      </c>
      <c r="X152">
        <v>1</v>
      </c>
      <c r="Y152">
        <v>0</v>
      </c>
      <c r="Z152">
        <v>7</v>
      </c>
      <c r="AA152">
        <v>3</v>
      </c>
      <c r="AB152">
        <v>0</v>
      </c>
      <c r="AC152">
        <v>0</v>
      </c>
      <c r="AD152">
        <v>0</v>
      </c>
      <c r="AE152">
        <v>8</v>
      </c>
      <c r="AF152">
        <v>0</v>
      </c>
      <c r="AG152">
        <v>0</v>
      </c>
      <c r="AH152">
        <v>0</v>
      </c>
      <c r="AI152">
        <v>0</v>
      </c>
      <c r="AJ152">
        <v>10</v>
      </c>
      <c r="AK152">
        <v>0</v>
      </c>
      <c r="AL152">
        <v>0</v>
      </c>
      <c r="AM152">
        <v>0</v>
      </c>
      <c r="AN152">
        <v>1</v>
      </c>
      <c r="AO152">
        <v>0</v>
      </c>
      <c r="AP152">
        <v>3</v>
      </c>
      <c r="AQ152">
        <v>1</v>
      </c>
      <c r="AR152">
        <v>4</v>
      </c>
      <c r="AS152">
        <v>4</v>
      </c>
      <c r="AT152">
        <v>2</v>
      </c>
      <c r="AU152">
        <v>0</v>
      </c>
      <c r="AV152">
        <v>0</v>
      </c>
      <c r="AW152">
        <v>1</v>
      </c>
      <c r="AX152">
        <v>0</v>
      </c>
      <c r="AY152">
        <v>4</v>
      </c>
      <c r="AZ152">
        <v>4</v>
      </c>
      <c r="BA152">
        <v>0</v>
      </c>
      <c r="BB152">
        <v>0</v>
      </c>
      <c r="BC152">
        <v>2</v>
      </c>
      <c r="BD152">
        <v>0</v>
      </c>
      <c r="BE152">
        <v>0</v>
      </c>
      <c r="BF152">
        <v>1</v>
      </c>
      <c r="BG152">
        <v>4</v>
      </c>
    </row>
    <row r="153" spans="1:59" x14ac:dyDescent="0.25">
      <c r="A153" s="4" t="s">
        <v>313</v>
      </c>
      <c r="B153" s="5" t="s">
        <v>218</v>
      </c>
      <c r="C153" s="5" t="s">
        <v>314</v>
      </c>
      <c r="D153" s="5" t="s">
        <v>220</v>
      </c>
      <c r="E153" s="5" t="s">
        <v>104</v>
      </c>
      <c r="F153">
        <v>0</v>
      </c>
      <c r="G153">
        <v>6</v>
      </c>
      <c r="H153">
        <v>0</v>
      </c>
      <c r="I153">
        <v>0</v>
      </c>
      <c r="J153">
        <v>0</v>
      </c>
      <c r="K153">
        <v>0</v>
      </c>
      <c r="L153">
        <v>4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1</v>
      </c>
      <c r="W153">
        <v>0</v>
      </c>
      <c r="X153">
        <v>0</v>
      </c>
      <c r="Y153">
        <v>0</v>
      </c>
      <c r="Z153">
        <v>1</v>
      </c>
      <c r="AA153">
        <v>6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4</v>
      </c>
      <c r="AK153">
        <v>0</v>
      </c>
      <c r="AL153">
        <v>0</v>
      </c>
      <c r="AM153">
        <v>0</v>
      </c>
      <c r="AN153">
        <v>1</v>
      </c>
      <c r="AO153">
        <v>0</v>
      </c>
      <c r="AP153">
        <v>0</v>
      </c>
      <c r="AQ153">
        <v>0</v>
      </c>
      <c r="AR153">
        <v>0</v>
      </c>
      <c r="AS153">
        <v>5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</row>
    <row r="154" spans="1:59" x14ac:dyDescent="0.25">
      <c r="A154" s="4" t="s">
        <v>315</v>
      </c>
      <c r="B154" s="5" t="s">
        <v>304</v>
      </c>
      <c r="C154" s="5" t="s">
        <v>316</v>
      </c>
      <c r="D154" s="5" t="s">
        <v>306</v>
      </c>
      <c r="E154" s="5" t="s">
        <v>104</v>
      </c>
      <c r="F154">
        <v>0</v>
      </c>
      <c r="G154">
        <v>0</v>
      </c>
      <c r="H154">
        <v>4</v>
      </c>
      <c r="I154">
        <v>0</v>
      </c>
      <c r="J154">
        <v>0</v>
      </c>
      <c r="K154">
        <v>0</v>
      </c>
      <c r="L154">
        <v>1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3</v>
      </c>
      <c r="U154">
        <v>0</v>
      </c>
      <c r="V154">
        <v>0</v>
      </c>
      <c r="W154">
        <v>0</v>
      </c>
      <c r="X154">
        <v>0</v>
      </c>
      <c r="Y154">
        <v>4</v>
      </c>
      <c r="Z154">
        <v>0</v>
      </c>
      <c r="AA154">
        <v>0</v>
      </c>
      <c r="AB154">
        <v>0</v>
      </c>
      <c r="AC154">
        <v>1</v>
      </c>
      <c r="AD154">
        <v>0</v>
      </c>
      <c r="AE154">
        <v>2</v>
      </c>
      <c r="AF154">
        <v>0</v>
      </c>
      <c r="AG154">
        <v>0</v>
      </c>
      <c r="AH154">
        <v>0</v>
      </c>
      <c r="AI154">
        <v>0</v>
      </c>
      <c r="AJ154">
        <v>3</v>
      </c>
      <c r="AK154">
        <v>1</v>
      </c>
      <c r="AL154">
        <v>0</v>
      </c>
      <c r="AM154">
        <v>1</v>
      </c>
      <c r="AN154">
        <v>1</v>
      </c>
      <c r="AO154">
        <v>0</v>
      </c>
      <c r="AP154">
        <v>5</v>
      </c>
      <c r="AQ154">
        <v>0</v>
      </c>
      <c r="AR154">
        <v>18</v>
      </c>
      <c r="AS154">
        <v>0</v>
      </c>
      <c r="AT154">
        <v>3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1</v>
      </c>
      <c r="BE154">
        <v>0</v>
      </c>
      <c r="BF154">
        <v>2</v>
      </c>
      <c r="BG154">
        <v>3</v>
      </c>
    </row>
    <row r="155" spans="1:59" x14ac:dyDescent="0.25">
      <c r="A155" s="4" t="s">
        <v>317</v>
      </c>
      <c r="B155" s="5" t="s">
        <v>230</v>
      </c>
      <c r="C155" s="5" t="s">
        <v>318</v>
      </c>
      <c r="D155" s="5" t="s">
        <v>232</v>
      </c>
      <c r="E155" s="5" t="s">
        <v>104</v>
      </c>
      <c r="F155">
        <v>2</v>
      </c>
      <c r="G155">
        <v>1</v>
      </c>
      <c r="H155">
        <v>0</v>
      </c>
      <c r="I155">
        <v>12</v>
      </c>
      <c r="J155">
        <v>0</v>
      </c>
      <c r="K155">
        <v>0</v>
      </c>
      <c r="L155">
        <v>9</v>
      </c>
      <c r="M155">
        <v>1</v>
      </c>
      <c r="N155">
        <v>22</v>
      </c>
      <c r="O155">
        <v>0</v>
      </c>
      <c r="P155">
        <v>0</v>
      </c>
      <c r="Q155">
        <v>0</v>
      </c>
      <c r="R155">
        <v>2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13</v>
      </c>
      <c r="AA155">
        <v>0</v>
      </c>
      <c r="AB155">
        <v>0</v>
      </c>
      <c r="AC155">
        <v>1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4</v>
      </c>
      <c r="AL155">
        <v>0</v>
      </c>
      <c r="AM155">
        <v>0</v>
      </c>
      <c r="AN155">
        <v>1</v>
      </c>
      <c r="AO155">
        <v>2</v>
      </c>
      <c r="AP155">
        <v>4</v>
      </c>
      <c r="AQ155">
        <v>0</v>
      </c>
      <c r="AR155">
        <v>2</v>
      </c>
      <c r="AS155">
        <v>5</v>
      </c>
      <c r="AT155">
        <v>1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2</v>
      </c>
      <c r="BA155">
        <v>0</v>
      </c>
      <c r="BB155">
        <v>3</v>
      </c>
      <c r="BC155">
        <v>0</v>
      </c>
      <c r="BD155">
        <v>7</v>
      </c>
      <c r="BE155">
        <v>0</v>
      </c>
      <c r="BF155">
        <v>5</v>
      </c>
      <c r="BG155">
        <v>0</v>
      </c>
    </row>
    <row r="156" spans="1:59" x14ac:dyDescent="0.25">
      <c r="A156" s="4" t="s">
        <v>319</v>
      </c>
      <c r="B156" s="5" t="s">
        <v>214</v>
      </c>
      <c r="C156" s="5" t="s">
        <v>320</v>
      </c>
      <c r="D156" s="5" t="s">
        <v>216</v>
      </c>
      <c r="E156" s="5" t="s">
        <v>104</v>
      </c>
      <c r="F156">
        <v>32</v>
      </c>
      <c r="G156">
        <v>6</v>
      </c>
      <c r="H156">
        <v>0</v>
      </c>
      <c r="I156">
        <v>0</v>
      </c>
      <c r="J156">
        <v>0</v>
      </c>
      <c r="K156">
        <v>0</v>
      </c>
      <c r="L156">
        <v>12</v>
      </c>
      <c r="M156">
        <v>0</v>
      </c>
      <c r="N156">
        <v>0</v>
      </c>
      <c r="O156">
        <v>0</v>
      </c>
      <c r="P156">
        <v>0</v>
      </c>
      <c r="Q156">
        <v>2</v>
      </c>
      <c r="R156">
        <v>11</v>
      </c>
      <c r="S156">
        <v>0</v>
      </c>
      <c r="T156">
        <v>1</v>
      </c>
      <c r="U156">
        <v>0</v>
      </c>
      <c r="V156">
        <v>0</v>
      </c>
      <c r="W156">
        <v>0</v>
      </c>
      <c r="X156">
        <v>2</v>
      </c>
      <c r="Y156">
        <v>0</v>
      </c>
      <c r="Z156">
        <v>5</v>
      </c>
      <c r="AA156">
        <v>0</v>
      </c>
      <c r="AB156">
        <v>0</v>
      </c>
      <c r="AC156">
        <v>0</v>
      </c>
      <c r="AD156">
        <v>0</v>
      </c>
      <c r="AE156">
        <v>20</v>
      </c>
      <c r="AF156">
        <v>0</v>
      </c>
      <c r="AG156">
        <v>0</v>
      </c>
      <c r="AH156">
        <v>0</v>
      </c>
      <c r="AI156">
        <v>0</v>
      </c>
      <c r="AJ156">
        <v>1</v>
      </c>
      <c r="AK156">
        <v>7</v>
      </c>
      <c r="AL156">
        <v>0</v>
      </c>
      <c r="AM156">
        <v>6</v>
      </c>
      <c r="AN156">
        <v>0</v>
      </c>
      <c r="AO156">
        <v>0</v>
      </c>
      <c r="AP156">
        <v>21</v>
      </c>
      <c r="AQ156">
        <v>1</v>
      </c>
      <c r="AR156">
        <v>3</v>
      </c>
      <c r="AS156">
        <v>16</v>
      </c>
      <c r="AT156">
        <v>10</v>
      </c>
      <c r="AU156">
        <v>0</v>
      </c>
      <c r="AV156">
        <v>0</v>
      </c>
      <c r="AW156">
        <v>0</v>
      </c>
      <c r="AX156">
        <v>1</v>
      </c>
      <c r="AY156">
        <v>0</v>
      </c>
      <c r="AZ156">
        <v>1</v>
      </c>
      <c r="BA156">
        <v>0</v>
      </c>
      <c r="BB156">
        <v>9</v>
      </c>
      <c r="BC156">
        <v>7</v>
      </c>
      <c r="BD156">
        <v>2</v>
      </c>
      <c r="BE156">
        <v>2</v>
      </c>
      <c r="BF156">
        <v>9</v>
      </c>
      <c r="BG156">
        <v>0</v>
      </c>
    </row>
    <row r="157" spans="1:59" x14ac:dyDescent="0.25">
      <c r="A157" s="4" t="s">
        <v>321</v>
      </c>
      <c r="B157" s="5" t="s">
        <v>214</v>
      </c>
      <c r="C157" s="5" t="s">
        <v>322</v>
      </c>
      <c r="D157" s="5" t="s">
        <v>216</v>
      </c>
      <c r="E157" s="5" t="s">
        <v>104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</row>
    <row r="158" spans="1:59" x14ac:dyDescent="0.25">
      <c r="A158" s="4" t="s">
        <v>323</v>
      </c>
      <c r="B158" s="5" t="s">
        <v>304</v>
      </c>
      <c r="C158" s="5" t="s">
        <v>324</v>
      </c>
      <c r="D158" s="5" t="s">
        <v>306</v>
      </c>
      <c r="E158" s="5" t="s">
        <v>104</v>
      </c>
      <c r="F158">
        <v>0</v>
      </c>
      <c r="G158">
        <v>7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2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1</v>
      </c>
      <c r="AT158">
        <v>2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1</v>
      </c>
      <c r="BE158">
        <v>0</v>
      </c>
      <c r="BF158">
        <v>0</v>
      </c>
      <c r="BG158">
        <v>0</v>
      </c>
    </row>
    <row r="159" spans="1:59" x14ac:dyDescent="0.25">
      <c r="A159" s="4" t="s">
        <v>325</v>
      </c>
      <c r="B159" s="5" t="s">
        <v>214</v>
      </c>
      <c r="C159" s="5" t="s">
        <v>326</v>
      </c>
      <c r="D159" s="5" t="s">
        <v>216</v>
      </c>
      <c r="E159" s="5" t="s">
        <v>104</v>
      </c>
      <c r="F159">
        <v>7</v>
      </c>
      <c r="G159">
        <v>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7</v>
      </c>
      <c r="N159">
        <v>0</v>
      </c>
      <c r="O159">
        <v>0</v>
      </c>
      <c r="P159">
        <v>0</v>
      </c>
      <c r="Q159">
        <v>2</v>
      </c>
      <c r="R159">
        <v>0</v>
      </c>
      <c r="S159">
        <v>0</v>
      </c>
      <c r="T159">
        <v>0</v>
      </c>
      <c r="U159">
        <v>0</v>
      </c>
      <c r="V159">
        <v>1</v>
      </c>
      <c r="W159">
        <v>0</v>
      </c>
      <c r="X159">
        <v>0</v>
      </c>
      <c r="Y159">
        <v>13</v>
      </c>
      <c r="Z159">
        <v>2</v>
      </c>
      <c r="AA159">
        <v>1</v>
      </c>
      <c r="AB159">
        <v>0</v>
      </c>
      <c r="AC159">
        <v>2</v>
      </c>
      <c r="AD159">
        <v>0</v>
      </c>
      <c r="AE159">
        <v>2</v>
      </c>
      <c r="AF159">
        <v>0</v>
      </c>
      <c r="AG159">
        <v>0</v>
      </c>
      <c r="AH159">
        <v>0</v>
      </c>
      <c r="AI159">
        <v>0</v>
      </c>
      <c r="AJ159">
        <v>2</v>
      </c>
      <c r="AK159">
        <v>1</v>
      </c>
      <c r="AL159">
        <v>1</v>
      </c>
      <c r="AM159">
        <v>0</v>
      </c>
      <c r="AN159">
        <v>4</v>
      </c>
      <c r="AO159">
        <v>0</v>
      </c>
      <c r="AP159">
        <v>1</v>
      </c>
      <c r="AQ159">
        <v>0</v>
      </c>
      <c r="AR159">
        <v>2</v>
      </c>
      <c r="AS159">
        <v>0</v>
      </c>
      <c r="AT159">
        <v>10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5</v>
      </c>
      <c r="BA159">
        <v>0</v>
      </c>
      <c r="BB159">
        <v>5</v>
      </c>
      <c r="BC159">
        <v>5</v>
      </c>
      <c r="BD159">
        <v>2</v>
      </c>
      <c r="BE159">
        <v>0</v>
      </c>
      <c r="BF159">
        <v>1</v>
      </c>
      <c r="BG159">
        <v>0</v>
      </c>
    </row>
    <row r="160" spans="1:59" x14ac:dyDescent="0.25">
      <c r="A160" s="4" t="s">
        <v>327</v>
      </c>
      <c r="B160" s="5" t="s">
        <v>214</v>
      </c>
      <c r="C160" s="5" t="s">
        <v>328</v>
      </c>
      <c r="D160" s="5" t="s">
        <v>216</v>
      </c>
      <c r="E160" s="5" t="s">
        <v>104</v>
      </c>
      <c r="F160">
        <v>1</v>
      </c>
      <c r="G160">
        <v>10</v>
      </c>
      <c r="H160">
        <v>0</v>
      </c>
      <c r="I160">
        <v>0</v>
      </c>
      <c r="J160">
        <v>0</v>
      </c>
      <c r="K160">
        <v>0</v>
      </c>
      <c r="L160">
        <v>2</v>
      </c>
      <c r="M160">
        <v>13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4</v>
      </c>
      <c r="Z160">
        <v>0</v>
      </c>
      <c r="AA160">
        <v>4</v>
      </c>
      <c r="AB160">
        <v>0</v>
      </c>
      <c r="AC160">
        <v>2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7</v>
      </c>
      <c r="AK160">
        <v>1</v>
      </c>
      <c r="AL160">
        <v>1</v>
      </c>
      <c r="AM160">
        <v>1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5</v>
      </c>
      <c r="AT160">
        <v>6</v>
      </c>
      <c r="AU160">
        <v>0</v>
      </c>
      <c r="AV160">
        <v>0</v>
      </c>
      <c r="AW160">
        <v>4</v>
      </c>
      <c r="AX160">
        <v>0</v>
      </c>
      <c r="AY160">
        <v>0</v>
      </c>
      <c r="AZ160">
        <v>1</v>
      </c>
      <c r="BA160">
        <v>0</v>
      </c>
      <c r="BB160">
        <v>3</v>
      </c>
      <c r="BC160">
        <v>7</v>
      </c>
      <c r="BD160">
        <v>10</v>
      </c>
      <c r="BE160">
        <v>1</v>
      </c>
      <c r="BF160">
        <v>0</v>
      </c>
      <c r="BG160">
        <v>0</v>
      </c>
    </row>
    <row r="161" spans="1:59" x14ac:dyDescent="0.25">
      <c r="A161" s="4" t="s">
        <v>329</v>
      </c>
      <c r="B161" s="5" t="s">
        <v>252</v>
      </c>
      <c r="C161" s="5" t="s">
        <v>330</v>
      </c>
      <c r="D161" s="5" t="s">
        <v>254</v>
      </c>
      <c r="E161" s="5" t="s">
        <v>104</v>
      </c>
      <c r="F161">
        <v>13</v>
      </c>
      <c r="G161">
        <v>13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12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12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</row>
    <row r="162" spans="1:59" x14ac:dyDescent="0.25">
      <c r="A162" s="4" t="s">
        <v>331</v>
      </c>
      <c r="B162" s="5" t="s">
        <v>214</v>
      </c>
      <c r="C162" s="5" t="s">
        <v>332</v>
      </c>
      <c r="D162" s="5" t="s">
        <v>216</v>
      </c>
      <c r="E162" s="5" t="s">
        <v>104</v>
      </c>
      <c r="F162">
        <v>2</v>
      </c>
      <c r="G162">
        <v>12</v>
      </c>
      <c r="H162">
        <v>1</v>
      </c>
      <c r="I162">
        <v>28</v>
      </c>
      <c r="J162">
        <v>0</v>
      </c>
      <c r="K162">
        <v>0</v>
      </c>
      <c r="L162">
        <v>2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</v>
      </c>
      <c r="S162">
        <v>0</v>
      </c>
      <c r="T162">
        <v>2</v>
      </c>
      <c r="U162">
        <v>0</v>
      </c>
      <c r="V162">
        <v>1</v>
      </c>
      <c r="W162">
        <v>0</v>
      </c>
      <c r="X162">
        <v>0</v>
      </c>
      <c r="Y162">
        <v>0</v>
      </c>
      <c r="Z162">
        <v>7</v>
      </c>
      <c r="AA162">
        <v>0</v>
      </c>
      <c r="AB162">
        <v>0</v>
      </c>
      <c r="AC162">
        <v>2</v>
      </c>
      <c r="AD162">
        <v>0</v>
      </c>
      <c r="AE162">
        <v>1</v>
      </c>
      <c r="AF162">
        <v>2</v>
      </c>
      <c r="AG162">
        <v>0</v>
      </c>
      <c r="AH162">
        <v>0</v>
      </c>
      <c r="AI162">
        <v>0</v>
      </c>
      <c r="AJ162">
        <v>3</v>
      </c>
      <c r="AK162">
        <v>3</v>
      </c>
      <c r="AL162">
        <v>0</v>
      </c>
      <c r="AM162">
        <v>2</v>
      </c>
      <c r="AN162">
        <v>1</v>
      </c>
      <c r="AO162">
        <v>0</v>
      </c>
      <c r="AP162">
        <v>5</v>
      </c>
      <c r="AQ162">
        <v>0</v>
      </c>
      <c r="AR162">
        <v>4</v>
      </c>
      <c r="AS162">
        <v>1</v>
      </c>
      <c r="AT162">
        <v>0</v>
      </c>
      <c r="AU162">
        <v>1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</row>
    <row r="163" spans="1:59" x14ac:dyDescent="0.25">
      <c r="A163" s="4" t="s">
        <v>333</v>
      </c>
      <c r="B163" s="5" t="s">
        <v>248</v>
      </c>
      <c r="C163" s="5" t="s">
        <v>334</v>
      </c>
      <c r="D163" s="5" t="s">
        <v>250</v>
      </c>
      <c r="E163" s="5" t="s">
        <v>104</v>
      </c>
      <c r="F163">
        <v>7</v>
      </c>
      <c r="G163">
        <v>6</v>
      </c>
      <c r="H163">
        <v>4</v>
      </c>
      <c r="I163">
        <v>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4</v>
      </c>
      <c r="U163">
        <v>0</v>
      </c>
      <c r="V163">
        <v>0</v>
      </c>
      <c r="W163">
        <v>0</v>
      </c>
      <c r="X163">
        <v>5</v>
      </c>
      <c r="Y163">
        <v>0</v>
      </c>
      <c r="Z163">
        <v>2</v>
      </c>
      <c r="AA163">
        <v>15</v>
      </c>
      <c r="AB163">
        <v>0</v>
      </c>
      <c r="AC163">
        <v>0</v>
      </c>
      <c r="AD163">
        <v>0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2</v>
      </c>
      <c r="AK163">
        <v>0</v>
      </c>
      <c r="AL163">
        <v>0</v>
      </c>
      <c r="AM163">
        <v>0</v>
      </c>
      <c r="AN163">
        <v>7</v>
      </c>
      <c r="AO163">
        <v>0</v>
      </c>
      <c r="AP163">
        <v>7</v>
      </c>
      <c r="AQ163">
        <v>0</v>
      </c>
      <c r="AR163">
        <v>1</v>
      </c>
      <c r="AS163">
        <v>0</v>
      </c>
      <c r="AT163">
        <v>3</v>
      </c>
      <c r="AU163">
        <v>0</v>
      </c>
      <c r="AV163">
        <v>0</v>
      </c>
      <c r="AW163">
        <v>9</v>
      </c>
      <c r="AX163">
        <v>1</v>
      </c>
      <c r="AY163">
        <v>0</v>
      </c>
      <c r="AZ163">
        <v>12</v>
      </c>
      <c r="BA163">
        <v>0</v>
      </c>
      <c r="BB163">
        <v>0</v>
      </c>
      <c r="BC163">
        <v>15</v>
      </c>
      <c r="BD163">
        <v>0</v>
      </c>
      <c r="BE163">
        <v>0</v>
      </c>
      <c r="BF163">
        <v>0</v>
      </c>
      <c r="BG163">
        <v>0</v>
      </c>
    </row>
    <row r="164" spans="1:59" x14ac:dyDescent="0.25">
      <c r="A164" s="4" t="s">
        <v>335</v>
      </c>
      <c r="B164" s="5" t="s">
        <v>199</v>
      </c>
      <c r="C164" s="5" t="s">
        <v>336</v>
      </c>
      <c r="D164" s="5" t="s">
        <v>0</v>
      </c>
      <c r="E164" s="5" t="s">
        <v>104</v>
      </c>
      <c r="F164">
        <v>49</v>
      </c>
      <c r="G164">
        <v>14</v>
      </c>
      <c r="H164">
        <v>9</v>
      </c>
      <c r="I164">
        <v>1</v>
      </c>
      <c r="J164">
        <v>1</v>
      </c>
      <c r="K164">
        <v>1</v>
      </c>
      <c r="L164">
        <v>1</v>
      </c>
      <c r="M164">
        <v>0</v>
      </c>
      <c r="N164">
        <v>0</v>
      </c>
      <c r="O164">
        <v>1</v>
      </c>
      <c r="P164">
        <v>0</v>
      </c>
      <c r="Q164">
        <v>0</v>
      </c>
      <c r="R164">
        <v>1</v>
      </c>
      <c r="S164">
        <v>0</v>
      </c>
      <c r="T164">
        <v>1</v>
      </c>
      <c r="U164">
        <v>0</v>
      </c>
      <c r="V164">
        <v>0</v>
      </c>
      <c r="W164">
        <v>1</v>
      </c>
      <c r="X164">
        <v>1</v>
      </c>
      <c r="Y164">
        <v>1</v>
      </c>
      <c r="Z164">
        <v>2</v>
      </c>
      <c r="AA164">
        <v>5</v>
      </c>
      <c r="AB164">
        <v>0</v>
      </c>
      <c r="AC164">
        <v>3</v>
      </c>
      <c r="AD164">
        <v>0</v>
      </c>
      <c r="AE164">
        <v>6</v>
      </c>
      <c r="AF164">
        <v>0</v>
      </c>
      <c r="AG164">
        <v>1</v>
      </c>
      <c r="AH164">
        <v>1</v>
      </c>
      <c r="AI164">
        <v>0</v>
      </c>
      <c r="AJ164">
        <v>14</v>
      </c>
      <c r="AK164">
        <v>5</v>
      </c>
      <c r="AL164">
        <v>0</v>
      </c>
      <c r="AM164">
        <v>18</v>
      </c>
      <c r="AN164">
        <v>5</v>
      </c>
      <c r="AO164">
        <v>0</v>
      </c>
      <c r="AP164">
        <v>5</v>
      </c>
      <c r="AQ164">
        <v>0</v>
      </c>
      <c r="AR164">
        <v>0</v>
      </c>
      <c r="AS164">
        <v>2</v>
      </c>
      <c r="AT164">
        <v>8</v>
      </c>
      <c r="AU164">
        <v>1</v>
      </c>
      <c r="AV164">
        <v>0</v>
      </c>
      <c r="AW164">
        <v>0</v>
      </c>
      <c r="AX164">
        <v>8</v>
      </c>
      <c r="AY164">
        <v>2</v>
      </c>
      <c r="AZ164">
        <v>0</v>
      </c>
      <c r="BA164">
        <v>0</v>
      </c>
      <c r="BB164">
        <v>1</v>
      </c>
      <c r="BC164">
        <v>3</v>
      </c>
      <c r="BD164">
        <v>9</v>
      </c>
      <c r="BE164">
        <v>1</v>
      </c>
      <c r="BF164">
        <v>5</v>
      </c>
      <c r="BG164">
        <v>3</v>
      </c>
    </row>
    <row r="165" spans="1:59" x14ac:dyDescent="0.25">
      <c r="A165" s="4" t="s">
        <v>337</v>
      </c>
      <c r="B165" s="5" t="s">
        <v>199</v>
      </c>
      <c r="C165" s="5" t="s">
        <v>338</v>
      </c>
      <c r="D165" s="5" t="s">
        <v>0</v>
      </c>
      <c r="E165" s="5" t="s">
        <v>104</v>
      </c>
      <c r="F165">
        <v>3</v>
      </c>
      <c r="G165">
        <v>3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4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13</v>
      </c>
      <c r="AK165">
        <v>5</v>
      </c>
      <c r="AL165">
        <v>1</v>
      </c>
      <c r="AM165">
        <v>4</v>
      </c>
      <c r="AN165">
        <v>0</v>
      </c>
      <c r="AO165">
        <v>0</v>
      </c>
      <c r="AP165">
        <v>3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2</v>
      </c>
      <c r="BA165">
        <v>0</v>
      </c>
      <c r="BB165">
        <v>2</v>
      </c>
      <c r="BC165">
        <v>0</v>
      </c>
      <c r="BD165">
        <v>3</v>
      </c>
      <c r="BE165">
        <v>0</v>
      </c>
      <c r="BF165">
        <v>0</v>
      </c>
      <c r="BG165">
        <v>0</v>
      </c>
    </row>
    <row r="166" spans="1:59" x14ac:dyDescent="0.25">
      <c r="A166" s="4" t="s">
        <v>339</v>
      </c>
      <c r="B166" s="5" t="s">
        <v>230</v>
      </c>
      <c r="C166" s="5" t="s">
        <v>340</v>
      </c>
      <c r="D166" s="5" t="s">
        <v>232</v>
      </c>
      <c r="E166" s="5" t="s">
        <v>104</v>
      </c>
      <c r="F166">
        <v>2</v>
      </c>
      <c r="G166">
        <v>3</v>
      </c>
      <c r="H166">
        <v>0</v>
      </c>
      <c r="I166">
        <v>1</v>
      </c>
      <c r="J166">
        <v>0</v>
      </c>
      <c r="K166">
        <v>0</v>
      </c>
      <c r="L166">
        <v>2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1</v>
      </c>
      <c r="AB166">
        <v>0</v>
      </c>
      <c r="AC166">
        <v>1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2</v>
      </c>
      <c r="AK166">
        <v>0</v>
      </c>
      <c r="AL166">
        <v>1</v>
      </c>
      <c r="AM166">
        <v>0</v>
      </c>
      <c r="AN166">
        <v>0</v>
      </c>
      <c r="AO166">
        <v>0</v>
      </c>
      <c r="AP166">
        <v>1</v>
      </c>
      <c r="AQ166">
        <v>0</v>
      </c>
      <c r="AR166">
        <v>0</v>
      </c>
      <c r="AS166">
        <v>2</v>
      </c>
      <c r="AT166">
        <v>1</v>
      </c>
      <c r="AU166">
        <v>0</v>
      </c>
      <c r="AV166">
        <v>0</v>
      </c>
      <c r="AW166">
        <v>0</v>
      </c>
      <c r="AX166">
        <v>2</v>
      </c>
      <c r="AY166">
        <v>0</v>
      </c>
      <c r="AZ166">
        <v>1</v>
      </c>
      <c r="BA166">
        <v>0</v>
      </c>
      <c r="BB166">
        <v>1</v>
      </c>
      <c r="BC166">
        <v>0</v>
      </c>
      <c r="BD166">
        <v>6</v>
      </c>
      <c r="BE166">
        <v>0</v>
      </c>
      <c r="BF166">
        <v>2</v>
      </c>
      <c r="BG166">
        <v>0</v>
      </c>
    </row>
    <row r="167" spans="1:59" x14ac:dyDescent="0.25">
      <c r="A167" s="4" t="s">
        <v>341</v>
      </c>
      <c r="B167" s="5" t="s">
        <v>199</v>
      </c>
      <c r="C167" s="5" t="s">
        <v>342</v>
      </c>
      <c r="D167" s="5" t="s">
        <v>0</v>
      </c>
      <c r="E167" s="5" t="s">
        <v>104</v>
      </c>
      <c r="F167">
        <v>118</v>
      </c>
      <c r="G167">
        <v>15</v>
      </c>
      <c r="H167">
        <v>6</v>
      </c>
      <c r="I167">
        <v>0</v>
      </c>
      <c r="J167">
        <v>2</v>
      </c>
      <c r="K167">
        <v>42</v>
      </c>
      <c r="L167">
        <v>15</v>
      </c>
      <c r="M167">
        <v>3</v>
      </c>
      <c r="N167">
        <v>5</v>
      </c>
      <c r="O167">
        <v>1</v>
      </c>
      <c r="P167">
        <v>1</v>
      </c>
      <c r="Q167">
        <v>2</v>
      </c>
      <c r="R167">
        <v>0</v>
      </c>
      <c r="S167">
        <v>3</v>
      </c>
      <c r="T167">
        <v>23</v>
      </c>
      <c r="U167">
        <v>24</v>
      </c>
      <c r="V167">
        <v>0</v>
      </c>
      <c r="W167">
        <v>0</v>
      </c>
      <c r="X167">
        <v>7</v>
      </c>
      <c r="Y167">
        <v>5</v>
      </c>
      <c r="Z167">
        <v>12</v>
      </c>
      <c r="AA167">
        <v>30</v>
      </c>
      <c r="AB167">
        <v>0</v>
      </c>
      <c r="AC167">
        <v>13</v>
      </c>
      <c r="AD167">
        <v>0</v>
      </c>
      <c r="AE167">
        <v>15</v>
      </c>
      <c r="AF167">
        <v>5</v>
      </c>
      <c r="AG167">
        <v>0</v>
      </c>
      <c r="AH167">
        <v>0</v>
      </c>
      <c r="AI167">
        <v>0</v>
      </c>
      <c r="AJ167">
        <v>6</v>
      </c>
      <c r="AK167">
        <v>9</v>
      </c>
      <c r="AL167">
        <v>7</v>
      </c>
      <c r="AM167">
        <v>22</v>
      </c>
      <c r="AN167">
        <v>2</v>
      </c>
      <c r="AO167">
        <v>1</v>
      </c>
      <c r="AP167">
        <v>31</v>
      </c>
      <c r="AQ167">
        <v>0</v>
      </c>
      <c r="AR167">
        <v>7</v>
      </c>
      <c r="AS167">
        <v>14</v>
      </c>
      <c r="AT167">
        <v>15</v>
      </c>
      <c r="AU167">
        <v>4</v>
      </c>
      <c r="AV167">
        <v>0</v>
      </c>
      <c r="AW167">
        <v>2</v>
      </c>
      <c r="AX167">
        <v>17</v>
      </c>
      <c r="AY167">
        <v>16</v>
      </c>
      <c r="AZ167">
        <v>3</v>
      </c>
      <c r="BA167">
        <v>1</v>
      </c>
      <c r="BB167">
        <v>10</v>
      </c>
      <c r="BC167">
        <v>13</v>
      </c>
      <c r="BD167">
        <v>17</v>
      </c>
      <c r="BE167">
        <v>4</v>
      </c>
      <c r="BF167">
        <v>11</v>
      </c>
      <c r="BG167">
        <v>0</v>
      </c>
    </row>
    <row r="168" spans="1:59" x14ac:dyDescent="0.25">
      <c r="A168" s="4" t="s">
        <v>343</v>
      </c>
      <c r="B168" s="5" t="s">
        <v>195</v>
      </c>
      <c r="C168" s="5" t="s">
        <v>344</v>
      </c>
      <c r="D168" s="5" t="s">
        <v>197</v>
      </c>
      <c r="E168" s="5" t="s">
        <v>104</v>
      </c>
      <c r="F168">
        <v>8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8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1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1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</row>
    <row r="169" spans="1:59" x14ac:dyDescent="0.25">
      <c r="A169" s="4" t="s">
        <v>345</v>
      </c>
      <c r="B169" s="5" t="s">
        <v>236</v>
      </c>
      <c r="C169" s="5" t="s">
        <v>346</v>
      </c>
      <c r="D169" s="5" t="s">
        <v>238</v>
      </c>
      <c r="E169" s="5" t="s">
        <v>104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</row>
    <row r="170" spans="1:59" x14ac:dyDescent="0.25">
      <c r="A170" s="4" t="s">
        <v>347</v>
      </c>
      <c r="B170" s="5" t="s">
        <v>218</v>
      </c>
      <c r="C170" s="5" t="s">
        <v>348</v>
      </c>
      <c r="D170" s="5" t="s">
        <v>220</v>
      </c>
      <c r="E170" s="5" t="s">
        <v>104</v>
      </c>
      <c r="F170">
        <v>3</v>
      </c>
      <c r="G170">
        <v>4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2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1</v>
      </c>
      <c r="Y170">
        <v>3</v>
      </c>
      <c r="Z170">
        <v>2</v>
      </c>
      <c r="AA170">
        <v>0</v>
      </c>
      <c r="AB170">
        <v>0</v>
      </c>
      <c r="AC170">
        <v>1</v>
      </c>
      <c r="AD170">
        <v>0</v>
      </c>
      <c r="AE170">
        <v>1</v>
      </c>
      <c r="AF170">
        <v>4</v>
      </c>
      <c r="AG170">
        <v>0</v>
      </c>
      <c r="AH170">
        <v>0</v>
      </c>
      <c r="AI170">
        <v>0</v>
      </c>
      <c r="AJ170">
        <v>3</v>
      </c>
      <c r="AK170">
        <v>0</v>
      </c>
      <c r="AL170">
        <v>1</v>
      </c>
      <c r="AM170">
        <v>0</v>
      </c>
      <c r="AN170">
        <v>0</v>
      </c>
      <c r="AO170">
        <v>0</v>
      </c>
      <c r="AP170">
        <v>4</v>
      </c>
      <c r="AQ170">
        <v>0</v>
      </c>
      <c r="AR170">
        <v>2</v>
      </c>
      <c r="AS170">
        <v>3</v>
      </c>
      <c r="AT170">
        <v>2</v>
      </c>
      <c r="AU170">
        <v>0</v>
      </c>
      <c r="AV170">
        <v>0</v>
      </c>
      <c r="AW170">
        <v>1</v>
      </c>
      <c r="AX170">
        <v>0</v>
      </c>
      <c r="AY170">
        <v>0</v>
      </c>
      <c r="AZ170">
        <v>1</v>
      </c>
      <c r="BA170">
        <v>0</v>
      </c>
      <c r="BB170">
        <v>1</v>
      </c>
      <c r="BC170">
        <v>3</v>
      </c>
      <c r="BD170">
        <v>1</v>
      </c>
      <c r="BE170">
        <v>0</v>
      </c>
      <c r="BF170">
        <v>1</v>
      </c>
      <c r="BG170">
        <v>0</v>
      </c>
    </row>
    <row r="171" spans="1:59" x14ac:dyDescent="0.25">
      <c r="A171" s="4" t="s">
        <v>349</v>
      </c>
      <c r="B171" s="5" t="s">
        <v>218</v>
      </c>
      <c r="C171" s="5" t="s">
        <v>350</v>
      </c>
      <c r="D171" s="5" t="s">
        <v>220</v>
      </c>
      <c r="E171" s="5" t="s">
        <v>104</v>
      </c>
      <c r="F171">
        <v>7</v>
      </c>
      <c r="G171">
        <v>0</v>
      </c>
      <c r="H171">
        <v>22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34</v>
      </c>
      <c r="V171">
        <v>1</v>
      </c>
      <c r="W171">
        <v>0</v>
      </c>
      <c r="X171">
        <v>7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15</v>
      </c>
      <c r="AE171">
        <v>0</v>
      </c>
      <c r="AF171">
        <v>0</v>
      </c>
      <c r="AG171">
        <v>0</v>
      </c>
      <c r="AH171">
        <v>0</v>
      </c>
      <c r="AI171">
        <v>2</v>
      </c>
      <c r="AJ171">
        <v>7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4</v>
      </c>
      <c r="BC171">
        <v>0</v>
      </c>
      <c r="BD171">
        <v>0</v>
      </c>
      <c r="BE171">
        <v>0</v>
      </c>
      <c r="BF171">
        <v>0</v>
      </c>
      <c r="BG171">
        <v>0</v>
      </c>
    </row>
    <row r="172" spans="1:59" x14ac:dyDescent="0.25">
      <c r="A172" s="4" t="s">
        <v>351</v>
      </c>
      <c r="B172" s="5" t="s">
        <v>214</v>
      </c>
      <c r="C172" s="5" t="s">
        <v>352</v>
      </c>
      <c r="D172" s="5" t="s">
        <v>216</v>
      </c>
      <c r="E172" s="5" t="s">
        <v>104</v>
      </c>
      <c r="F172">
        <v>1</v>
      </c>
      <c r="G172">
        <v>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5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2</v>
      </c>
      <c r="AB172">
        <v>0</v>
      </c>
      <c r="AC172">
        <v>1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1</v>
      </c>
      <c r="AN172">
        <v>1</v>
      </c>
      <c r="AO172">
        <v>0</v>
      </c>
      <c r="AP172">
        <v>1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</row>
    <row r="173" spans="1:59" x14ac:dyDescent="0.25">
      <c r="A173" s="4" t="s">
        <v>353</v>
      </c>
      <c r="B173" s="5" t="s">
        <v>214</v>
      </c>
      <c r="C173" s="5" t="s">
        <v>354</v>
      </c>
      <c r="D173" s="5" t="s">
        <v>216</v>
      </c>
      <c r="E173" s="5" t="s">
        <v>104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12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</v>
      </c>
      <c r="AJ173">
        <v>4</v>
      </c>
      <c r="AK173">
        <v>0</v>
      </c>
      <c r="AL173">
        <v>0</v>
      </c>
      <c r="AM173">
        <v>0</v>
      </c>
      <c r="AN173">
        <v>8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3</v>
      </c>
      <c r="BC173">
        <v>0</v>
      </c>
      <c r="BD173">
        <v>0</v>
      </c>
      <c r="BE173">
        <v>0</v>
      </c>
      <c r="BF173">
        <v>0</v>
      </c>
      <c r="BG173">
        <v>0</v>
      </c>
    </row>
    <row r="174" spans="1:59" x14ac:dyDescent="0.25">
      <c r="A174" s="4" t="s">
        <v>355</v>
      </c>
      <c r="B174" s="5" t="s">
        <v>195</v>
      </c>
      <c r="C174" s="5" t="s">
        <v>356</v>
      </c>
      <c r="D174" s="5" t="s">
        <v>197</v>
      </c>
      <c r="E174" s="5" t="s">
        <v>104</v>
      </c>
      <c r="F174">
        <v>96</v>
      </c>
      <c r="G174">
        <v>52</v>
      </c>
      <c r="H174">
        <v>0</v>
      </c>
      <c r="I174">
        <v>0</v>
      </c>
      <c r="J174">
        <v>0</v>
      </c>
      <c r="K174">
        <v>0</v>
      </c>
      <c r="L174">
        <v>29</v>
      </c>
      <c r="M174">
        <v>0</v>
      </c>
      <c r="N174">
        <v>8</v>
      </c>
      <c r="O174">
        <v>0</v>
      </c>
      <c r="P174">
        <v>0</v>
      </c>
      <c r="Q174">
        <v>0</v>
      </c>
      <c r="R174">
        <v>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5</v>
      </c>
      <c r="Y174">
        <v>64</v>
      </c>
      <c r="Z174">
        <v>14</v>
      </c>
      <c r="AA174">
        <v>39</v>
      </c>
      <c r="AB174">
        <v>0</v>
      </c>
      <c r="AC174">
        <v>22</v>
      </c>
      <c r="AD174">
        <v>4</v>
      </c>
      <c r="AE174">
        <v>80</v>
      </c>
      <c r="AF174">
        <v>4</v>
      </c>
      <c r="AG174">
        <v>0</v>
      </c>
      <c r="AH174">
        <v>20</v>
      </c>
      <c r="AI174">
        <v>0</v>
      </c>
      <c r="AJ174">
        <v>38</v>
      </c>
      <c r="AK174">
        <v>55</v>
      </c>
      <c r="AL174">
        <v>0</v>
      </c>
      <c r="AM174">
        <v>68</v>
      </c>
      <c r="AN174">
        <v>18</v>
      </c>
      <c r="AO174">
        <v>0</v>
      </c>
      <c r="AP174">
        <v>29</v>
      </c>
      <c r="AQ174">
        <v>0</v>
      </c>
      <c r="AR174">
        <v>26</v>
      </c>
      <c r="AS174">
        <v>64</v>
      </c>
      <c r="AT174">
        <v>6</v>
      </c>
      <c r="AU174">
        <v>0</v>
      </c>
      <c r="AV174">
        <v>4</v>
      </c>
      <c r="AW174">
        <v>9</v>
      </c>
      <c r="AX174">
        <v>12</v>
      </c>
      <c r="AY174">
        <v>0</v>
      </c>
      <c r="AZ174">
        <v>38</v>
      </c>
      <c r="BA174">
        <v>20</v>
      </c>
      <c r="BB174">
        <v>37</v>
      </c>
      <c r="BC174">
        <v>3</v>
      </c>
      <c r="BD174">
        <v>14</v>
      </c>
      <c r="BE174">
        <v>0</v>
      </c>
      <c r="BF174">
        <v>29</v>
      </c>
      <c r="BG174">
        <v>0</v>
      </c>
    </row>
    <row r="175" spans="1:59" x14ac:dyDescent="0.25">
      <c r="A175" s="4" t="s">
        <v>357</v>
      </c>
      <c r="B175" s="5" t="s">
        <v>248</v>
      </c>
      <c r="C175" s="5" t="s">
        <v>358</v>
      </c>
      <c r="D175" s="5" t="s">
        <v>250</v>
      </c>
      <c r="E175" s="5" t="s">
        <v>104</v>
      </c>
      <c r="F175">
        <v>0</v>
      </c>
      <c r="G175">
        <v>2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2</v>
      </c>
      <c r="AK175">
        <v>0</v>
      </c>
      <c r="AL175">
        <v>0</v>
      </c>
      <c r="AM175">
        <v>2</v>
      </c>
      <c r="AN175">
        <v>0</v>
      </c>
      <c r="AO175">
        <v>0</v>
      </c>
      <c r="AP175">
        <v>5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</row>
    <row r="176" spans="1:59" x14ac:dyDescent="0.25">
      <c r="A176" s="4" t="s">
        <v>359</v>
      </c>
      <c r="B176" s="5" t="s">
        <v>248</v>
      </c>
      <c r="C176" s="5" t="s">
        <v>360</v>
      </c>
      <c r="D176" s="5" t="s">
        <v>250</v>
      </c>
      <c r="E176" s="5" t="s">
        <v>104</v>
      </c>
      <c r="F176">
        <v>1</v>
      </c>
      <c r="G176">
        <v>0</v>
      </c>
      <c r="H176">
        <v>0</v>
      </c>
      <c r="I176">
        <v>1</v>
      </c>
      <c r="J176">
        <v>0</v>
      </c>
      <c r="K176">
        <v>0</v>
      </c>
      <c r="L176">
        <v>0</v>
      </c>
      <c r="M176">
        <v>1</v>
      </c>
      <c r="N176">
        <v>1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4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1</v>
      </c>
      <c r="AS176">
        <v>1</v>
      </c>
      <c r="AT176">
        <v>0</v>
      </c>
      <c r="AU176">
        <v>0</v>
      </c>
      <c r="AV176">
        <v>0</v>
      </c>
      <c r="AW176">
        <v>0</v>
      </c>
      <c r="AX176">
        <v>1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1</v>
      </c>
      <c r="BF176">
        <v>0</v>
      </c>
      <c r="BG176">
        <v>0</v>
      </c>
    </row>
    <row r="177" spans="1:59" x14ac:dyDescent="0.25">
      <c r="A177" s="4" t="s">
        <v>361</v>
      </c>
      <c r="B177" s="5" t="s">
        <v>304</v>
      </c>
      <c r="C177" s="5" t="s">
        <v>362</v>
      </c>
      <c r="D177" s="5" t="s">
        <v>306</v>
      </c>
      <c r="E177" s="5" t="s">
        <v>104</v>
      </c>
      <c r="F177">
        <v>0</v>
      </c>
      <c r="G177">
        <v>8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3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1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1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</row>
    <row r="178" spans="1:59" x14ac:dyDescent="0.25">
      <c r="A178" s="4" t="s">
        <v>363</v>
      </c>
      <c r="B178" s="5" t="s">
        <v>195</v>
      </c>
      <c r="C178" s="5" t="s">
        <v>364</v>
      </c>
      <c r="D178" s="5" t="s">
        <v>197</v>
      </c>
      <c r="E178" s="5" t="s">
        <v>104</v>
      </c>
      <c r="F178">
        <v>7</v>
      </c>
      <c r="G178">
        <v>18</v>
      </c>
      <c r="H178">
        <v>0</v>
      </c>
      <c r="I178">
        <v>0</v>
      </c>
      <c r="J178">
        <v>0</v>
      </c>
      <c r="K178">
        <v>0</v>
      </c>
      <c r="L178">
        <v>2</v>
      </c>
      <c r="M178">
        <v>0</v>
      </c>
      <c r="N178">
        <v>1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</row>
    <row r="179" spans="1:59" x14ac:dyDescent="0.25">
      <c r="A179" s="4" t="s">
        <v>365</v>
      </c>
      <c r="B179" s="5" t="s">
        <v>195</v>
      </c>
      <c r="C179" s="5" t="s">
        <v>366</v>
      </c>
      <c r="D179" s="5" t="s">
        <v>197</v>
      </c>
      <c r="E179" s="5" t="s">
        <v>104</v>
      </c>
      <c r="F179">
        <v>6</v>
      </c>
      <c r="G179">
        <v>41</v>
      </c>
      <c r="H179">
        <v>8</v>
      </c>
      <c r="I179">
        <v>0</v>
      </c>
      <c r="J179">
        <v>0</v>
      </c>
      <c r="K179">
        <v>0</v>
      </c>
      <c r="L179">
        <v>2</v>
      </c>
      <c r="M179">
        <v>0</v>
      </c>
      <c r="N179">
        <v>0</v>
      </c>
      <c r="O179">
        <v>0</v>
      </c>
      <c r="P179">
        <v>1</v>
      </c>
      <c r="Q179">
        <v>0</v>
      </c>
      <c r="R179">
        <v>1</v>
      </c>
      <c r="S179">
        <v>0</v>
      </c>
      <c r="T179">
        <v>31</v>
      </c>
      <c r="U179">
        <v>0</v>
      </c>
      <c r="V179">
        <v>18</v>
      </c>
      <c r="W179">
        <v>0</v>
      </c>
      <c r="X179">
        <v>0</v>
      </c>
      <c r="Y179">
        <v>3</v>
      </c>
      <c r="Z179">
        <v>0</v>
      </c>
      <c r="AA179">
        <v>15</v>
      </c>
      <c r="AB179">
        <v>0</v>
      </c>
      <c r="AC179">
        <v>2</v>
      </c>
      <c r="AD179">
        <v>0</v>
      </c>
      <c r="AE179">
        <v>1</v>
      </c>
      <c r="AF179">
        <v>1</v>
      </c>
      <c r="AG179">
        <v>0</v>
      </c>
      <c r="AH179">
        <v>0</v>
      </c>
      <c r="AI179">
        <v>0</v>
      </c>
      <c r="AJ179">
        <v>3</v>
      </c>
      <c r="AK179">
        <v>3</v>
      </c>
      <c r="AL179">
        <v>4</v>
      </c>
      <c r="AM179">
        <v>2</v>
      </c>
      <c r="AN179">
        <v>2</v>
      </c>
      <c r="AO179">
        <v>0</v>
      </c>
      <c r="AP179">
        <v>5</v>
      </c>
      <c r="AQ179">
        <v>0</v>
      </c>
      <c r="AR179">
        <v>5</v>
      </c>
      <c r="AS179">
        <v>6</v>
      </c>
      <c r="AT179">
        <v>1</v>
      </c>
      <c r="AU179">
        <v>0</v>
      </c>
      <c r="AV179">
        <v>0</v>
      </c>
      <c r="AW179">
        <v>0</v>
      </c>
      <c r="AX179">
        <v>2</v>
      </c>
      <c r="AY179">
        <v>0</v>
      </c>
      <c r="AZ179">
        <v>4</v>
      </c>
      <c r="BA179">
        <v>0</v>
      </c>
      <c r="BB179">
        <v>0</v>
      </c>
      <c r="BC179">
        <v>0</v>
      </c>
      <c r="BD179">
        <v>1</v>
      </c>
      <c r="BE179">
        <v>1</v>
      </c>
      <c r="BF179">
        <v>0</v>
      </c>
      <c r="BG179">
        <v>0</v>
      </c>
    </row>
    <row r="180" spans="1:59" x14ac:dyDescent="0.25">
      <c r="A180" s="4" t="s">
        <v>367</v>
      </c>
      <c r="B180" s="5" t="s">
        <v>368</v>
      </c>
      <c r="C180" s="5" t="s">
        <v>369</v>
      </c>
      <c r="D180" s="5" t="s">
        <v>370</v>
      </c>
      <c r="E180" s="5" t="s">
        <v>104</v>
      </c>
      <c r="F180">
        <v>54</v>
      </c>
      <c r="G180">
        <v>58</v>
      </c>
      <c r="H180">
        <v>9</v>
      </c>
      <c r="I180">
        <v>2</v>
      </c>
      <c r="J180">
        <v>0</v>
      </c>
      <c r="K180">
        <v>0</v>
      </c>
      <c r="L180">
        <v>2</v>
      </c>
      <c r="M180">
        <v>0</v>
      </c>
      <c r="N180">
        <v>2</v>
      </c>
      <c r="O180">
        <v>2</v>
      </c>
      <c r="P180">
        <v>0</v>
      </c>
      <c r="Q180">
        <v>2</v>
      </c>
      <c r="R180">
        <v>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</v>
      </c>
      <c r="Y180">
        <v>2</v>
      </c>
      <c r="Z180">
        <v>5</v>
      </c>
      <c r="AA180">
        <v>10</v>
      </c>
      <c r="AB180">
        <v>0</v>
      </c>
      <c r="AC180">
        <v>50</v>
      </c>
      <c r="AD180">
        <v>2</v>
      </c>
      <c r="AE180">
        <v>160</v>
      </c>
      <c r="AF180">
        <v>53</v>
      </c>
      <c r="AG180">
        <v>2</v>
      </c>
      <c r="AH180">
        <v>0</v>
      </c>
      <c r="AI180">
        <v>2</v>
      </c>
      <c r="AJ180">
        <v>2</v>
      </c>
      <c r="AK180">
        <v>245</v>
      </c>
      <c r="AL180">
        <v>1</v>
      </c>
      <c r="AM180">
        <v>119</v>
      </c>
      <c r="AN180">
        <v>50</v>
      </c>
      <c r="AO180">
        <v>0</v>
      </c>
      <c r="AP180">
        <v>2</v>
      </c>
      <c r="AQ180">
        <v>2</v>
      </c>
      <c r="AR180">
        <v>0</v>
      </c>
      <c r="AS180">
        <v>2</v>
      </c>
      <c r="AT180">
        <v>3</v>
      </c>
      <c r="AU180">
        <v>0</v>
      </c>
      <c r="AV180">
        <v>57</v>
      </c>
      <c r="AW180">
        <v>2</v>
      </c>
      <c r="AX180">
        <v>0</v>
      </c>
      <c r="AY180">
        <v>0</v>
      </c>
      <c r="AZ180">
        <v>3</v>
      </c>
      <c r="BA180">
        <v>2</v>
      </c>
      <c r="BB180">
        <v>0</v>
      </c>
      <c r="BC180">
        <v>52</v>
      </c>
      <c r="BD180">
        <v>3</v>
      </c>
      <c r="BE180">
        <v>2</v>
      </c>
      <c r="BF180">
        <v>4</v>
      </c>
      <c r="BG180">
        <v>52</v>
      </c>
    </row>
    <row r="181" spans="1:59" x14ac:dyDescent="0.25">
      <c r="A181" s="4" t="s">
        <v>371</v>
      </c>
      <c r="B181" s="5" t="s">
        <v>230</v>
      </c>
      <c r="C181" s="5" t="s">
        <v>372</v>
      </c>
      <c r="D181" s="5" t="s">
        <v>232</v>
      </c>
      <c r="E181" s="5" t="s">
        <v>104</v>
      </c>
      <c r="F181">
        <v>6</v>
      </c>
      <c r="G181">
        <v>3</v>
      </c>
      <c r="H181">
        <v>0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2</v>
      </c>
      <c r="AB181">
        <v>0</v>
      </c>
      <c r="AC181">
        <v>0</v>
      </c>
      <c r="AD181">
        <v>0</v>
      </c>
      <c r="AE181">
        <v>2</v>
      </c>
      <c r="AF181">
        <v>1</v>
      </c>
      <c r="AG181">
        <v>0</v>
      </c>
      <c r="AH181">
        <v>0</v>
      </c>
      <c r="AI181">
        <v>0</v>
      </c>
      <c r="AJ181">
        <v>3</v>
      </c>
      <c r="AK181">
        <v>1</v>
      </c>
      <c r="AL181">
        <v>0</v>
      </c>
      <c r="AM181">
        <v>0</v>
      </c>
      <c r="AN181">
        <v>0</v>
      </c>
      <c r="AO181">
        <v>0</v>
      </c>
      <c r="AP181">
        <v>1</v>
      </c>
      <c r="AQ181">
        <v>0</v>
      </c>
      <c r="AR181">
        <v>0</v>
      </c>
      <c r="AS181">
        <v>0</v>
      </c>
      <c r="AT181">
        <v>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2</v>
      </c>
      <c r="BB181">
        <v>0</v>
      </c>
      <c r="BC181">
        <v>0</v>
      </c>
      <c r="BD181">
        <v>0</v>
      </c>
      <c r="BE181">
        <v>2</v>
      </c>
      <c r="BF181">
        <v>0</v>
      </c>
      <c r="BG181">
        <v>0</v>
      </c>
    </row>
    <row r="182" spans="1:59" x14ac:dyDescent="0.25">
      <c r="A182" s="4" t="s">
        <v>373</v>
      </c>
      <c r="B182" s="5" t="s">
        <v>368</v>
      </c>
      <c r="C182" s="5" t="s">
        <v>374</v>
      </c>
      <c r="D182" s="5" t="s">
        <v>370</v>
      </c>
      <c r="E182" s="5" t="s">
        <v>104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</row>
    <row r="183" spans="1:59" x14ac:dyDescent="0.25">
      <c r="A183" s="4" t="s">
        <v>375</v>
      </c>
      <c r="B183" s="5" t="s">
        <v>368</v>
      </c>
      <c r="C183" s="5" t="s">
        <v>376</v>
      </c>
      <c r="D183" s="5" t="s">
        <v>370</v>
      </c>
      <c r="E183" s="5" t="s">
        <v>104</v>
      </c>
      <c r="F183">
        <v>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1</v>
      </c>
      <c r="M183">
        <v>3</v>
      </c>
      <c r="N183">
        <v>0</v>
      </c>
      <c r="O183">
        <v>0</v>
      </c>
      <c r="P183">
        <v>1</v>
      </c>
      <c r="Q183">
        <v>2</v>
      </c>
      <c r="R183">
        <v>1</v>
      </c>
      <c r="S183">
        <v>0</v>
      </c>
      <c r="T183">
        <v>4</v>
      </c>
      <c r="U183">
        <v>0</v>
      </c>
      <c r="V183">
        <v>0</v>
      </c>
      <c r="W183">
        <v>0</v>
      </c>
      <c r="X183">
        <v>6</v>
      </c>
      <c r="Y183">
        <v>5</v>
      </c>
      <c r="Z183">
        <v>4</v>
      </c>
      <c r="AA183">
        <v>3</v>
      </c>
      <c r="AB183">
        <v>1</v>
      </c>
      <c r="AC183">
        <v>8</v>
      </c>
      <c r="AD183">
        <v>0</v>
      </c>
      <c r="AE183">
        <v>3</v>
      </c>
      <c r="AF183">
        <v>0</v>
      </c>
      <c r="AG183">
        <v>0</v>
      </c>
      <c r="AH183">
        <v>0</v>
      </c>
      <c r="AI183">
        <v>0</v>
      </c>
      <c r="AJ183">
        <v>13</v>
      </c>
      <c r="AK183">
        <v>1</v>
      </c>
      <c r="AL183">
        <v>0</v>
      </c>
      <c r="AM183">
        <v>3</v>
      </c>
      <c r="AN183">
        <v>2</v>
      </c>
      <c r="AO183">
        <v>0</v>
      </c>
      <c r="AP183">
        <v>1</v>
      </c>
      <c r="AQ183">
        <v>1</v>
      </c>
      <c r="AR183">
        <v>9</v>
      </c>
      <c r="AS183">
        <v>3</v>
      </c>
      <c r="AT183">
        <v>9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2</v>
      </c>
      <c r="BB183">
        <v>7</v>
      </c>
      <c r="BC183">
        <v>9</v>
      </c>
      <c r="BD183">
        <v>4</v>
      </c>
      <c r="BE183">
        <v>1</v>
      </c>
      <c r="BF183">
        <v>2</v>
      </c>
      <c r="BG183">
        <v>0</v>
      </c>
    </row>
    <row r="184" spans="1:59" x14ac:dyDescent="0.25">
      <c r="A184" s="4" t="s">
        <v>377</v>
      </c>
      <c r="B184" s="5" t="s">
        <v>236</v>
      </c>
      <c r="C184" s="5" t="s">
        <v>378</v>
      </c>
      <c r="D184" s="5" t="s">
        <v>238</v>
      </c>
      <c r="E184" s="5" t="s">
        <v>104</v>
      </c>
      <c r="F184">
        <v>34</v>
      </c>
      <c r="G184">
        <v>3</v>
      </c>
      <c r="H184">
        <v>0</v>
      </c>
      <c r="I184">
        <v>2</v>
      </c>
      <c r="J184">
        <v>0</v>
      </c>
      <c r="K184">
        <v>1</v>
      </c>
      <c r="L184">
        <v>20</v>
      </c>
      <c r="M184">
        <v>1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2</v>
      </c>
      <c r="AA184">
        <v>7</v>
      </c>
      <c r="AB184">
        <v>0</v>
      </c>
      <c r="AC184">
        <v>0</v>
      </c>
      <c r="AD184">
        <v>0</v>
      </c>
      <c r="AE184">
        <v>7</v>
      </c>
      <c r="AF184">
        <v>0</v>
      </c>
      <c r="AG184">
        <v>0</v>
      </c>
      <c r="AH184">
        <v>0</v>
      </c>
      <c r="AI184">
        <v>0</v>
      </c>
      <c r="AJ184">
        <v>6</v>
      </c>
      <c r="AK184">
        <v>0</v>
      </c>
      <c r="AL184">
        <v>8</v>
      </c>
      <c r="AM184">
        <v>7</v>
      </c>
      <c r="AN184">
        <v>0</v>
      </c>
      <c r="AO184">
        <v>0</v>
      </c>
      <c r="AP184">
        <v>17</v>
      </c>
      <c r="AQ184">
        <v>0</v>
      </c>
      <c r="AR184">
        <v>1</v>
      </c>
      <c r="AS184">
        <v>10</v>
      </c>
      <c r="AT184">
        <v>7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1</v>
      </c>
      <c r="BA184">
        <v>1</v>
      </c>
      <c r="BB184">
        <v>3</v>
      </c>
      <c r="BC184">
        <v>2</v>
      </c>
      <c r="BD184">
        <v>6</v>
      </c>
      <c r="BE184">
        <v>3</v>
      </c>
      <c r="BF184">
        <v>2</v>
      </c>
      <c r="BG184">
        <v>1</v>
      </c>
    </row>
    <row r="185" spans="1:59" x14ac:dyDescent="0.25">
      <c r="A185" s="4" t="s">
        <v>379</v>
      </c>
      <c r="B185" s="5" t="s">
        <v>199</v>
      </c>
      <c r="C185" s="5" t="s">
        <v>380</v>
      </c>
      <c r="D185" s="5" t="s">
        <v>0</v>
      </c>
      <c r="E185" s="5" t="s">
        <v>104</v>
      </c>
      <c r="F185">
        <v>7</v>
      </c>
      <c r="G185">
        <v>5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8</v>
      </c>
      <c r="O185">
        <v>0</v>
      </c>
      <c r="P185">
        <v>0</v>
      </c>
      <c r="Q185">
        <v>0</v>
      </c>
      <c r="R185">
        <v>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1</v>
      </c>
      <c r="AA185">
        <v>9</v>
      </c>
      <c r="AB185">
        <v>0</v>
      </c>
      <c r="AC185">
        <v>3</v>
      </c>
      <c r="AD185">
        <v>0</v>
      </c>
      <c r="AE185">
        <v>4</v>
      </c>
      <c r="AF185">
        <v>12</v>
      </c>
      <c r="AG185">
        <v>0</v>
      </c>
      <c r="AH185">
        <v>0</v>
      </c>
      <c r="AI185">
        <v>0</v>
      </c>
      <c r="AJ185">
        <v>7</v>
      </c>
      <c r="AK185">
        <v>3</v>
      </c>
      <c r="AL185">
        <v>0</v>
      </c>
      <c r="AM185">
        <v>9</v>
      </c>
      <c r="AN185">
        <v>0</v>
      </c>
      <c r="AO185">
        <v>0</v>
      </c>
      <c r="AP185">
        <v>2</v>
      </c>
      <c r="AQ185">
        <v>0</v>
      </c>
      <c r="AR185">
        <v>3</v>
      </c>
      <c r="AS185">
        <v>1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2</v>
      </c>
      <c r="BC185">
        <v>1</v>
      </c>
      <c r="BD185">
        <v>3</v>
      </c>
      <c r="BE185">
        <v>1</v>
      </c>
      <c r="BF185">
        <v>0</v>
      </c>
      <c r="BG185">
        <v>0</v>
      </c>
    </row>
    <row r="186" spans="1:59" x14ac:dyDescent="0.25">
      <c r="A186" s="4" t="s">
        <v>381</v>
      </c>
      <c r="B186" s="5" t="s">
        <v>218</v>
      </c>
      <c r="C186" s="5" t="s">
        <v>382</v>
      </c>
      <c r="D186" s="5" t="s">
        <v>220</v>
      </c>
      <c r="E186" s="5" t="s">
        <v>104</v>
      </c>
      <c r="F186">
        <v>7</v>
      </c>
      <c r="G186">
        <v>9</v>
      </c>
      <c r="H186">
        <v>0</v>
      </c>
      <c r="I186">
        <v>0</v>
      </c>
      <c r="J186">
        <v>0</v>
      </c>
      <c r="K186">
        <v>0</v>
      </c>
      <c r="L186">
        <v>8</v>
      </c>
      <c r="M186">
        <v>0</v>
      </c>
      <c r="N186">
        <v>0</v>
      </c>
      <c r="O186">
        <v>0</v>
      </c>
      <c r="P186">
        <v>0</v>
      </c>
      <c r="Q186">
        <v>3</v>
      </c>
      <c r="R186">
        <v>0</v>
      </c>
      <c r="S186">
        <v>0</v>
      </c>
      <c r="T186">
        <v>8</v>
      </c>
      <c r="U186">
        <v>0</v>
      </c>
      <c r="V186">
        <v>0</v>
      </c>
      <c r="W186">
        <v>0</v>
      </c>
      <c r="X186">
        <v>4</v>
      </c>
      <c r="Y186">
        <v>4</v>
      </c>
      <c r="Z186">
        <v>0</v>
      </c>
      <c r="AA186">
        <v>7</v>
      </c>
      <c r="AB186">
        <v>0</v>
      </c>
      <c r="AC186">
        <v>2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31</v>
      </c>
      <c r="AK186">
        <v>0</v>
      </c>
      <c r="AL186">
        <v>0</v>
      </c>
      <c r="AM186">
        <v>1</v>
      </c>
      <c r="AN186">
        <v>0</v>
      </c>
      <c r="AO186">
        <v>0</v>
      </c>
      <c r="AP186">
        <v>4</v>
      </c>
      <c r="AQ186">
        <v>0</v>
      </c>
      <c r="AR186">
        <v>1</v>
      </c>
      <c r="AS186">
        <v>0</v>
      </c>
      <c r="AT186">
        <v>5</v>
      </c>
      <c r="AU186">
        <v>0</v>
      </c>
      <c r="AV186">
        <v>0</v>
      </c>
      <c r="AW186">
        <v>0</v>
      </c>
      <c r="AX186">
        <v>1</v>
      </c>
      <c r="AY186">
        <v>0</v>
      </c>
      <c r="AZ186">
        <v>3</v>
      </c>
      <c r="BA186">
        <v>1</v>
      </c>
      <c r="BB186">
        <v>2</v>
      </c>
      <c r="BC186">
        <v>0</v>
      </c>
      <c r="BD186">
        <v>3</v>
      </c>
      <c r="BE186">
        <v>0</v>
      </c>
      <c r="BF186">
        <v>3</v>
      </c>
      <c r="BG186">
        <v>0</v>
      </c>
    </row>
    <row r="187" spans="1:59" x14ac:dyDescent="0.25">
      <c r="A187" s="4" t="s">
        <v>383</v>
      </c>
      <c r="B187" s="5" t="s">
        <v>218</v>
      </c>
      <c r="C187" s="5" t="s">
        <v>384</v>
      </c>
      <c r="D187" s="5" t="s">
        <v>220</v>
      </c>
      <c r="E187" s="5" t="s">
        <v>104</v>
      </c>
      <c r="F187">
        <v>10</v>
      </c>
      <c r="G187">
        <v>9</v>
      </c>
      <c r="H187">
        <v>0</v>
      </c>
      <c r="I187">
        <v>0</v>
      </c>
      <c r="J187">
        <v>0</v>
      </c>
      <c r="K187">
        <v>0</v>
      </c>
      <c r="L187">
        <v>4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3</v>
      </c>
      <c r="Y187">
        <v>0</v>
      </c>
      <c r="Z187">
        <v>0</v>
      </c>
      <c r="AA187">
        <v>33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4</v>
      </c>
      <c r="AK187">
        <v>0</v>
      </c>
      <c r="AL187">
        <v>0</v>
      </c>
      <c r="AM187">
        <v>2</v>
      </c>
      <c r="AN187">
        <v>0</v>
      </c>
      <c r="AO187">
        <v>0</v>
      </c>
      <c r="AP187">
        <v>5</v>
      </c>
      <c r="AQ187">
        <v>0</v>
      </c>
      <c r="AR187">
        <v>0</v>
      </c>
      <c r="AS187">
        <v>27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</row>
    <row r="188" spans="1:59" x14ac:dyDescent="0.25">
      <c r="A188" s="4" t="s">
        <v>385</v>
      </c>
      <c r="B188" s="5" t="s">
        <v>204</v>
      </c>
      <c r="C188" s="5" t="s">
        <v>386</v>
      </c>
      <c r="D188" s="5" t="s">
        <v>206</v>
      </c>
      <c r="E188" s="5" t="s">
        <v>104</v>
      </c>
      <c r="F188">
        <v>29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1</v>
      </c>
      <c r="M188">
        <v>0</v>
      </c>
      <c r="N188">
        <v>0</v>
      </c>
      <c r="O188">
        <v>0</v>
      </c>
      <c r="P188">
        <v>1</v>
      </c>
      <c r="Q188">
        <v>0</v>
      </c>
      <c r="R188">
        <v>1</v>
      </c>
      <c r="S188">
        <v>0</v>
      </c>
      <c r="T188">
        <v>10</v>
      </c>
      <c r="U188">
        <v>2</v>
      </c>
      <c r="V188">
        <v>1</v>
      </c>
      <c r="W188">
        <v>0</v>
      </c>
      <c r="X188">
        <v>0</v>
      </c>
      <c r="Y188">
        <v>1</v>
      </c>
      <c r="Z188">
        <v>0</v>
      </c>
      <c r="AA188">
        <v>3</v>
      </c>
      <c r="AB188">
        <v>0</v>
      </c>
      <c r="AC188">
        <v>0</v>
      </c>
      <c r="AD188">
        <v>0</v>
      </c>
      <c r="AE188">
        <v>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2</v>
      </c>
      <c r="AM188">
        <v>5</v>
      </c>
      <c r="AN188">
        <v>0</v>
      </c>
      <c r="AO188">
        <v>0</v>
      </c>
      <c r="AP188">
        <v>19</v>
      </c>
      <c r="AQ188">
        <v>0</v>
      </c>
      <c r="AR188">
        <v>23</v>
      </c>
      <c r="AS188">
        <v>0</v>
      </c>
      <c r="AT188">
        <v>1</v>
      </c>
      <c r="AU188">
        <v>0</v>
      </c>
      <c r="AV188">
        <v>0</v>
      </c>
      <c r="AW188">
        <v>0</v>
      </c>
      <c r="AX188">
        <v>2</v>
      </c>
      <c r="AY188">
        <v>0</v>
      </c>
      <c r="AZ188">
        <v>1</v>
      </c>
      <c r="BA188">
        <v>0</v>
      </c>
      <c r="BB188">
        <v>0</v>
      </c>
      <c r="BC188">
        <v>0</v>
      </c>
      <c r="BD188">
        <v>0</v>
      </c>
      <c r="BE188">
        <v>1</v>
      </c>
      <c r="BF188">
        <v>0</v>
      </c>
      <c r="BG188">
        <v>0</v>
      </c>
    </row>
    <row r="189" spans="1:59" x14ac:dyDescent="0.25">
      <c r="A189" s="4" t="s">
        <v>387</v>
      </c>
      <c r="B189" s="5" t="s">
        <v>204</v>
      </c>
      <c r="C189" s="5" t="s">
        <v>388</v>
      </c>
      <c r="D189" s="5" t="s">
        <v>206</v>
      </c>
      <c r="E189" s="5" t="s">
        <v>104</v>
      </c>
      <c r="F189">
        <v>6</v>
      </c>
      <c r="G189">
        <v>1</v>
      </c>
      <c r="H189">
        <v>0</v>
      </c>
      <c r="I189">
        <v>2</v>
      </c>
      <c r="J189">
        <v>0</v>
      </c>
      <c r="K189">
        <v>1</v>
      </c>
      <c r="L189">
        <v>3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</v>
      </c>
      <c r="S189">
        <v>0</v>
      </c>
      <c r="T189">
        <v>2</v>
      </c>
      <c r="U189">
        <v>1</v>
      </c>
      <c r="V189">
        <v>0</v>
      </c>
      <c r="W189">
        <v>0</v>
      </c>
      <c r="X189">
        <v>5</v>
      </c>
      <c r="Y189">
        <v>6</v>
      </c>
      <c r="Z189">
        <v>4</v>
      </c>
      <c r="AA189">
        <v>5</v>
      </c>
      <c r="AB189">
        <v>0</v>
      </c>
      <c r="AC189">
        <v>1</v>
      </c>
      <c r="AD189">
        <v>0</v>
      </c>
      <c r="AE189">
        <v>0</v>
      </c>
      <c r="AF189">
        <v>0</v>
      </c>
      <c r="AG189">
        <v>0</v>
      </c>
      <c r="AH189">
        <v>1</v>
      </c>
      <c r="AI189">
        <v>0</v>
      </c>
      <c r="AJ189">
        <v>2</v>
      </c>
      <c r="AK189">
        <v>4</v>
      </c>
      <c r="AL189">
        <v>0</v>
      </c>
      <c r="AM189">
        <v>2</v>
      </c>
      <c r="AN189">
        <v>3</v>
      </c>
      <c r="AO189">
        <v>0</v>
      </c>
      <c r="AP189">
        <v>4</v>
      </c>
      <c r="AQ189">
        <v>0</v>
      </c>
      <c r="AR189">
        <v>6</v>
      </c>
      <c r="AS189">
        <v>4</v>
      </c>
      <c r="AT189">
        <v>3</v>
      </c>
      <c r="AU189">
        <v>0</v>
      </c>
      <c r="AV189">
        <v>0</v>
      </c>
      <c r="AW189">
        <v>0</v>
      </c>
      <c r="AX189">
        <v>3</v>
      </c>
      <c r="AY189">
        <v>0</v>
      </c>
      <c r="AZ189">
        <v>1</v>
      </c>
      <c r="BA189">
        <v>0</v>
      </c>
      <c r="BB189">
        <v>6</v>
      </c>
      <c r="BC189">
        <v>1</v>
      </c>
      <c r="BD189">
        <v>2</v>
      </c>
      <c r="BE189">
        <v>1</v>
      </c>
      <c r="BF189">
        <v>1</v>
      </c>
      <c r="BG189">
        <v>0</v>
      </c>
    </row>
    <row r="190" spans="1:59" x14ac:dyDescent="0.25">
      <c r="A190" s="4" t="s">
        <v>389</v>
      </c>
      <c r="B190" s="5" t="s">
        <v>304</v>
      </c>
      <c r="C190" s="5" t="s">
        <v>390</v>
      </c>
      <c r="D190" s="5" t="s">
        <v>306</v>
      </c>
      <c r="E190" s="5" t="s">
        <v>104</v>
      </c>
      <c r="F190">
        <v>16</v>
      </c>
      <c r="G190">
        <v>2</v>
      </c>
      <c r="H190">
        <v>0</v>
      </c>
      <c r="I190">
        <v>1</v>
      </c>
      <c r="J190">
        <v>0</v>
      </c>
      <c r="K190">
        <v>0</v>
      </c>
      <c r="L190">
        <v>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1</v>
      </c>
      <c r="AA190">
        <v>0</v>
      </c>
      <c r="AB190">
        <v>0</v>
      </c>
      <c r="AC190">
        <v>1</v>
      </c>
      <c r="AD190">
        <v>0</v>
      </c>
      <c r="AE190">
        <v>1</v>
      </c>
      <c r="AF190">
        <v>0</v>
      </c>
      <c r="AG190">
        <v>0</v>
      </c>
      <c r="AH190">
        <v>0</v>
      </c>
      <c r="AI190">
        <v>0</v>
      </c>
      <c r="AJ190">
        <v>7</v>
      </c>
      <c r="AK190">
        <v>1</v>
      </c>
      <c r="AL190">
        <v>2</v>
      </c>
      <c r="AM190">
        <v>1</v>
      </c>
      <c r="AN190">
        <v>1</v>
      </c>
      <c r="AO190">
        <v>0</v>
      </c>
      <c r="AP190">
        <v>5</v>
      </c>
      <c r="AQ190">
        <v>0</v>
      </c>
      <c r="AR190">
        <v>7</v>
      </c>
      <c r="AS190">
        <v>1</v>
      </c>
      <c r="AT190">
        <v>1</v>
      </c>
      <c r="AU190">
        <v>0</v>
      </c>
      <c r="AV190">
        <v>0</v>
      </c>
      <c r="AW190">
        <v>1</v>
      </c>
      <c r="AX190">
        <v>1</v>
      </c>
      <c r="AY190">
        <v>2</v>
      </c>
      <c r="AZ190">
        <v>0</v>
      </c>
      <c r="BA190">
        <v>0</v>
      </c>
      <c r="BB190">
        <v>1</v>
      </c>
      <c r="BC190">
        <v>0</v>
      </c>
      <c r="BD190">
        <v>0</v>
      </c>
      <c r="BE190">
        <v>2</v>
      </c>
      <c r="BF190">
        <v>2</v>
      </c>
      <c r="BG190">
        <v>0</v>
      </c>
    </row>
    <row r="191" spans="1:59" x14ac:dyDescent="0.25">
      <c r="A191" s="4" t="s">
        <v>391</v>
      </c>
      <c r="B191" s="5" t="s">
        <v>236</v>
      </c>
      <c r="C191" s="5" t="s">
        <v>392</v>
      </c>
      <c r="D191" s="5" t="s">
        <v>238</v>
      </c>
      <c r="E191" s="5" t="s">
        <v>104</v>
      </c>
      <c r="F191">
        <v>12</v>
      </c>
      <c r="G191">
        <v>5</v>
      </c>
      <c r="H191">
        <v>1</v>
      </c>
      <c r="I191">
        <v>1</v>
      </c>
      <c r="J191">
        <v>0</v>
      </c>
      <c r="K191">
        <v>0</v>
      </c>
      <c r="L191">
        <v>14</v>
      </c>
      <c r="M191">
        <v>3</v>
      </c>
      <c r="N191">
        <v>0</v>
      </c>
      <c r="O191">
        <v>0</v>
      </c>
      <c r="P191">
        <v>0</v>
      </c>
      <c r="Q191">
        <v>0</v>
      </c>
      <c r="R191">
        <v>2</v>
      </c>
      <c r="S191">
        <v>0</v>
      </c>
      <c r="T191">
        <v>22</v>
      </c>
      <c r="U191">
        <v>0</v>
      </c>
      <c r="V191">
        <v>0</v>
      </c>
      <c r="W191">
        <v>0</v>
      </c>
      <c r="X191">
        <v>7</v>
      </c>
      <c r="Y191">
        <v>6</v>
      </c>
      <c r="Z191">
        <v>11</v>
      </c>
      <c r="AA191">
        <v>9</v>
      </c>
      <c r="AB191">
        <v>4</v>
      </c>
      <c r="AC191">
        <v>7</v>
      </c>
      <c r="AD191">
        <v>1</v>
      </c>
      <c r="AE191">
        <v>6</v>
      </c>
      <c r="AF191">
        <v>0</v>
      </c>
      <c r="AG191">
        <v>0</v>
      </c>
      <c r="AH191">
        <v>0</v>
      </c>
      <c r="AI191">
        <v>0</v>
      </c>
      <c r="AJ191">
        <v>18</v>
      </c>
      <c r="AK191">
        <v>2</v>
      </c>
      <c r="AL191">
        <v>0</v>
      </c>
      <c r="AM191">
        <v>8</v>
      </c>
      <c r="AN191">
        <v>2</v>
      </c>
      <c r="AO191">
        <v>1</v>
      </c>
      <c r="AP191">
        <v>17</v>
      </c>
      <c r="AQ191">
        <v>0</v>
      </c>
      <c r="AR191">
        <v>9</v>
      </c>
      <c r="AS191">
        <v>13</v>
      </c>
      <c r="AT191">
        <v>7</v>
      </c>
      <c r="AU191">
        <v>0</v>
      </c>
      <c r="AV191">
        <v>0</v>
      </c>
      <c r="AW191">
        <v>0</v>
      </c>
      <c r="AX191">
        <v>0</v>
      </c>
      <c r="AY191">
        <v>1</v>
      </c>
      <c r="AZ191">
        <v>2</v>
      </c>
      <c r="BA191">
        <v>1</v>
      </c>
      <c r="BB191">
        <v>4</v>
      </c>
      <c r="BC191">
        <v>5</v>
      </c>
      <c r="BD191">
        <v>1</v>
      </c>
      <c r="BE191">
        <v>3</v>
      </c>
      <c r="BF191">
        <v>1</v>
      </c>
      <c r="BG191">
        <v>4</v>
      </c>
    </row>
    <row r="192" spans="1:59" x14ac:dyDescent="0.25">
      <c r="A192" s="4" t="s">
        <v>393</v>
      </c>
      <c r="B192" s="5" t="s">
        <v>236</v>
      </c>
      <c r="C192" s="5" t="s">
        <v>394</v>
      </c>
      <c r="D192" s="5" t="s">
        <v>238</v>
      </c>
      <c r="E192" s="5" t="s">
        <v>104</v>
      </c>
      <c r="F192">
        <v>1</v>
      </c>
      <c r="G192">
        <v>11</v>
      </c>
      <c r="H192">
        <v>0</v>
      </c>
      <c r="I192">
        <v>0</v>
      </c>
      <c r="J192">
        <v>0</v>
      </c>
      <c r="K192">
        <v>0</v>
      </c>
      <c r="L192">
        <v>1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1</v>
      </c>
      <c r="S192">
        <v>0</v>
      </c>
      <c r="T192">
        <v>6</v>
      </c>
      <c r="U192">
        <v>0</v>
      </c>
      <c r="V192">
        <v>0</v>
      </c>
      <c r="W192">
        <v>0</v>
      </c>
      <c r="X192">
        <v>19</v>
      </c>
      <c r="Y192">
        <v>19</v>
      </c>
      <c r="Z192">
        <v>0</v>
      </c>
      <c r="AA192">
        <v>45</v>
      </c>
      <c r="AB192">
        <v>0</v>
      </c>
      <c r="AC192">
        <v>2</v>
      </c>
      <c r="AD192">
        <v>1</v>
      </c>
      <c r="AE192">
        <v>1</v>
      </c>
      <c r="AF192">
        <v>0</v>
      </c>
      <c r="AG192">
        <v>0</v>
      </c>
      <c r="AH192">
        <v>0</v>
      </c>
      <c r="AI192">
        <v>0</v>
      </c>
      <c r="AJ192">
        <v>28</v>
      </c>
      <c r="AK192">
        <v>0</v>
      </c>
      <c r="AL192">
        <v>0</v>
      </c>
      <c r="AM192">
        <v>8</v>
      </c>
      <c r="AN192">
        <v>3</v>
      </c>
      <c r="AO192">
        <v>0</v>
      </c>
      <c r="AP192">
        <v>19</v>
      </c>
      <c r="AQ192">
        <v>0</v>
      </c>
      <c r="AR192">
        <v>18</v>
      </c>
      <c r="AS192">
        <v>2</v>
      </c>
      <c r="AT192">
        <v>4</v>
      </c>
      <c r="AU192">
        <v>0</v>
      </c>
      <c r="AV192">
        <v>0</v>
      </c>
      <c r="AW192">
        <v>2</v>
      </c>
      <c r="AX192">
        <v>2</v>
      </c>
      <c r="AY192">
        <v>0</v>
      </c>
      <c r="AZ192">
        <v>2</v>
      </c>
      <c r="BA192">
        <v>0</v>
      </c>
      <c r="BB192">
        <v>3</v>
      </c>
      <c r="BC192">
        <v>2</v>
      </c>
      <c r="BD192">
        <v>1</v>
      </c>
      <c r="BE192">
        <v>0</v>
      </c>
      <c r="BF192">
        <v>3</v>
      </c>
      <c r="BG192">
        <v>0</v>
      </c>
    </row>
    <row r="193" spans="1:59" x14ac:dyDescent="0.25">
      <c r="A193" s="4" t="s">
        <v>395</v>
      </c>
      <c r="B193" s="5" t="s">
        <v>214</v>
      </c>
      <c r="C193" s="5" t="s">
        <v>396</v>
      </c>
      <c r="D193" s="5" t="s">
        <v>216</v>
      </c>
      <c r="E193" s="5" t="s">
        <v>104</v>
      </c>
      <c r="F193">
        <v>15</v>
      </c>
      <c r="G193">
        <v>7</v>
      </c>
      <c r="H193">
        <v>14</v>
      </c>
      <c r="I193">
        <v>0</v>
      </c>
      <c r="J193">
        <v>0</v>
      </c>
      <c r="K193">
        <v>0</v>
      </c>
      <c r="L193">
        <v>11</v>
      </c>
      <c r="M193">
        <v>6</v>
      </c>
      <c r="N193">
        <v>3</v>
      </c>
      <c r="O193">
        <v>1</v>
      </c>
      <c r="P193">
        <v>0</v>
      </c>
      <c r="Q193">
        <v>1</v>
      </c>
      <c r="R193">
        <v>5</v>
      </c>
      <c r="S193">
        <v>1</v>
      </c>
      <c r="T193">
        <v>3</v>
      </c>
      <c r="U193">
        <v>0</v>
      </c>
      <c r="V193">
        <v>0</v>
      </c>
      <c r="W193">
        <v>0</v>
      </c>
      <c r="X193">
        <v>14</v>
      </c>
      <c r="Y193">
        <v>6</v>
      </c>
      <c r="Z193">
        <v>14</v>
      </c>
      <c r="AA193">
        <v>67</v>
      </c>
      <c r="AB193">
        <v>16</v>
      </c>
      <c r="AC193">
        <v>0</v>
      </c>
      <c r="AD193">
        <v>0</v>
      </c>
      <c r="AE193">
        <v>19</v>
      </c>
      <c r="AF193">
        <v>0</v>
      </c>
      <c r="AG193">
        <v>1</v>
      </c>
      <c r="AH193">
        <v>7</v>
      </c>
      <c r="AI193">
        <v>0</v>
      </c>
      <c r="AJ193">
        <v>5</v>
      </c>
      <c r="AK193">
        <v>3</v>
      </c>
      <c r="AL193">
        <v>0</v>
      </c>
      <c r="AM193">
        <v>5</v>
      </c>
      <c r="AN193">
        <v>5</v>
      </c>
      <c r="AO193">
        <v>0</v>
      </c>
      <c r="AP193">
        <v>14</v>
      </c>
      <c r="AQ193">
        <v>0</v>
      </c>
      <c r="AR193">
        <v>32</v>
      </c>
      <c r="AS193">
        <v>0</v>
      </c>
      <c r="AT193">
        <v>5</v>
      </c>
      <c r="AU193">
        <v>0</v>
      </c>
      <c r="AV193">
        <v>0</v>
      </c>
      <c r="AW193">
        <v>0</v>
      </c>
      <c r="AX193">
        <v>0</v>
      </c>
      <c r="AY193">
        <v>3</v>
      </c>
      <c r="AZ193">
        <v>2</v>
      </c>
      <c r="BA193">
        <v>1</v>
      </c>
      <c r="BB193">
        <v>10</v>
      </c>
      <c r="BC193">
        <v>0</v>
      </c>
      <c r="BD193">
        <v>0</v>
      </c>
      <c r="BE193">
        <v>0</v>
      </c>
      <c r="BF193">
        <v>5</v>
      </c>
      <c r="BG193">
        <v>7</v>
      </c>
    </row>
    <row r="194" spans="1:59" x14ac:dyDescent="0.25">
      <c r="A194" s="4" t="s">
        <v>397</v>
      </c>
      <c r="B194" s="5" t="s">
        <v>248</v>
      </c>
      <c r="C194" s="5" t="s">
        <v>398</v>
      </c>
      <c r="D194" s="5" t="s">
        <v>250</v>
      </c>
      <c r="E194" s="5" t="s">
        <v>104</v>
      </c>
      <c r="F194">
        <v>6</v>
      </c>
      <c r="G194">
        <v>1</v>
      </c>
      <c r="H194">
        <v>0</v>
      </c>
      <c r="I194">
        <v>0</v>
      </c>
      <c r="J194">
        <v>0</v>
      </c>
      <c r="K194">
        <v>0</v>
      </c>
      <c r="L194">
        <v>1</v>
      </c>
      <c r="M194">
        <v>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7</v>
      </c>
      <c r="AA194">
        <v>2</v>
      </c>
      <c r="AB194">
        <v>0</v>
      </c>
      <c r="AC194">
        <v>0</v>
      </c>
      <c r="AD194">
        <v>0</v>
      </c>
      <c r="AE194">
        <v>4</v>
      </c>
      <c r="AF194">
        <v>3</v>
      </c>
      <c r="AG194">
        <v>0</v>
      </c>
      <c r="AH194">
        <v>0</v>
      </c>
      <c r="AI194">
        <v>0</v>
      </c>
      <c r="AJ194">
        <v>3</v>
      </c>
      <c r="AK194">
        <v>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6</v>
      </c>
      <c r="AR194">
        <v>0</v>
      </c>
      <c r="AS194">
        <v>6</v>
      </c>
      <c r="AT194">
        <v>1</v>
      </c>
      <c r="AU194">
        <v>0</v>
      </c>
      <c r="AV194">
        <v>3</v>
      </c>
      <c r="AW194">
        <v>1</v>
      </c>
      <c r="AX194">
        <v>0</v>
      </c>
      <c r="AY194">
        <v>0</v>
      </c>
      <c r="AZ194">
        <v>4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</row>
    <row r="195" spans="1:59" x14ac:dyDescent="0.25">
      <c r="A195" s="4" t="s">
        <v>399</v>
      </c>
      <c r="B195" s="5" t="s">
        <v>248</v>
      </c>
      <c r="C195" s="5" t="s">
        <v>400</v>
      </c>
      <c r="D195" s="5" t="s">
        <v>250</v>
      </c>
      <c r="E195" s="5" t="s">
        <v>104</v>
      </c>
      <c r="F195">
        <v>3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1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</row>
    <row r="196" spans="1:59" x14ac:dyDescent="0.25">
      <c r="A196" s="4" t="s">
        <v>401</v>
      </c>
      <c r="B196" s="5" t="s">
        <v>368</v>
      </c>
      <c r="C196" s="5" t="s">
        <v>402</v>
      </c>
      <c r="D196" s="5" t="s">
        <v>370</v>
      </c>
      <c r="E196" s="5" t="s">
        <v>104</v>
      </c>
      <c r="F196">
        <v>4</v>
      </c>
      <c r="G196">
        <v>8</v>
      </c>
      <c r="H196">
        <v>0</v>
      </c>
      <c r="I196">
        <v>0</v>
      </c>
      <c r="J196">
        <v>0</v>
      </c>
      <c r="K196">
        <v>0</v>
      </c>
      <c r="L196">
        <v>21</v>
      </c>
      <c r="M196">
        <v>0</v>
      </c>
      <c r="N196">
        <v>4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8</v>
      </c>
      <c r="U196">
        <v>0</v>
      </c>
      <c r="V196">
        <v>0</v>
      </c>
      <c r="W196">
        <v>0</v>
      </c>
      <c r="X196">
        <v>2</v>
      </c>
      <c r="Y196">
        <v>3</v>
      </c>
      <c r="Z196">
        <v>10</v>
      </c>
      <c r="AA196">
        <v>27</v>
      </c>
      <c r="AB196">
        <v>0</v>
      </c>
      <c r="AC196">
        <v>19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</v>
      </c>
      <c r="AJ196">
        <v>10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21</v>
      </c>
      <c r="AQ196">
        <v>0</v>
      </c>
      <c r="AR196">
        <v>5</v>
      </c>
      <c r="AS196">
        <v>0</v>
      </c>
      <c r="AT196">
        <v>12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1</v>
      </c>
      <c r="BA196">
        <v>0</v>
      </c>
      <c r="BB196">
        <v>3</v>
      </c>
      <c r="BC196">
        <v>8</v>
      </c>
      <c r="BD196">
        <v>9</v>
      </c>
      <c r="BE196">
        <v>2</v>
      </c>
      <c r="BF196">
        <v>0</v>
      </c>
      <c r="BG196">
        <v>10</v>
      </c>
    </row>
    <row r="197" spans="1:59" x14ac:dyDescent="0.25">
      <c r="A197" s="4" t="s">
        <v>403</v>
      </c>
      <c r="B197" s="5" t="s">
        <v>368</v>
      </c>
      <c r="C197" s="5" t="s">
        <v>404</v>
      </c>
      <c r="D197" s="5" t="s">
        <v>370</v>
      </c>
      <c r="E197" s="5" t="s">
        <v>104</v>
      </c>
      <c r="F197">
        <v>2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</v>
      </c>
      <c r="AK197">
        <v>1</v>
      </c>
      <c r="AL197">
        <v>1</v>
      </c>
      <c r="AM197">
        <v>1</v>
      </c>
      <c r="AN197">
        <v>0</v>
      </c>
      <c r="AO197">
        <v>0</v>
      </c>
      <c r="AP197">
        <v>1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</row>
    <row r="198" spans="1:59" x14ac:dyDescent="0.25">
      <c r="A198" s="4" t="s">
        <v>405</v>
      </c>
      <c r="B198" s="5" t="s">
        <v>368</v>
      </c>
      <c r="C198" s="5" t="s">
        <v>406</v>
      </c>
      <c r="D198" s="5" t="s">
        <v>370</v>
      </c>
      <c r="E198" s="5" t="s">
        <v>104</v>
      </c>
      <c r="F198">
        <v>1</v>
      </c>
      <c r="G198">
        <v>6</v>
      </c>
      <c r="H198">
        <v>0</v>
      </c>
      <c r="I198">
        <v>0</v>
      </c>
      <c r="J198">
        <v>0</v>
      </c>
      <c r="K198">
        <v>0</v>
      </c>
      <c r="L198">
        <v>7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9</v>
      </c>
      <c r="S198">
        <v>0</v>
      </c>
      <c r="T198">
        <v>2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3</v>
      </c>
      <c r="AF198">
        <v>0</v>
      </c>
      <c r="AG198">
        <v>0</v>
      </c>
      <c r="AH198">
        <v>0</v>
      </c>
      <c r="AI198">
        <v>0</v>
      </c>
      <c r="AJ198">
        <v>4</v>
      </c>
      <c r="AK198">
        <v>0</v>
      </c>
      <c r="AL198">
        <v>0</v>
      </c>
      <c r="AM198">
        <v>6</v>
      </c>
      <c r="AN198">
        <v>0</v>
      </c>
      <c r="AO198">
        <v>0</v>
      </c>
      <c r="AP198">
        <v>4</v>
      </c>
      <c r="AQ198">
        <v>0</v>
      </c>
      <c r="AR198">
        <v>4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4</v>
      </c>
      <c r="BC198">
        <v>0</v>
      </c>
      <c r="BD198">
        <v>0</v>
      </c>
      <c r="BE198">
        <v>0</v>
      </c>
      <c r="BF198">
        <v>0</v>
      </c>
      <c r="BG198">
        <v>1</v>
      </c>
    </row>
    <row r="199" spans="1:59" x14ac:dyDescent="0.25">
      <c r="A199" s="4" t="s">
        <v>407</v>
      </c>
      <c r="B199" s="5" t="s">
        <v>368</v>
      </c>
      <c r="C199" s="5" t="s">
        <v>408</v>
      </c>
      <c r="D199" s="5" t="s">
        <v>370</v>
      </c>
      <c r="E199" s="5" t="s">
        <v>104</v>
      </c>
      <c r="F199">
        <v>1</v>
      </c>
      <c r="G199">
        <v>25</v>
      </c>
      <c r="H199">
        <v>0</v>
      </c>
      <c r="I199">
        <v>0</v>
      </c>
      <c r="J199">
        <v>0</v>
      </c>
      <c r="K199">
        <v>0</v>
      </c>
      <c r="L199">
        <v>4</v>
      </c>
      <c r="M199">
        <v>0</v>
      </c>
      <c r="N199">
        <v>4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18</v>
      </c>
      <c r="U199">
        <v>0</v>
      </c>
      <c r="V199">
        <v>0</v>
      </c>
      <c r="W199">
        <v>0</v>
      </c>
      <c r="X199">
        <v>0</v>
      </c>
      <c r="Y199">
        <v>5</v>
      </c>
      <c r="Z199">
        <v>3</v>
      </c>
      <c r="AA199">
        <v>4</v>
      </c>
      <c r="AB199">
        <v>0</v>
      </c>
      <c r="AC199">
        <v>1</v>
      </c>
      <c r="AD199">
        <v>0</v>
      </c>
      <c r="AE199">
        <v>0</v>
      </c>
      <c r="AF199">
        <v>1</v>
      </c>
      <c r="AG199">
        <v>0</v>
      </c>
      <c r="AH199">
        <v>0</v>
      </c>
      <c r="AI199">
        <v>0</v>
      </c>
      <c r="AJ199">
        <v>0</v>
      </c>
      <c r="AK199">
        <v>2</v>
      </c>
      <c r="AL199">
        <v>1</v>
      </c>
      <c r="AM199">
        <v>1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2</v>
      </c>
      <c r="AT199">
        <v>3</v>
      </c>
      <c r="AU199">
        <v>0</v>
      </c>
      <c r="AV199">
        <v>1</v>
      </c>
      <c r="AW199">
        <v>0</v>
      </c>
      <c r="AX199">
        <v>0</v>
      </c>
      <c r="AY199">
        <v>0</v>
      </c>
      <c r="AZ199">
        <v>1</v>
      </c>
      <c r="BA199">
        <v>0</v>
      </c>
      <c r="BB199">
        <v>2</v>
      </c>
      <c r="BC199">
        <v>0</v>
      </c>
      <c r="BD199">
        <v>1</v>
      </c>
      <c r="BE199">
        <v>11</v>
      </c>
      <c r="BF199">
        <v>0</v>
      </c>
      <c r="BG199">
        <v>0</v>
      </c>
    </row>
    <row r="200" spans="1:59" x14ac:dyDescent="0.25">
      <c r="A200" s="4" t="s">
        <v>409</v>
      </c>
      <c r="B200" s="5" t="s">
        <v>368</v>
      </c>
      <c r="C200" s="5" t="s">
        <v>410</v>
      </c>
      <c r="D200" s="5" t="s">
        <v>370</v>
      </c>
      <c r="E200" s="5" t="s">
        <v>104</v>
      </c>
      <c r="F200">
        <v>1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</row>
    <row r="201" spans="1:59" x14ac:dyDescent="0.25">
      <c r="A201" s="4" t="s">
        <v>411</v>
      </c>
      <c r="B201" s="5">
        <v>971</v>
      </c>
      <c r="C201" s="5" t="s">
        <v>412</v>
      </c>
      <c r="D201" s="5" t="s">
        <v>413</v>
      </c>
      <c r="E201" s="5" t="s">
        <v>104</v>
      </c>
      <c r="F201">
        <v>3</v>
      </c>
      <c r="G201">
        <v>2</v>
      </c>
      <c r="H201">
        <v>0</v>
      </c>
      <c r="I201">
        <v>0</v>
      </c>
      <c r="J201">
        <v>0</v>
      </c>
      <c r="K201">
        <v>0</v>
      </c>
      <c r="L201">
        <v>2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1</v>
      </c>
      <c r="AB201">
        <v>0</v>
      </c>
      <c r="AC201">
        <v>2</v>
      </c>
      <c r="AD201">
        <v>0</v>
      </c>
      <c r="AE201">
        <v>1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</v>
      </c>
      <c r="AL201">
        <v>0</v>
      </c>
      <c r="AM201">
        <v>2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2</v>
      </c>
      <c r="AT201">
        <v>1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</row>
    <row r="202" spans="1:59" x14ac:dyDescent="0.25">
      <c r="A202" s="4" t="s">
        <v>414</v>
      </c>
      <c r="B202" s="5">
        <v>972</v>
      </c>
      <c r="C202" s="5" t="s">
        <v>415</v>
      </c>
      <c r="D202" s="5" t="s">
        <v>413</v>
      </c>
      <c r="E202" s="5" t="s">
        <v>104</v>
      </c>
      <c r="F202">
        <v>1</v>
      </c>
      <c r="G202">
        <v>0</v>
      </c>
      <c r="H202">
        <v>0</v>
      </c>
      <c r="I202">
        <v>3</v>
      </c>
      <c r="J202">
        <v>0</v>
      </c>
      <c r="K202">
        <v>0</v>
      </c>
      <c r="L202">
        <v>3</v>
      </c>
      <c r="M202">
        <v>1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8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4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1</v>
      </c>
      <c r="AK202">
        <v>0</v>
      </c>
      <c r="AL202">
        <v>0</v>
      </c>
      <c r="AM202">
        <v>2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1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1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3</v>
      </c>
      <c r="BG202">
        <v>0</v>
      </c>
    </row>
    <row r="203" spans="1:59" x14ac:dyDescent="0.25">
      <c r="A203" s="4" t="s">
        <v>416</v>
      </c>
      <c r="B203" s="5">
        <v>973</v>
      </c>
      <c r="C203" s="5" t="s">
        <v>417</v>
      </c>
      <c r="D203" s="5" t="s">
        <v>413</v>
      </c>
      <c r="E203" s="5" t="s">
        <v>104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</row>
    <row r="204" spans="1:59" x14ac:dyDescent="0.25">
      <c r="A204" s="4" t="s">
        <v>418</v>
      </c>
      <c r="B204" s="5">
        <v>974</v>
      </c>
      <c r="C204" s="5" t="s">
        <v>419</v>
      </c>
      <c r="D204" s="5" t="s">
        <v>413</v>
      </c>
      <c r="E204" s="5" t="s">
        <v>104</v>
      </c>
      <c r="F204">
        <v>129</v>
      </c>
      <c r="G204">
        <v>6</v>
      </c>
      <c r="H204">
        <v>2</v>
      </c>
      <c r="I204">
        <v>0</v>
      </c>
      <c r="J204">
        <v>0</v>
      </c>
      <c r="K204">
        <v>0</v>
      </c>
      <c r="L204">
        <v>25</v>
      </c>
      <c r="M204">
        <v>0</v>
      </c>
      <c r="N204">
        <v>3</v>
      </c>
      <c r="O204">
        <v>0</v>
      </c>
      <c r="P204">
        <v>0</v>
      </c>
      <c r="Q204">
        <v>1</v>
      </c>
      <c r="R204">
        <v>0</v>
      </c>
      <c r="S204">
        <v>0</v>
      </c>
      <c r="T204">
        <v>4</v>
      </c>
      <c r="U204">
        <v>0</v>
      </c>
      <c r="V204">
        <v>0</v>
      </c>
      <c r="W204">
        <v>0</v>
      </c>
      <c r="X204">
        <v>8</v>
      </c>
      <c r="Y204">
        <v>7</v>
      </c>
      <c r="Z204">
        <v>31</v>
      </c>
      <c r="AA204">
        <v>0</v>
      </c>
      <c r="AB204">
        <v>0</v>
      </c>
      <c r="AC204">
        <v>4</v>
      </c>
      <c r="AD204">
        <v>0</v>
      </c>
      <c r="AE204">
        <v>3</v>
      </c>
      <c r="AF204">
        <v>1</v>
      </c>
      <c r="AG204">
        <v>0</v>
      </c>
      <c r="AH204">
        <v>6</v>
      </c>
      <c r="AI204">
        <v>0</v>
      </c>
      <c r="AJ204">
        <v>46</v>
      </c>
      <c r="AK204">
        <v>4</v>
      </c>
      <c r="AL204">
        <v>10</v>
      </c>
      <c r="AM204">
        <v>1</v>
      </c>
      <c r="AN204">
        <v>1</v>
      </c>
      <c r="AO204">
        <v>0</v>
      </c>
      <c r="AP204">
        <v>60</v>
      </c>
      <c r="AQ204">
        <v>0</v>
      </c>
      <c r="AR204">
        <v>10</v>
      </c>
      <c r="AS204">
        <v>13</v>
      </c>
      <c r="AT204">
        <v>51</v>
      </c>
      <c r="AU204">
        <v>0</v>
      </c>
      <c r="AV204">
        <v>1</v>
      </c>
      <c r="AW204">
        <v>0</v>
      </c>
      <c r="AX204">
        <v>6</v>
      </c>
      <c r="AY204">
        <v>29</v>
      </c>
      <c r="AZ204">
        <v>25</v>
      </c>
      <c r="BA204">
        <v>1</v>
      </c>
      <c r="BB204">
        <v>65</v>
      </c>
      <c r="BC204">
        <v>26</v>
      </c>
      <c r="BD204">
        <v>9</v>
      </c>
      <c r="BE204">
        <v>61</v>
      </c>
      <c r="BF204">
        <v>24</v>
      </c>
      <c r="BG204">
        <v>0</v>
      </c>
    </row>
    <row r="205" spans="1:59" x14ac:dyDescent="0.25">
      <c r="A205" s="4" t="s">
        <v>420</v>
      </c>
      <c r="B205" s="5">
        <v>976</v>
      </c>
      <c r="C205" s="5" t="s">
        <v>421</v>
      </c>
      <c r="D205" s="5" t="s">
        <v>413</v>
      </c>
      <c r="E205" s="5" t="s">
        <v>104</v>
      </c>
      <c r="F205">
        <v>2</v>
      </c>
      <c r="G205">
        <v>2</v>
      </c>
      <c r="H205">
        <v>0</v>
      </c>
      <c r="I205">
        <v>0</v>
      </c>
      <c r="J205">
        <v>0</v>
      </c>
      <c r="K205">
        <v>0</v>
      </c>
      <c r="L205">
        <v>2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1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1</v>
      </c>
      <c r="AK205">
        <v>1</v>
      </c>
      <c r="AL205">
        <v>0</v>
      </c>
      <c r="AM205">
        <v>1</v>
      </c>
      <c r="AN205">
        <v>0</v>
      </c>
      <c r="AO205">
        <v>0</v>
      </c>
      <c r="AP205">
        <v>1</v>
      </c>
      <c r="AQ205">
        <v>0</v>
      </c>
      <c r="AR205">
        <v>1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1</v>
      </c>
      <c r="AY205">
        <v>0</v>
      </c>
      <c r="AZ205">
        <v>1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</row>
    <row r="206" spans="1:59" x14ac:dyDescent="0.25">
      <c r="A206" s="4" t="s">
        <v>422</v>
      </c>
      <c r="B206" s="5">
        <v>987</v>
      </c>
      <c r="C206" s="5" t="s">
        <v>423</v>
      </c>
      <c r="D206" s="5" t="s">
        <v>413</v>
      </c>
      <c r="E206" s="5" t="s">
        <v>104</v>
      </c>
      <c r="F206">
        <v>17</v>
      </c>
      <c r="G206">
        <v>69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2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</v>
      </c>
      <c r="AL206">
        <v>1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1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1</v>
      </c>
      <c r="BG206">
        <v>0</v>
      </c>
    </row>
    <row r="207" spans="1:59" x14ac:dyDescent="0.25">
      <c r="A207" s="4" t="s">
        <v>424</v>
      </c>
      <c r="B207" s="5">
        <v>988</v>
      </c>
      <c r="C207" s="5" t="s">
        <v>425</v>
      </c>
      <c r="D207" s="5" t="s">
        <v>413</v>
      </c>
      <c r="E207" s="5" t="s">
        <v>104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</row>
    <row r="208" spans="1:59" x14ac:dyDescent="0.25">
      <c r="A208" s="4" t="s">
        <v>194</v>
      </c>
      <c r="B208" s="5" t="s">
        <v>195</v>
      </c>
      <c r="C208" s="5" t="s">
        <v>196</v>
      </c>
      <c r="D208" s="5" t="s">
        <v>197</v>
      </c>
      <c r="E208" s="5" t="s">
        <v>20</v>
      </c>
      <c r="F208">
        <v>1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5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1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1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</row>
    <row r="209" spans="1:59" x14ac:dyDescent="0.25">
      <c r="A209" s="4" t="s">
        <v>198</v>
      </c>
      <c r="B209" s="5" t="s">
        <v>199</v>
      </c>
      <c r="C209" s="5" t="s">
        <v>200</v>
      </c>
      <c r="D209" s="5" t="s">
        <v>0</v>
      </c>
      <c r="E209" s="5" t="s">
        <v>20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</row>
    <row r="210" spans="1:59" x14ac:dyDescent="0.25">
      <c r="A210" s="4" t="s">
        <v>201</v>
      </c>
      <c r="B210" s="5" t="s">
        <v>195</v>
      </c>
      <c r="C210" s="5" t="s">
        <v>202</v>
      </c>
      <c r="D210" s="5" t="s">
        <v>197</v>
      </c>
      <c r="E210" s="5" t="s">
        <v>20</v>
      </c>
      <c r="F210">
        <v>13</v>
      </c>
      <c r="G210">
        <v>2</v>
      </c>
      <c r="H210">
        <v>0</v>
      </c>
      <c r="I210">
        <v>1</v>
      </c>
      <c r="J210">
        <v>0</v>
      </c>
      <c r="K210">
        <v>0</v>
      </c>
      <c r="L210">
        <v>15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6</v>
      </c>
      <c r="S210">
        <v>0</v>
      </c>
      <c r="T210">
        <v>17</v>
      </c>
      <c r="U210">
        <v>0</v>
      </c>
      <c r="V210">
        <v>0</v>
      </c>
      <c r="W210">
        <v>0</v>
      </c>
      <c r="X210">
        <v>0</v>
      </c>
      <c r="Y210">
        <v>2</v>
      </c>
      <c r="Z210">
        <v>3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</v>
      </c>
      <c r="AL210">
        <v>0</v>
      </c>
      <c r="AM210">
        <v>1</v>
      </c>
      <c r="AN210">
        <v>1</v>
      </c>
      <c r="AO210">
        <v>0</v>
      </c>
      <c r="AP210">
        <v>5</v>
      </c>
      <c r="AQ210">
        <v>0</v>
      </c>
      <c r="AR210">
        <v>1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</row>
    <row r="211" spans="1:59" x14ac:dyDescent="0.25">
      <c r="A211" s="4" t="s">
        <v>203</v>
      </c>
      <c r="B211" s="5" t="s">
        <v>204</v>
      </c>
      <c r="C211" s="5" t="s">
        <v>205</v>
      </c>
      <c r="D211" s="5" t="s">
        <v>206</v>
      </c>
      <c r="E211" s="5" t="s">
        <v>20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</row>
    <row r="212" spans="1:59" x14ac:dyDescent="0.25">
      <c r="A212" s="4" t="s">
        <v>207</v>
      </c>
      <c r="B212" s="5" t="s">
        <v>204</v>
      </c>
      <c r="C212" s="5" t="s">
        <v>208</v>
      </c>
      <c r="D212" s="5" t="s">
        <v>206</v>
      </c>
      <c r="E212" s="5" t="s">
        <v>20</v>
      </c>
      <c r="F212">
        <v>2</v>
      </c>
      <c r="G212">
        <v>1</v>
      </c>
      <c r="H212">
        <v>0</v>
      </c>
      <c r="I212">
        <v>0</v>
      </c>
      <c r="J212">
        <v>0</v>
      </c>
      <c r="K212">
        <v>1</v>
      </c>
      <c r="L212">
        <v>8</v>
      </c>
      <c r="M212">
        <v>0</v>
      </c>
      <c r="N212">
        <v>1</v>
      </c>
      <c r="O212">
        <v>0</v>
      </c>
      <c r="P212">
        <v>0</v>
      </c>
      <c r="Q212">
        <v>0</v>
      </c>
      <c r="R212">
        <v>5</v>
      </c>
      <c r="S212">
        <v>0</v>
      </c>
      <c r="T212">
        <v>7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3</v>
      </c>
      <c r="AA212">
        <v>0</v>
      </c>
      <c r="AB212">
        <v>2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1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1</v>
      </c>
      <c r="AY212">
        <v>0</v>
      </c>
      <c r="AZ212">
        <v>1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</row>
    <row r="213" spans="1:59" x14ac:dyDescent="0.25">
      <c r="A213" s="4" t="s">
        <v>209</v>
      </c>
      <c r="B213" s="5" t="s">
        <v>204</v>
      </c>
      <c r="C213" s="5" t="s">
        <v>210</v>
      </c>
      <c r="D213" s="5" t="s">
        <v>206</v>
      </c>
      <c r="E213" s="5" t="s">
        <v>20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</row>
    <row r="214" spans="1:59" x14ac:dyDescent="0.25">
      <c r="A214" s="4" t="s">
        <v>211</v>
      </c>
      <c r="B214" s="5" t="s">
        <v>195</v>
      </c>
      <c r="C214" s="5" t="s">
        <v>212</v>
      </c>
      <c r="D214" s="5" t="s">
        <v>197</v>
      </c>
      <c r="E214" s="5" t="s">
        <v>20</v>
      </c>
      <c r="F214">
        <v>12</v>
      </c>
      <c r="G214">
        <v>11</v>
      </c>
      <c r="H214">
        <v>0</v>
      </c>
      <c r="I214">
        <v>0</v>
      </c>
      <c r="J214">
        <v>0</v>
      </c>
      <c r="K214">
        <v>8</v>
      </c>
      <c r="L214">
        <v>25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6</v>
      </c>
      <c r="S214">
        <v>0</v>
      </c>
      <c r="T214">
        <v>22</v>
      </c>
      <c r="U214">
        <v>0</v>
      </c>
      <c r="V214">
        <v>2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11</v>
      </c>
      <c r="AM214">
        <v>0</v>
      </c>
      <c r="AN214">
        <v>0</v>
      </c>
      <c r="AO214">
        <v>0</v>
      </c>
      <c r="AP214">
        <v>4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11</v>
      </c>
      <c r="BF214">
        <v>0</v>
      </c>
      <c r="BG214">
        <v>0</v>
      </c>
    </row>
    <row r="215" spans="1:59" x14ac:dyDescent="0.25">
      <c r="A215" s="4" t="s">
        <v>213</v>
      </c>
      <c r="B215" s="5" t="s">
        <v>214</v>
      </c>
      <c r="C215" s="5" t="s">
        <v>215</v>
      </c>
      <c r="D215" s="5" t="s">
        <v>216</v>
      </c>
      <c r="E215" s="5" t="s">
        <v>20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</row>
    <row r="216" spans="1:59" x14ac:dyDescent="0.25">
      <c r="A216" s="4" t="s">
        <v>217</v>
      </c>
      <c r="B216" s="5" t="s">
        <v>218</v>
      </c>
      <c r="C216" s="5" t="s">
        <v>219</v>
      </c>
      <c r="D216" s="5" t="s">
        <v>220</v>
      </c>
      <c r="E216" s="5" t="s">
        <v>20</v>
      </c>
      <c r="F216">
        <v>4</v>
      </c>
      <c r="G216">
        <v>0</v>
      </c>
      <c r="H216">
        <v>0</v>
      </c>
      <c r="I216">
        <v>1</v>
      </c>
      <c r="J216">
        <v>0</v>
      </c>
      <c r="K216">
        <v>0</v>
      </c>
      <c r="L216">
        <v>4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5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1</v>
      </c>
      <c r="AA216">
        <v>0</v>
      </c>
      <c r="AB216">
        <v>1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</v>
      </c>
      <c r="AL216">
        <v>4</v>
      </c>
      <c r="AM216">
        <v>0</v>
      </c>
      <c r="AN216">
        <v>0</v>
      </c>
      <c r="AO216">
        <v>0</v>
      </c>
      <c r="AP216">
        <v>3</v>
      </c>
      <c r="AQ216">
        <v>0</v>
      </c>
      <c r="AR216">
        <v>3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1</v>
      </c>
      <c r="BC216">
        <v>1</v>
      </c>
      <c r="BD216">
        <v>0</v>
      </c>
      <c r="BE216">
        <v>1</v>
      </c>
      <c r="BF216">
        <v>0</v>
      </c>
      <c r="BG216">
        <v>0</v>
      </c>
    </row>
    <row r="217" spans="1:59" x14ac:dyDescent="0.25">
      <c r="A217" s="4" t="s">
        <v>221</v>
      </c>
      <c r="B217" s="5" t="s">
        <v>214</v>
      </c>
      <c r="C217" s="5" t="s">
        <v>222</v>
      </c>
      <c r="D217" s="5" t="s">
        <v>216</v>
      </c>
      <c r="E217" s="5" t="s">
        <v>20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7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2</v>
      </c>
      <c r="AB217">
        <v>0</v>
      </c>
      <c r="AC217">
        <v>0</v>
      </c>
      <c r="AD217">
        <v>2</v>
      </c>
      <c r="AE217">
        <v>4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1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1</v>
      </c>
      <c r="BG217">
        <v>0</v>
      </c>
    </row>
    <row r="218" spans="1:59" x14ac:dyDescent="0.25">
      <c r="A218" s="4" t="s">
        <v>223</v>
      </c>
      <c r="B218" s="5" t="s">
        <v>218</v>
      </c>
      <c r="C218" s="5" t="s">
        <v>224</v>
      </c>
      <c r="D218" s="5" t="s">
        <v>220</v>
      </c>
      <c r="E218" s="5" t="s">
        <v>20</v>
      </c>
      <c r="F218">
        <v>7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9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2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11</v>
      </c>
      <c r="AM218">
        <v>4</v>
      </c>
      <c r="AN218">
        <v>0</v>
      </c>
      <c r="AO218">
        <v>0</v>
      </c>
      <c r="AP218">
        <v>2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6</v>
      </c>
      <c r="BC218">
        <v>0</v>
      </c>
      <c r="BD218">
        <v>0</v>
      </c>
      <c r="BE218">
        <v>5</v>
      </c>
      <c r="BF218">
        <v>0</v>
      </c>
      <c r="BG218">
        <v>0</v>
      </c>
    </row>
    <row r="219" spans="1:59" x14ac:dyDescent="0.25">
      <c r="A219" s="4" t="s">
        <v>225</v>
      </c>
      <c r="B219" s="5" t="s">
        <v>218</v>
      </c>
      <c r="C219" s="5" t="s">
        <v>226</v>
      </c>
      <c r="D219" s="5" t="s">
        <v>220</v>
      </c>
      <c r="E219" s="5" t="s">
        <v>20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</row>
    <row r="220" spans="1:59" x14ac:dyDescent="0.25">
      <c r="A220" s="4" t="s">
        <v>227</v>
      </c>
      <c r="B220" s="5" t="s">
        <v>204</v>
      </c>
      <c r="C220" s="5" t="s">
        <v>228</v>
      </c>
      <c r="D220" s="5" t="s">
        <v>206</v>
      </c>
      <c r="E220" s="5" t="s">
        <v>20</v>
      </c>
      <c r="F220">
        <v>80</v>
      </c>
      <c r="G220">
        <v>70</v>
      </c>
      <c r="H220">
        <v>0</v>
      </c>
      <c r="I220">
        <v>12</v>
      </c>
      <c r="J220">
        <v>0</v>
      </c>
      <c r="K220">
        <v>0</v>
      </c>
      <c r="L220">
        <v>70</v>
      </c>
      <c r="M220">
        <v>7</v>
      </c>
      <c r="N220">
        <v>0</v>
      </c>
      <c r="O220">
        <v>0</v>
      </c>
      <c r="P220">
        <v>0</v>
      </c>
      <c r="Q220">
        <v>0</v>
      </c>
      <c r="R220">
        <v>13</v>
      </c>
      <c r="S220">
        <v>0</v>
      </c>
      <c r="T220">
        <v>3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6</v>
      </c>
      <c r="AA220">
        <v>0</v>
      </c>
      <c r="AB220">
        <v>0</v>
      </c>
      <c r="AC220">
        <v>4</v>
      </c>
      <c r="AD220">
        <v>0</v>
      </c>
      <c r="AE220">
        <v>0</v>
      </c>
      <c r="AF220">
        <v>12</v>
      </c>
      <c r="AG220">
        <v>0</v>
      </c>
      <c r="AH220">
        <v>0</v>
      </c>
      <c r="AI220">
        <v>0</v>
      </c>
      <c r="AJ220">
        <v>3</v>
      </c>
      <c r="AK220">
        <v>5</v>
      </c>
      <c r="AL220">
        <v>0</v>
      </c>
      <c r="AM220">
        <v>7</v>
      </c>
      <c r="AN220">
        <v>0</v>
      </c>
      <c r="AO220">
        <v>0</v>
      </c>
      <c r="AP220">
        <v>24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2</v>
      </c>
      <c r="AY220">
        <v>0</v>
      </c>
      <c r="AZ220">
        <v>21</v>
      </c>
      <c r="BA220">
        <v>5</v>
      </c>
      <c r="BB220">
        <v>0</v>
      </c>
      <c r="BC220">
        <v>0</v>
      </c>
      <c r="BD220">
        <v>1</v>
      </c>
      <c r="BE220">
        <v>77</v>
      </c>
      <c r="BF220">
        <v>0</v>
      </c>
      <c r="BG220">
        <v>53</v>
      </c>
    </row>
    <row r="221" spans="1:59" x14ac:dyDescent="0.25">
      <c r="A221" s="4" t="s">
        <v>229</v>
      </c>
      <c r="B221" s="5" t="s">
        <v>230</v>
      </c>
      <c r="C221" s="5" t="s">
        <v>231</v>
      </c>
      <c r="D221" s="5" t="s">
        <v>232</v>
      </c>
      <c r="E221" s="5" t="s">
        <v>20</v>
      </c>
      <c r="F221">
        <v>1</v>
      </c>
      <c r="G221">
        <v>4</v>
      </c>
      <c r="H221">
        <v>1</v>
      </c>
      <c r="I221">
        <v>0</v>
      </c>
      <c r="J221">
        <v>0</v>
      </c>
      <c r="K221">
        <v>0</v>
      </c>
      <c r="L221">
        <v>12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1</v>
      </c>
      <c r="AB221">
        <v>1</v>
      </c>
      <c r="AC221">
        <v>6</v>
      </c>
      <c r="AD221">
        <v>0</v>
      </c>
      <c r="AE221">
        <v>0</v>
      </c>
      <c r="AF221">
        <v>0</v>
      </c>
      <c r="AG221">
        <v>1</v>
      </c>
      <c r="AH221">
        <v>1</v>
      </c>
      <c r="AI221">
        <v>0</v>
      </c>
      <c r="AJ221">
        <v>0</v>
      </c>
      <c r="AK221">
        <v>1</v>
      </c>
      <c r="AL221">
        <v>0</v>
      </c>
      <c r="AM221">
        <v>1</v>
      </c>
      <c r="AN221">
        <v>0</v>
      </c>
      <c r="AO221">
        <v>0</v>
      </c>
      <c r="AP221">
        <v>1</v>
      </c>
      <c r="AQ221">
        <v>0</v>
      </c>
      <c r="AR221">
        <v>1</v>
      </c>
      <c r="AS221">
        <v>0</v>
      </c>
      <c r="AT221">
        <v>1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1</v>
      </c>
      <c r="BD221">
        <v>2</v>
      </c>
      <c r="BE221">
        <v>0</v>
      </c>
      <c r="BF221">
        <v>0</v>
      </c>
      <c r="BG221">
        <v>0</v>
      </c>
    </row>
    <row r="222" spans="1:59" x14ac:dyDescent="0.25">
      <c r="A222" s="4" t="s">
        <v>233</v>
      </c>
      <c r="B222" s="5" t="s">
        <v>195</v>
      </c>
      <c r="C222" s="5" t="s">
        <v>234</v>
      </c>
      <c r="D222" s="5" t="s">
        <v>197</v>
      </c>
      <c r="E222" s="5" t="s">
        <v>20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25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7</v>
      </c>
      <c r="U222">
        <v>0</v>
      </c>
      <c r="V222">
        <v>17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</row>
    <row r="223" spans="1:59" x14ac:dyDescent="0.25">
      <c r="A223" s="4" t="s">
        <v>235</v>
      </c>
      <c r="B223" s="5" t="s">
        <v>236</v>
      </c>
      <c r="C223" s="5" t="s">
        <v>237</v>
      </c>
      <c r="D223" s="5" t="s">
        <v>238</v>
      </c>
      <c r="E223" s="5" t="s">
        <v>20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</row>
    <row r="224" spans="1:59" x14ac:dyDescent="0.25">
      <c r="A224" s="4" t="s">
        <v>239</v>
      </c>
      <c r="B224" s="5" t="s">
        <v>236</v>
      </c>
      <c r="C224" s="5" t="s">
        <v>240</v>
      </c>
      <c r="D224" s="5" t="s">
        <v>238</v>
      </c>
      <c r="E224" s="5" t="s">
        <v>20</v>
      </c>
      <c r="F224">
        <v>4</v>
      </c>
      <c r="G224">
        <v>0</v>
      </c>
      <c r="H224">
        <v>0</v>
      </c>
      <c r="I224">
        <v>1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3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</row>
    <row r="225" spans="1:59" x14ac:dyDescent="0.25">
      <c r="A225" s="4" t="s">
        <v>241</v>
      </c>
      <c r="B225" s="5" t="s">
        <v>242</v>
      </c>
      <c r="C225" s="5" t="s">
        <v>243</v>
      </c>
      <c r="D225" s="5" t="s">
        <v>244</v>
      </c>
      <c r="E225" s="5" t="s">
        <v>20</v>
      </c>
      <c r="F225">
        <v>1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</row>
    <row r="226" spans="1:59" x14ac:dyDescent="0.25">
      <c r="A226" s="4" t="s">
        <v>245</v>
      </c>
      <c r="B226" s="5" t="s">
        <v>236</v>
      </c>
      <c r="C226" s="5" t="s">
        <v>246</v>
      </c>
      <c r="D226" s="5" t="s">
        <v>238</v>
      </c>
      <c r="E226" s="5" t="s">
        <v>20</v>
      </c>
      <c r="F226">
        <v>56</v>
      </c>
      <c r="G226">
        <v>38</v>
      </c>
      <c r="H226">
        <v>0</v>
      </c>
      <c r="I226">
        <v>1</v>
      </c>
      <c r="J226">
        <v>0</v>
      </c>
      <c r="K226">
        <v>0</v>
      </c>
      <c r="L226">
        <v>11</v>
      </c>
      <c r="M226">
        <v>0</v>
      </c>
      <c r="N226">
        <v>2</v>
      </c>
      <c r="O226">
        <v>0</v>
      </c>
      <c r="P226">
        <v>0</v>
      </c>
      <c r="Q226">
        <v>0</v>
      </c>
      <c r="R226">
        <v>7</v>
      </c>
      <c r="S226">
        <v>0</v>
      </c>
      <c r="T226">
        <v>11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9</v>
      </c>
      <c r="AA226">
        <v>38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1</v>
      </c>
      <c r="AL226">
        <v>0</v>
      </c>
      <c r="AM226">
        <v>0</v>
      </c>
      <c r="AN226">
        <v>0</v>
      </c>
      <c r="AO226">
        <v>0</v>
      </c>
      <c r="AP226">
        <v>8</v>
      </c>
      <c r="AQ226">
        <v>0</v>
      </c>
      <c r="AR226">
        <v>2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2</v>
      </c>
      <c r="BA226">
        <v>1</v>
      </c>
      <c r="BB226">
        <v>0</v>
      </c>
      <c r="BC226">
        <v>0</v>
      </c>
      <c r="BD226">
        <v>1</v>
      </c>
      <c r="BE226">
        <v>4</v>
      </c>
      <c r="BF226">
        <v>1</v>
      </c>
      <c r="BG226">
        <v>0</v>
      </c>
    </row>
    <row r="227" spans="1:59" x14ac:dyDescent="0.25">
      <c r="A227" s="4" t="s">
        <v>247</v>
      </c>
      <c r="B227" s="49" t="s">
        <v>248</v>
      </c>
      <c r="C227" s="5" t="s">
        <v>249</v>
      </c>
      <c r="D227" s="5" t="s">
        <v>250</v>
      </c>
      <c r="E227" s="5" t="s">
        <v>20</v>
      </c>
      <c r="F227">
        <v>4</v>
      </c>
      <c r="G227">
        <v>3</v>
      </c>
      <c r="H227">
        <v>0</v>
      </c>
      <c r="I227">
        <v>7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3</v>
      </c>
      <c r="S227">
        <v>0</v>
      </c>
      <c r="T227">
        <v>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1</v>
      </c>
      <c r="AM227">
        <v>0</v>
      </c>
      <c r="AN227">
        <v>0</v>
      </c>
      <c r="AO227">
        <v>0</v>
      </c>
      <c r="AP227">
        <v>3</v>
      </c>
      <c r="AQ227">
        <v>0</v>
      </c>
      <c r="AR227">
        <v>0</v>
      </c>
      <c r="AS227">
        <v>0</v>
      </c>
      <c r="AT227">
        <v>1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1</v>
      </c>
      <c r="BA227">
        <v>0</v>
      </c>
      <c r="BB227">
        <v>1</v>
      </c>
      <c r="BC227">
        <v>1</v>
      </c>
      <c r="BD227">
        <v>0</v>
      </c>
      <c r="BE227">
        <v>0</v>
      </c>
      <c r="BF227">
        <v>0</v>
      </c>
      <c r="BG227">
        <v>0</v>
      </c>
    </row>
    <row r="228" spans="1:59" x14ac:dyDescent="0.25">
      <c r="A228" s="4" t="s">
        <v>251</v>
      </c>
      <c r="B228" s="49" t="s">
        <v>252</v>
      </c>
      <c r="C228" s="5" t="s">
        <v>253</v>
      </c>
      <c r="D228" s="5" t="s">
        <v>254</v>
      </c>
      <c r="E228" s="5" t="s">
        <v>20</v>
      </c>
      <c r="F228">
        <v>18</v>
      </c>
      <c r="G228">
        <v>11</v>
      </c>
      <c r="H228">
        <v>2</v>
      </c>
      <c r="I228">
        <v>0</v>
      </c>
      <c r="J228">
        <v>0</v>
      </c>
      <c r="K228">
        <v>0</v>
      </c>
      <c r="L228">
        <v>1</v>
      </c>
      <c r="M228">
        <v>2</v>
      </c>
      <c r="N228">
        <v>0</v>
      </c>
      <c r="O228">
        <v>0</v>
      </c>
      <c r="P228">
        <v>0</v>
      </c>
      <c r="Q228">
        <v>0</v>
      </c>
      <c r="R228">
        <v>6</v>
      </c>
      <c r="S228">
        <v>0</v>
      </c>
      <c r="T228">
        <v>7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1</v>
      </c>
      <c r="AJ228">
        <v>0</v>
      </c>
      <c r="AK228">
        <v>1</v>
      </c>
      <c r="AL228">
        <v>1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</row>
    <row r="229" spans="1:59" x14ac:dyDescent="0.25">
      <c r="A229" s="4" t="s">
        <v>255</v>
      </c>
      <c r="B229" s="5" t="s">
        <v>236</v>
      </c>
      <c r="C229" s="5" t="s">
        <v>256</v>
      </c>
      <c r="D229" s="5" t="s">
        <v>238</v>
      </c>
      <c r="E229" s="5" t="s">
        <v>20</v>
      </c>
      <c r="F229">
        <v>1</v>
      </c>
      <c r="G229">
        <v>1</v>
      </c>
      <c r="H229">
        <v>0</v>
      </c>
      <c r="I229">
        <v>0</v>
      </c>
      <c r="J229">
        <v>0</v>
      </c>
      <c r="K229">
        <v>0</v>
      </c>
      <c r="L229">
        <v>1</v>
      </c>
      <c r="M229">
        <v>0</v>
      </c>
      <c r="N229">
        <v>4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6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13</v>
      </c>
      <c r="AB229">
        <v>0</v>
      </c>
      <c r="AC229">
        <v>0</v>
      </c>
      <c r="AD229">
        <v>3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2</v>
      </c>
      <c r="AM229">
        <v>0</v>
      </c>
      <c r="AN229">
        <v>2</v>
      </c>
      <c r="AO229">
        <v>0</v>
      </c>
      <c r="AP229">
        <v>0</v>
      </c>
      <c r="AQ229">
        <v>0</v>
      </c>
      <c r="AR229">
        <v>1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4</v>
      </c>
      <c r="AY229">
        <v>0</v>
      </c>
      <c r="AZ229">
        <v>0</v>
      </c>
      <c r="BA229">
        <v>0</v>
      </c>
      <c r="BB229">
        <v>2</v>
      </c>
      <c r="BC229">
        <v>0</v>
      </c>
      <c r="BD229">
        <v>0</v>
      </c>
      <c r="BE229">
        <v>0</v>
      </c>
      <c r="BF229">
        <v>4</v>
      </c>
      <c r="BG229">
        <v>0</v>
      </c>
    </row>
    <row r="230" spans="1:59" x14ac:dyDescent="0.25">
      <c r="A230" s="4" t="s">
        <v>257</v>
      </c>
      <c r="B230" s="5" t="s">
        <v>236</v>
      </c>
      <c r="C230" s="5" t="s">
        <v>258</v>
      </c>
      <c r="D230" s="5" t="s">
        <v>238</v>
      </c>
      <c r="E230" s="5" t="s">
        <v>20</v>
      </c>
      <c r="F230">
        <v>21</v>
      </c>
      <c r="G230">
        <v>0</v>
      </c>
      <c r="H230">
        <v>0</v>
      </c>
      <c r="I230">
        <v>1</v>
      </c>
      <c r="J230">
        <v>0</v>
      </c>
      <c r="K230">
        <v>0</v>
      </c>
      <c r="L230">
        <v>22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</v>
      </c>
      <c r="S230">
        <v>1</v>
      </c>
      <c r="T230">
        <v>12</v>
      </c>
      <c r="U230">
        <v>0</v>
      </c>
      <c r="V230">
        <v>0</v>
      </c>
      <c r="W230">
        <v>0</v>
      </c>
      <c r="X230">
        <v>0</v>
      </c>
      <c r="Y230">
        <v>4</v>
      </c>
      <c r="Z230">
        <v>0</v>
      </c>
      <c r="AA230">
        <v>0</v>
      </c>
      <c r="AB230">
        <v>0</v>
      </c>
      <c r="AC230">
        <v>6</v>
      </c>
      <c r="AD230">
        <v>1</v>
      </c>
      <c r="AE230">
        <v>3</v>
      </c>
      <c r="AF230">
        <v>0</v>
      </c>
      <c r="AG230">
        <v>0</v>
      </c>
      <c r="AH230">
        <v>1</v>
      </c>
      <c r="AI230">
        <v>0</v>
      </c>
      <c r="AJ230">
        <v>0</v>
      </c>
      <c r="AK230">
        <v>0</v>
      </c>
      <c r="AL230">
        <v>10</v>
      </c>
      <c r="AM230">
        <v>5</v>
      </c>
      <c r="AN230">
        <v>1</v>
      </c>
      <c r="AO230">
        <v>0</v>
      </c>
      <c r="AP230">
        <v>4</v>
      </c>
      <c r="AQ230">
        <v>1</v>
      </c>
      <c r="AR230">
        <v>3</v>
      </c>
      <c r="AS230">
        <v>0</v>
      </c>
      <c r="AT230">
        <v>2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1</v>
      </c>
      <c r="BA230">
        <v>0</v>
      </c>
      <c r="BB230">
        <v>14</v>
      </c>
      <c r="BC230">
        <v>6</v>
      </c>
      <c r="BD230">
        <v>0</v>
      </c>
      <c r="BE230">
        <v>1</v>
      </c>
      <c r="BF230">
        <v>0</v>
      </c>
      <c r="BG230">
        <v>0</v>
      </c>
    </row>
    <row r="231" spans="1:59" x14ac:dyDescent="0.25">
      <c r="A231" s="4" t="s">
        <v>259</v>
      </c>
      <c r="B231" s="5" t="s">
        <v>248</v>
      </c>
      <c r="C231" s="5" t="s">
        <v>260</v>
      </c>
      <c r="D231" s="5" t="s">
        <v>250</v>
      </c>
      <c r="E231" s="5" t="s">
        <v>20</v>
      </c>
      <c r="F231">
        <v>14</v>
      </c>
      <c r="G231">
        <v>11</v>
      </c>
      <c r="H231">
        <v>0</v>
      </c>
      <c r="I231">
        <v>0</v>
      </c>
      <c r="J231">
        <v>0</v>
      </c>
      <c r="K231">
        <v>0</v>
      </c>
      <c r="L231">
        <v>7</v>
      </c>
      <c r="M231">
        <v>4</v>
      </c>
      <c r="N231">
        <v>0</v>
      </c>
      <c r="O231">
        <v>4</v>
      </c>
      <c r="P231">
        <v>0</v>
      </c>
      <c r="Q231">
        <v>0</v>
      </c>
      <c r="R231">
        <v>4</v>
      </c>
      <c r="S231">
        <v>0</v>
      </c>
      <c r="T231">
        <v>14</v>
      </c>
      <c r="U231">
        <v>0</v>
      </c>
      <c r="V231">
        <v>4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9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4</v>
      </c>
      <c r="BC231">
        <v>0</v>
      </c>
      <c r="BD231">
        <v>0</v>
      </c>
      <c r="BE231">
        <v>0</v>
      </c>
      <c r="BF231">
        <v>4</v>
      </c>
      <c r="BG231">
        <v>0</v>
      </c>
    </row>
    <row r="232" spans="1:59" x14ac:dyDescent="0.25">
      <c r="A232" s="4" t="s">
        <v>261</v>
      </c>
      <c r="B232" s="5" t="s">
        <v>195</v>
      </c>
      <c r="C232" s="5" t="s">
        <v>262</v>
      </c>
      <c r="D232" s="5" t="s">
        <v>197</v>
      </c>
      <c r="E232" s="5" t="s">
        <v>20</v>
      </c>
      <c r="F232">
        <v>8</v>
      </c>
      <c r="G232">
        <v>0</v>
      </c>
      <c r="H232">
        <v>0</v>
      </c>
      <c r="I232">
        <v>2</v>
      </c>
      <c r="J232">
        <v>0</v>
      </c>
      <c r="K232">
        <v>0</v>
      </c>
      <c r="L232">
        <v>11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16</v>
      </c>
      <c r="S232">
        <v>0</v>
      </c>
      <c r="T232">
        <v>3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1</v>
      </c>
      <c r="AN232">
        <v>0</v>
      </c>
      <c r="AO232">
        <v>0</v>
      </c>
      <c r="AP232">
        <v>5</v>
      </c>
      <c r="AQ232">
        <v>0</v>
      </c>
      <c r="AR232">
        <v>5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1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5</v>
      </c>
      <c r="BG232">
        <v>0</v>
      </c>
    </row>
    <row r="233" spans="1:59" x14ac:dyDescent="0.25">
      <c r="A233" s="4" t="s">
        <v>263</v>
      </c>
      <c r="B233" s="5" t="s">
        <v>230</v>
      </c>
      <c r="C233" s="5" t="s">
        <v>264</v>
      </c>
      <c r="D233" s="5" t="s">
        <v>232</v>
      </c>
      <c r="E233" s="5" t="s">
        <v>20</v>
      </c>
      <c r="F233">
        <v>12</v>
      </c>
      <c r="G233">
        <v>10</v>
      </c>
      <c r="H233">
        <v>0</v>
      </c>
      <c r="I233">
        <v>0</v>
      </c>
      <c r="J233">
        <v>0</v>
      </c>
      <c r="K233">
        <v>0</v>
      </c>
      <c r="L233">
        <v>2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12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</v>
      </c>
      <c r="AL233">
        <v>0</v>
      </c>
      <c r="AM233">
        <v>0</v>
      </c>
      <c r="AN233">
        <v>1</v>
      </c>
      <c r="AO233">
        <v>0</v>
      </c>
      <c r="AP233">
        <v>6</v>
      </c>
      <c r="AQ233">
        <v>0</v>
      </c>
      <c r="AR233">
        <v>4</v>
      </c>
      <c r="AS233">
        <v>0</v>
      </c>
      <c r="AT233">
        <v>2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1</v>
      </c>
      <c r="BA233">
        <v>0</v>
      </c>
      <c r="BB233">
        <v>0</v>
      </c>
      <c r="BC233">
        <v>1</v>
      </c>
      <c r="BD233">
        <v>0</v>
      </c>
      <c r="BE233">
        <v>0</v>
      </c>
      <c r="BF233">
        <v>0</v>
      </c>
      <c r="BG233">
        <v>0</v>
      </c>
    </row>
    <row r="234" spans="1:59" x14ac:dyDescent="0.25">
      <c r="A234" s="4" t="s">
        <v>265</v>
      </c>
      <c r="B234" s="5" t="s">
        <v>242</v>
      </c>
      <c r="C234" s="5" t="s">
        <v>266</v>
      </c>
      <c r="D234" s="5" t="s">
        <v>244</v>
      </c>
      <c r="E234" s="5" t="s">
        <v>20</v>
      </c>
      <c r="F234">
        <v>75</v>
      </c>
      <c r="G234">
        <v>1</v>
      </c>
      <c r="H234">
        <v>0</v>
      </c>
      <c r="I234">
        <v>1</v>
      </c>
      <c r="J234">
        <v>0</v>
      </c>
      <c r="K234">
        <v>0</v>
      </c>
      <c r="L234">
        <v>22</v>
      </c>
      <c r="M234">
        <v>0</v>
      </c>
      <c r="N234">
        <v>0</v>
      </c>
      <c r="O234">
        <v>1</v>
      </c>
      <c r="P234">
        <v>0</v>
      </c>
      <c r="Q234">
        <v>0</v>
      </c>
      <c r="R234">
        <v>19</v>
      </c>
      <c r="S234">
        <v>0</v>
      </c>
      <c r="T234">
        <v>3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48</v>
      </c>
      <c r="AA234">
        <v>0</v>
      </c>
      <c r="AB234">
        <v>0</v>
      </c>
      <c r="AC234">
        <v>1</v>
      </c>
      <c r="AD234">
        <v>2</v>
      </c>
      <c r="AE234">
        <v>3</v>
      </c>
      <c r="AF234">
        <v>0</v>
      </c>
      <c r="AG234">
        <v>1</v>
      </c>
      <c r="AH234">
        <v>0</v>
      </c>
      <c r="AI234">
        <v>0</v>
      </c>
      <c r="AJ234">
        <v>0</v>
      </c>
      <c r="AK234">
        <v>0</v>
      </c>
      <c r="AL234">
        <v>5</v>
      </c>
      <c r="AM234">
        <v>13</v>
      </c>
      <c r="AN234">
        <v>2</v>
      </c>
      <c r="AO234">
        <v>0</v>
      </c>
      <c r="AP234">
        <v>17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1</v>
      </c>
      <c r="AZ234">
        <v>2</v>
      </c>
      <c r="BA234">
        <v>0</v>
      </c>
      <c r="BB234">
        <v>0</v>
      </c>
      <c r="BC234">
        <v>0</v>
      </c>
      <c r="BD234">
        <v>41</v>
      </c>
      <c r="BE234">
        <v>0</v>
      </c>
      <c r="BF234">
        <v>1</v>
      </c>
      <c r="BG234">
        <v>0</v>
      </c>
    </row>
    <row r="235" spans="1:59" x14ac:dyDescent="0.25">
      <c r="A235" s="4" t="s">
        <v>267</v>
      </c>
      <c r="B235" s="5" t="s">
        <v>252</v>
      </c>
      <c r="C235" s="5" t="s">
        <v>268</v>
      </c>
      <c r="D235" s="5" t="s">
        <v>254</v>
      </c>
      <c r="E235" s="5" t="s">
        <v>20</v>
      </c>
      <c r="F235">
        <v>51</v>
      </c>
      <c r="G235">
        <v>19</v>
      </c>
      <c r="H235">
        <v>0</v>
      </c>
      <c r="I235">
        <v>0</v>
      </c>
      <c r="J235">
        <v>0</v>
      </c>
      <c r="K235">
        <v>0</v>
      </c>
      <c r="L235">
        <v>12</v>
      </c>
      <c r="M235">
        <v>1</v>
      </c>
      <c r="N235">
        <v>0</v>
      </c>
      <c r="O235">
        <v>0</v>
      </c>
      <c r="P235">
        <v>0</v>
      </c>
      <c r="Q235">
        <v>0</v>
      </c>
      <c r="R235">
        <v>8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10</v>
      </c>
      <c r="AA235">
        <v>0</v>
      </c>
      <c r="AB235">
        <v>0</v>
      </c>
      <c r="AC235">
        <v>1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7</v>
      </c>
      <c r="AL235">
        <v>0</v>
      </c>
      <c r="AM235">
        <v>1</v>
      </c>
      <c r="AN235">
        <v>0</v>
      </c>
      <c r="AO235">
        <v>0</v>
      </c>
      <c r="AP235">
        <v>3</v>
      </c>
      <c r="AQ235">
        <v>0</v>
      </c>
      <c r="AR235">
        <v>10</v>
      </c>
      <c r="AS235">
        <v>0</v>
      </c>
      <c r="AT235">
        <v>1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1</v>
      </c>
      <c r="BD235">
        <v>0</v>
      </c>
      <c r="BE235">
        <v>0</v>
      </c>
      <c r="BF235">
        <v>0</v>
      </c>
      <c r="BG235">
        <v>6</v>
      </c>
    </row>
    <row r="236" spans="1:59" x14ac:dyDescent="0.25">
      <c r="A236" s="4" t="s">
        <v>269</v>
      </c>
      <c r="B236" s="49" t="s">
        <v>270</v>
      </c>
      <c r="C236" s="5" t="s">
        <v>271</v>
      </c>
      <c r="D236" s="5" t="s">
        <v>272</v>
      </c>
      <c r="E236" s="5" t="s">
        <v>20</v>
      </c>
      <c r="F236">
        <v>24</v>
      </c>
      <c r="G236">
        <v>23</v>
      </c>
      <c r="H236">
        <v>0</v>
      </c>
      <c r="I236">
        <v>0</v>
      </c>
      <c r="J236">
        <v>0</v>
      </c>
      <c r="K236">
        <v>0</v>
      </c>
      <c r="L236">
        <v>1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23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3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1</v>
      </c>
      <c r="AW236">
        <v>0</v>
      </c>
      <c r="AX236">
        <v>2</v>
      </c>
      <c r="AY236">
        <v>0</v>
      </c>
      <c r="AZ236">
        <v>4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11</v>
      </c>
    </row>
    <row r="237" spans="1:59" x14ac:dyDescent="0.25">
      <c r="A237" s="4" t="s">
        <v>273</v>
      </c>
      <c r="B237" s="49" t="s">
        <v>270</v>
      </c>
      <c r="C237" s="5" t="s">
        <v>274</v>
      </c>
      <c r="D237" s="5" t="s">
        <v>272</v>
      </c>
      <c r="E237" s="5" t="s">
        <v>20</v>
      </c>
      <c r="F237">
        <v>3</v>
      </c>
      <c r="G237">
        <v>9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8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17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3</v>
      </c>
      <c r="AQ237">
        <v>0</v>
      </c>
      <c r="AR237">
        <v>3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</row>
    <row r="238" spans="1:59" x14ac:dyDescent="0.25">
      <c r="A238" s="4" t="s">
        <v>275</v>
      </c>
      <c r="B238" s="5" t="s">
        <v>218</v>
      </c>
      <c r="C238" s="5" t="s">
        <v>276</v>
      </c>
      <c r="D238" s="5" t="s">
        <v>220</v>
      </c>
      <c r="E238" s="5" t="s">
        <v>20</v>
      </c>
      <c r="F238">
        <v>15</v>
      </c>
      <c r="G238">
        <v>5</v>
      </c>
      <c r="H238">
        <v>0</v>
      </c>
      <c r="I238">
        <v>6</v>
      </c>
      <c r="J238">
        <v>0</v>
      </c>
      <c r="K238">
        <v>0</v>
      </c>
      <c r="L238">
        <v>5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5</v>
      </c>
      <c r="S238">
        <v>0</v>
      </c>
      <c r="T238">
        <v>11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3</v>
      </c>
      <c r="AF238">
        <v>0</v>
      </c>
      <c r="AG238">
        <v>0</v>
      </c>
      <c r="AH238">
        <v>4</v>
      </c>
      <c r="AI238">
        <v>0</v>
      </c>
      <c r="AJ238">
        <v>0</v>
      </c>
      <c r="AK238">
        <v>5</v>
      </c>
      <c r="AL238">
        <v>0</v>
      </c>
      <c r="AM238">
        <v>13</v>
      </c>
      <c r="AN238">
        <v>3</v>
      </c>
      <c r="AO238">
        <v>0</v>
      </c>
      <c r="AP238">
        <v>3</v>
      </c>
      <c r="AQ238">
        <v>0</v>
      </c>
      <c r="AR238">
        <v>1</v>
      </c>
      <c r="AS238">
        <v>0</v>
      </c>
      <c r="AT238">
        <v>1</v>
      </c>
      <c r="AU238">
        <v>0</v>
      </c>
      <c r="AV238">
        <v>0</v>
      </c>
      <c r="AW238">
        <v>0</v>
      </c>
      <c r="AX238">
        <v>0</v>
      </c>
      <c r="AY238">
        <v>3</v>
      </c>
      <c r="AZ238">
        <v>0</v>
      </c>
      <c r="BA238">
        <v>0</v>
      </c>
      <c r="BB238">
        <v>5</v>
      </c>
      <c r="BC238">
        <v>0</v>
      </c>
      <c r="BD238">
        <v>0</v>
      </c>
      <c r="BE238">
        <v>3</v>
      </c>
      <c r="BF238">
        <v>5</v>
      </c>
      <c r="BG238">
        <v>1</v>
      </c>
    </row>
    <row r="239" spans="1:59" x14ac:dyDescent="0.25">
      <c r="A239" s="4" t="s">
        <v>277</v>
      </c>
      <c r="B239" s="5" t="s">
        <v>218</v>
      </c>
      <c r="C239" s="5" t="s">
        <v>278</v>
      </c>
      <c r="D239" s="5" t="s">
        <v>220</v>
      </c>
      <c r="E239" s="5" t="s">
        <v>20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</row>
    <row r="240" spans="1:59" x14ac:dyDescent="0.25">
      <c r="A240" s="4" t="s">
        <v>279</v>
      </c>
      <c r="B240" s="5" t="s">
        <v>218</v>
      </c>
      <c r="C240" s="5" t="s">
        <v>280</v>
      </c>
      <c r="D240" s="5" t="s">
        <v>220</v>
      </c>
      <c r="E240" s="5" t="s">
        <v>20</v>
      </c>
      <c r="F240">
        <v>1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</row>
    <row r="241" spans="1:59" x14ac:dyDescent="0.25">
      <c r="A241" s="4" t="s">
        <v>281</v>
      </c>
      <c r="B241" s="5" t="s">
        <v>236</v>
      </c>
      <c r="C241" s="5" t="s">
        <v>282</v>
      </c>
      <c r="D241" s="5" t="s">
        <v>238</v>
      </c>
      <c r="E241" s="5" t="s">
        <v>20</v>
      </c>
      <c r="F241">
        <v>8</v>
      </c>
      <c r="G241">
        <v>4</v>
      </c>
      <c r="H241">
        <v>9</v>
      </c>
      <c r="I241">
        <v>0</v>
      </c>
      <c r="J241">
        <v>0</v>
      </c>
      <c r="K241">
        <v>0</v>
      </c>
      <c r="L241">
        <v>12</v>
      </c>
      <c r="M241">
        <v>0</v>
      </c>
      <c r="N241">
        <v>9</v>
      </c>
      <c r="O241">
        <v>0</v>
      </c>
      <c r="P241">
        <v>0</v>
      </c>
      <c r="Q241">
        <v>0</v>
      </c>
      <c r="R241">
        <v>6</v>
      </c>
      <c r="S241">
        <v>0</v>
      </c>
      <c r="T241">
        <v>8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2</v>
      </c>
      <c r="AA241">
        <v>0</v>
      </c>
      <c r="AB241">
        <v>0</v>
      </c>
      <c r="AC241">
        <v>0</v>
      </c>
      <c r="AD241">
        <v>0</v>
      </c>
      <c r="AE241">
        <v>1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</v>
      </c>
      <c r="AL241">
        <v>0</v>
      </c>
      <c r="AM241">
        <v>0</v>
      </c>
      <c r="AN241">
        <v>0</v>
      </c>
      <c r="AO241">
        <v>0</v>
      </c>
      <c r="AP241">
        <v>1</v>
      </c>
      <c r="AQ241">
        <v>0</v>
      </c>
      <c r="AR241">
        <v>1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1</v>
      </c>
      <c r="BA241">
        <v>0</v>
      </c>
      <c r="BB241">
        <v>15</v>
      </c>
      <c r="BC241">
        <v>0</v>
      </c>
      <c r="BD241">
        <v>0</v>
      </c>
      <c r="BE241">
        <v>10</v>
      </c>
      <c r="BF241">
        <v>2</v>
      </c>
      <c r="BG241">
        <v>0</v>
      </c>
    </row>
    <row r="242" spans="1:59" x14ac:dyDescent="0.25">
      <c r="A242" s="4" t="s">
        <v>283</v>
      </c>
      <c r="B242" s="5" t="s">
        <v>218</v>
      </c>
      <c r="C242" s="5" t="s">
        <v>284</v>
      </c>
      <c r="D242" s="5" t="s">
        <v>220</v>
      </c>
      <c r="E242" s="5" t="s">
        <v>20</v>
      </c>
      <c r="F242">
        <v>5</v>
      </c>
      <c r="G242">
        <v>4</v>
      </c>
      <c r="H242">
        <v>0</v>
      </c>
      <c r="I242">
        <v>0</v>
      </c>
      <c r="J242">
        <v>0</v>
      </c>
      <c r="K242">
        <v>0</v>
      </c>
      <c r="L242">
        <v>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3</v>
      </c>
      <c r="S242">
        <v>1</v>
      </c>
      <c r="T242">
        <v>0</v>
      </c>
      <c r="U242">
        <v>0</v>
      </c>
      <c r="V242">
        <v>0</v>
      </c>
      <c r="W242">
        <v>4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1</v>
      </c>
      <c r="AM242">
        <v>0</v>
      </c>
      <c r="AN242">
        <v>0</v>
      </c>
      <c r="AO242">
        <v>0</v>
      </c>
      <c r="AP242">
        <v>1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1</v>
      </c>
    </row>
    <row r="243" spans="1:59" x14ac:dyDescent="0.25">
      <c r="A243" s="4" t="s">
        <v>285</v>
      </c>
      <c r="B243" s="5" t="s">
        <v>252</v>
      </c>
      <c r="C243" s="5" t="s">
        <v>286</v>
      </c>
      <c r="D243" s="5" t="s">
        <v>254</v>
      </c>
      <c r="E243" s="5" t="s">
        <v>20</v>
      </c>
      <c r="F243">
        <v>8</v>
      </c>
      <c r="G243">
        <v>9</v>
      </c>
      <c r="H243">
        <v>0</v>
      </c>
      <c r="I243">
        <v>0</v>
      </c>
      <c r="J243">
        <v>0</v>
      </c>
      <c r="K243">
        <v>0</v>
      </c>
      <c r="L243">
        <v>1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1</v>
      </c>
      <c r="S243">
        <v>1</v>
      </c>
      <c r="T243">
        <v>0</v>
      </c>
      <c r="U243">
        <v>0</v>
      </c>
      <c r="V243">
        <v>0</v>
      </c>
      <c r="W243">
        <v>9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6</v>
      </c>
      <c r="AF243">
        <v>0</v>
      </c>
      <c r="AG243">
        <v>0</v>
      </c>
      <c r="AH243">
        <v>0</v>
      </c>
      <c r="AI243">
        <v>1</v>
      </c>
      <c r="AJ243">
        <v>4</v>
      </c>
      <c r="AK243">
        <v>6</v>
      </c>
      <c r="AL243">
        <v>2</v>
      </c>
      <c r="AM243">
        <v>0</v>
      </c>
      <c r="AN243">
        <v>0</v>
      </c>
      <c r="AO243">
        <v>0</v>
      </c>
      <c r="AP243">
        <v>1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1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</row>
    <row r="244" spans="1:59" x14ac:dyDescent="0.25">
      <c r="A244" s="4" t="s">
        <v>287</v>
      </c>
      <c r="B244" s="5" t="s">
        <v>242</v>
      </c>
      <c r="C244" s="5" t="s">
        <v>288</v>
      </c>
      <c r="D244" s="5" t="s">
        <v>244</v>
      </c>
      <c r="E244" s="5" t="s">
        <v>20</v>
      </c>
      <c r="F244">
        <v>11</v>
      </c>
      <c r="G244">
        <v>10</v>
      </c>
      <c r="H244">
        <v>0</v>
      </c>
      <c r="I244">
        <v>0</v>
      </c>
      <c r="J244">
        <v>0</v>
      </c>
      <c r="K244">
        <v>0</v>
      </c>
      <c r="L244">
        <v>7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15</v>
      </c>
      <c r="S244">
        <v>0</v>
      </c>
      <c r="T244">
        <v>4</v>
      </c>
      <c r="U244">
        <v>0</v>
      </c>
      <c r="V244">
        <v>0</v>
      </c>
      <c r="W244">
        <v>0</v>
      </c>
      <c r="X244">
        <v>0</v>
      </c>
      <c r="Y244">
        <v>18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5</v>
      </c>
      <c r="AL244">
        <v>0</v>
      </c>
      <c r="AM244">
        <v>5</v>
      </c>
      <c r="AN244">
        <v>5</v>
      </c>
      <c r="AO244">
        <v>0</v>
      </c>
      <c r="AP244">
        <v>5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1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</row>
    <row r="245" spans="1:59" x14ac:dyDescent="0.25">
      <c r="A245" s="4" t="s">
        <v>289</v>
      </c>
      <c r="B245" s="5" t="s">
        <v>242</v>
      </c>
      <c r="C245" s="5" t="s">
        <v>290</v>
      </c>
      <c r="D245" s="5" t="s">
        <v>244</v>
      </c>
      <c r="E245" s="5" t="s">
        <v>20</v>
      </c>
      <c r="F245">
        <v>9</v>
      </c>
      <c r="G245">
        <v>3</v>
      </c>
      <c r="H245">
        <v>0</v>
      </c>
      <c r="I245">
        <v>0</v>
      </c>
      <c r="J245">
        <v>0</v>
      </c>
      <c r="K245">
        <v>0</v>
      </c>
      <c r="L245">
        <v>5</v>
      </c>
      <c r="M245">
        <v>1</v>
      </c>
      <c r="N245">
        <v>0</v>
      </c>
      <c r="O245">
        <v>5</v>
      </c>
      <c r="P245">
        <v>0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7</v>
      </c>
      <c r="Z245">
        <v>1</v>
      </c>
      <c r="AA245">
        <v>0</v>
      </c>
      <c r="AB245">
        <v>0</v>
      </c>
      <c r="AC245">
        <v>0</v>
      </c>
      <c r="AD245">
        <v>0</v>
      </c>
      <c r="AE245">
        <v>2</v>
      </c>
      <c r="AF245">
        <v>0</v>
      </c>
      <c r="AG245">
        <v>0</v>
      </c>
      <c r="AH245">
        <v>1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3</v>
      </c>
      <c r="AO245">
        <v>0</v>
      </c>
      <c r="AP245">
        <v>1</v>
      </c>
      <c r="AQ245">
        <v>0</v>
      </c>
      <c r="AR245">
        <v>0</v>
      </c>
      <c r="AS245">
        <v>0</v>
      </c>
      <c r="AT245">
        <v>2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6</v>
      </c>
      <c r="BC245">
        <v>18</v>
      </c>
      <c r="BD245">
        <v>1</v>
      </c>
      <c r="BE245">
        <v>0</v>
      </c>
      <c r="BF245">
        <v>0</v>
      </c>
      <c r="BG245">
        <v>0</v>
      </c>
    </row>
    <row r="246" spans="1:59" x14ac:dyDescent="0.25">
      <c r="A246" s="4" t="s">
        <v>291</v>
      </c>
      <c r="B246" s="5" t="s">
        <v>195</v>
      </c>
      <c r="C246" s="5" t="s">
        <v>292</v>
      </c>
      <c r="D246" s="5" t="s">
        <v>197</v>
      </c>
      <c r="E246" s="5" t="s">
        <v>20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12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33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</row>
    <row r="247" spans="1:59" x14ac:dyDescent="0.25">
      <c r="A247" s="4" t="s">
        <v>293</v>
      </c>
      <c r="B247" s="5" t="s">
        <v>248</v>
      </c>
      <c r="C247" s="5" t="s">
        <v>294</v>
      </c>
      <c r="D247" s="5" t="s">
        <v>250</v>
      </c>
      <c r="E247" s="5" t="s">
        <v>20</v>
      </c>
      <c r="F247">
        <v>9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3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10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</v>
      </c>
      <c r="AL247">
        <v>0</v>
      </c>
      <c r="AM247">
        <v>0</v>
      </c>
      <c r="AN247">
        <v>0</v>
      </c>
      <c r="AO247">
        <v>0</v>
      </c>
      <c r="AP247">
        <v>1</v>
      </c>
      <c r="AQ247">
        <v>0</v>
      </c>
      <c r="AR247">
        <v>4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</row>
    <row r="248" spans="1:59" x14ac:dyDescent="0.25">
      <c r="A248" s="4" t="s">
        <v>295</v>
      </c>
      <c r="B248" s="5" t="s">
        <v>236</v>
      </c>
      <c r="C248" s="5" t="s">
        <v>296</v>
      </c>
      <c r="D248" s="5" t="s">
        <v>238</v>
      </c>
      <c r="E248" s="5" t="s">
        <v>20</v>
      </c>
      <c r="F248">
        <v>15</v>
      </c>
      <c r="G248">
        <v>0</v>
      </c>
      <c r="H248">
        <v>1</v>
      </c>
      <c r="I248">
        <v>0</v>
      </c>
      <c r="J248">
        <v>0</v>
      </c>
      <c r="K248">
        <v>0</v>
      </c>
      <c r="L248">
        <v>10</v>
      </c>
      <c r="M248">
        <v>1</v>
      </c>
      <c r="N248">
        <v>0</v>
      </c>
      <c r="O248">
        <v>0</v>
      </c>
      <c r="P248">
        <v>0</v>
      </c>
      <c r="Q248">
        <v>0</v>
      </c>
      <c r="R248">
        <v>9</v>
      </c>
      <c r="S248">
        <v>0</v>
      </c>
      <c r="T248">
        <v>6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1</v>
      </c>
      <c r="AB248">
        <v>0</v>
      </c>
      <c r="AC248">
        <v>3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1</v>
      </c>
      <c r="AM248">
        <v>4</v>
      </c>
      <c r="AN248">
        <v>1</v>
      </c>
      <c r="AO248">
        <v>0</v>
      </c>
      <c r="AP248">
        <v>5</v>
      </c>
      <c r="AQ248">
        <v>0</v>
      </c>
      <c r="AR248">
        <v>0</v>
      </c>
      <c r="AS248">
        <v>0</v>
      </c>
      <c r="AT248">
        <v>2</v>
      </c>
      <c r="AU248">
        <v>1</v>
      </c>
      <c r="AV248">
        <v>0</v>
      </c>
      <c r="AW248">
        <v>0</v>
      </c>
      <c r="AX248">
        <v>3</v>
      </c>
      <c r="AY248">
        <v>0</v>
      </c>
      <c r="AZ248">
        <v>2</v>
      </c>
      <c r="BA248">
        <v>0</v>
      </c>
      <c r="BB248">
        <v>1</v>
      </c>
      <c r="BC248">
        <v>1</v>
      </c>
      <c r="BD248">
        <v>0</v>
      </c>
      <c r="BE248">
        <v>0</v>
      </c>
      <c r="BF248">
        <v>2</v>
      </c>
      <c r="BG248">
        <v>0</v>
      </c>
    </row>
    <row r="249" spans="1:59" x14ac:dyDescent="0.25">
      <c r="A249" s="4" t="s">
        <v>297</v>
      </c>
      <c r="B249" s="5" t="s">
        <v>242</v>
      </c>
      <c r="C249" s="5" t="s">
        <v>298</v>
      </c>
      <c r="D249" s="5" t="s">
        <v>244</v>
      </c>
      <c r="E249" s="5" t="s">
        <v>20</v>
      </c>
      <c r="F249">
        <v>36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19</v>
      </c>
      <c r="M249">
        <v>0</v>
      </c>
      <c r="N249">
        <v>0</v>
      </c>
      <c r="O249">
        <v>0</v>
      </c>
      <c r="P249">
        <v>0</v>
      </c>
      <c r="Q249">
        <v>4</v>
      </c>
      <c r="R249">
        <v>42</v>
      </c>
      <c r="S249">
        <v>0</v>
      </c>
      <c r="T249">
        <v>19</v>
      </c>
      <c r="U249">
        <v>0</v>
      </c>
      <c r="V249">
        <v>0</v>
      </c>
      <c r="W249">
        <v>0</v>
      </c>
      <c r="X249">
        <v>0</v>
      </c>
      <c r="Y249">
        <v>4</v>
      </c>
      <c r="Z249">
        <v>9</v>
      </c>
      <c r="AA249">
        <v>0</v>
      </c>
      <c r="AB249">
        <v>0</v>
      </c>
      <c r="AC249">
        <v>0</v>
      </c>
      <c r="AD249">
        <v>0</v>
      </c>
      <c r="AE249">
        <v>7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3</v>
      </c>
      <c r="AL249">
        <v>0</v>
      </c>
      <c r="AM249">
        <v>3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2</v>
      </c>
      <c r="BD249">
        <v>0</v>
      </c>
      <c r="BE249">
        <v>0</v>
      </c>
      <c r="BF249">
        <v>0</v>
      </c>
      <c r="BG249">
        <v>0</v>
      </c>
    </row>
    <row r="250" spans="1:59" x14ac:dyDescent="0.25">
      <c r="A250" s="4" t="s">
        <v>299</v>
      </c>
      <c r="B250" s="5" t="s">
        <v>195</v>
      </c>
      <c r="C250" s="5" t="s">
        <v>300</v>
      </c>
      <c r="D250" s="5" t="s">
        <v>197</v>
      </c>
      <c r="E250" s="5" t="s">
        <v>20</v>
      </c>
      <c r="F250">
        <v>18</v>
      </c>
      <c r="G250">
        <v>9</v>
      </c>
      <c r="H250">
        <v>0</v>
      </c>
      <c r="I250">
        <v>1</v>
      </c>
      <c r="J250">
        <v>0</v>
      </c>
      <c r="K250">
        <v>0</v>
      </c>
      <c r="L250">
        <v>9</v>
      </c>
      <c r="M250">
        <v>1</v>
      </c>
      <c r="N250">
        <v>0</v>
      </c>
      <c r="O250">
        <v>1</v>
      </c>
      <c r="P250">
        <v>0</v>
      </c>
      <c r="Q250">
        <v>0</v>
      </c>
      <c r="R250">
        <v>3</v>
      </c>
      <c r="S250">
        <v>0</v>
      </c>
      <c r="T250">
        <v>23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2</v>
      </c>
      <c r="AA250">
        <v>1</v>
      </c>
      <c r="AB250">
        <v>0</v>
      </c>
      <c r="AC250">
        <v>0</v>
      </c>
      <c r="AD250">
        <v>0</v>
      </c>
      <c r="AE250">
        <v>2</v>
      </c>
      <c r="AF250">
        <v>0</v>
      </c>
      <c r="AG250">
        <v>0</v>
      </c>
      <c r="AH250">
        <v>0</v>
      </c>
      <c r="AI250">
        <v>1</v>
      </c>
      <c r="AJ250">
        <v>0</v>
      </c>
      <c r="AK250">
        <v>2</v>
      </c>
      <c r="AL250">
        <v>3</v>
      </c>
      <c r="AM250">
        <v>0</v>
      </c>
      <c r="AN250">
        <v>0</v>
      </c>
      <c r="AO250">
        <v>0</v>
      </c>
      <c r="AP250">
        <v>1</v>
      </c>
      <c r="AQ250">
        <v>0</v>
      </c>
      <c r="AR250">
        <v>1</v>
      </c>
      <c r="AS250">
        <v>0</v>
      </c>
      <c r="AT250">
        <v>0</v>
      </c>
      <c r="AU250">
        <v>1</v>
      </c>
      <c r="AV250">
        <v>0</v>
      </c>
      <c r="AW250">
        <v>0</v>
      </c>
      <c r="AX250">
        <v>1</v>
      </c>
      <c r="AY250">
        <v>0</v>
      </c>
      <c r="AZ250">
        <v>0</v>
      </c>
      <c r="BA250">
        <v>2</v>
      </c>
      <c r="BB250">
        <v>0</v>
      </c>
      <c r="BC250">
        <v>0</v>
      </c>
      <c r="BD250">
        <v>0</v>
      </c>
      <c r="BE250">
        <v>0</v>
      </c>
      <c r="BF250">
        <v>1</v>
      </c>
      <c r="BG250">
        <v>0</v>
      </c>
    </row>
    <row r="251" spans="1:59" x14ac:dyDescent="0.25">
      <c r="A251" s="4" t="s">
        <v>301</v>
      </c>
      <c r="B251" s="5" t="s">
        <v>195</v>
      </c>
      <c r="C251" s="5" t="s">
        <v>302</v>
      </c>
      <c r="D251" s="5" t="s">
        <v>197</v>
      </c>
      <c r="E251" s="5" t="s">
        <v>20</v>
      </c>
      <c r="F251">
        <v>13</v>
      </c>
      <c r="G251">
        <v>10</v>
      </c>
      <c r="H251">
        <v>0</v>
      </c>
      <c r="I251">
        <v>0</v>
      </c>
      <c r="J251">
        <v>0</v>
      </c>
      <c r="K251">
        <v>0</v>
      </c>
      <c r="L251">
        <v>2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5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3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3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5</v>
      </c>
      <c r="BD251">
        <v>0</v>
      </c>
      <c r="BE251">
        <v>0</v>
      </c>
      <c r="BF251">
        <v>1</v>
      </c>
      <c r="BG251">
        <v>0</v>
      </c>
    </row>
    <row r="252" spans="1:59" x14ac:dyDescent="0.25">
      <c r="A252" s="4" t="s">
        <v>303</v>
      </c>
      <c r="B252" s="5" t="s">
        <v>304</v>
      </c>
      <c r="C252" s="5" t="s">
        <v>305</v>
      </c>
      <c r="D252" s="5" t="s">
        <v>306</v>
      </c>
      <c r="E252" s="5" t="s">
        <v>20</v>
      </c>
      <c r="F252">
        <v>11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10</v>
      </c>
      <c r="M252">
        <v>2</v>
      </c>
      <c r="N252">
        <v>0</v>
      </c>
      <c r="O252">
        <v>22</v>
      </c>
      <c r="P252">
        <v>0</v>
      </c>
      <c r="Q252">
        <v>0</v>
      </c>
      <c r="R252">
        <v>5</v>
      </c>
      <c r="S252">
        <v>0</v>
      </c>
      <c r="T252">
        <v>7</v>
      </c>
      <c r="U252">
        <v>0</v>
      </c>
      <c r="V252">
        <v>0</v>
      </c>
      <c r="W252">
        <v>0</v>
      </c>
      <c r="X252">
        <v>0</v>
      </c>
      <c r="Y252">
        <v>4</v>
      </c>
      <c r="Z252">
        <v>20</v>
      </c>
      <c r="AA252">
        <v>1</v>
      </c>
      <c r="AB252">
        <v>0</v>
      </c>
      <c r="AC252">
        <v>6</v>
      </c>
      <c r="AD252">
        <v>0</v>
      </c>
      <c r="AE252">
        <v>1</v>
      </c>
      <c r="AF252">
        <v>0</v>
      </c>
      <c r="AG252">
        <v>0</v>
      </c>
      <c r="AH252">
        <v>0</v>
      </c>
      <c r="AI252">
        <v>0</v>
      </c>
      <c r="AJ252">
        <v>2</v>
      </c>
      <c r="AK252">
        <v>0</v>
      </c>
      <c r="AL252">
        <v>0</v>
      </c>
      <c r="AM252">
        <v>0</v>
      </c>
      <c r="AN252">
        <v>5</v>
      </c>
      <c r="AO252">
        <v>0</v>
      </c>
      <c r="AP252">
        <v>4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2</v>
      </c>
      <c r="BD252">
        <v>0</v>
      </c>
      <c r="BE252">
        <v>44</v>
      </c>
      <c r="BF252">
        <v>2</v>
      </c>
      <c r="BG252">
        <v>1</v>
      </c>
    </row>
    <row r="253" spans="1:59" x14ac:dyDescent="0.25">
      <c r="A253" s="4" t="s">
        <v>307</v>
      </c>
      <c r="B253" s="5" t="s">
        <v>242</v>
      </c>
      <c r="C253" s="5" t="s">
        <v>308</v>
      </c>
      <c r="D253" s="5" t="s">
        <v>244</v>
      </c>
      <c r="E253" s="5" t="s">
        <v>20</v>
      </c>
      <c r="F253">
        <v>14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1</v>
      </c>
      <c r="M253">
        <v>2</v>
      </c>
      <c r="N253">
        <v>0</v>
      </c>
      <c r="O253">
        <v>2</v>
      </c>
      <c r="P253">
        <v>0</v>
      </c>
      <c r="Q253">
        <v>2</v>
      </c>
      <c r="R253">
        <v>1</v>
      </c>
      <c r="S253">
        <v>0</v>
      </c>
      <c r="T253">
        <v>1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2</v>
      </c>
      <c r="AD253">
        <v>0</v>
      </c>
      <c r="AE253">
        <v>4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3</v>
      </c>
      <c r="AL253">
        <v>0</v>
      </c>
      <c r="AM253">
        <v>0</v>
      </c>
      <c r="AN253">
        <v>3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3</v>
      </c>
      <c r="AY253">
        <v>0</v>
      </c>
      <c r="AZ253">
        <v>0</v>
      </c>
      <c r="BA253">
        <v>0</v>
      </c>
      <c r="BB253">
        <v>1</v>
      </c>
      <c r="BC253">
        <v>0</v>
      </c>
      <c r="BD253">
        <v>0</v>
      </c>
      <c r="BE253">
        <v>1</v>
      </c>
      <c r="BF253">
        <v>0</v>
      </c>
      <c r="BG253">
        <v>2</v>
      </c>
    </row>
    <row r="254" spans="1:59" x14ac:dyDescent="0.25">
      <c r="A254" s="4" t="s">
        <v>309</v>
      </c>
      <c r="B254" s="5" t="s">
        <v>218</v>
      </c>
      <c r="C254" s="5" t="s">
        <v>310</v>
      </c>
      <c r="D254" s="5" t="s">
        <v>220</v>
      </c>
      <c r="E254" s="5" t="s">
        <v>20</v>
      </c>
      <c r="F254">
        <v>0</v>
      </c>
      <c r="G254">
        <v>2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8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6</v>
      </c>
      <c r="BC254">
        <v>0</v>
      </c>
      <c r="BD254">
        <v>0</v>
      </c>
      <c r="BE254">
        <v>0</v>
      </c>
      <c r="BF254">
        <v>0</v>
      </c>
      <c r="BG254">
        <v>0</v>
      </c>
    </row>
    <row r="255" spans="1:59" x14ac:dyDescent="0.25">
      <c r="A255" s="4" t="s">
        <v>311</v>
      </c>
      <c r="B255" s="5" t="s">
        <v>236</v>
      </c>
      <c r="C255" s="5" t="s">
        <v>312</v>
      </c>
      <c r="D255" s="5" t="s">
        <v>238</v>
      </c>
      <c r="E255" s="5" t="s">
        <v>20</v>
      </c>
      <c r="F255">
        <v>16</v>
      </c>
      <c r="G255">
        <v>6</v>
      </c>
      <c r="H255">
        <v>0</v>
      </c>
      <c r="I255">
        <v>0</v>
      </c>
      <c r="J255">
        <v>1</v>
      </c>
      <c r="K255">
        <v>0</v>
      </c>
      <c r="L255">
        <v>6</v>
      </c>
      <c r="M255">
        <v>0</v>
      </c>
      <c r="N255">
        <v>2</v>
      </c>
      <c r="O255">
        <v>0</v>
      </c>
      <c r="P255">
        <v>0</v>
      </c>
      <c r="Q255">
        <v>0</v>
      </c>
      <c r="R255">
        <v>8</v>
      </c>
      <c r="S255">
        <v>0</v>
      </c>
      <c r="T255">
        <v>3</v>
      </c>
      <c r="U255">
        <v>0</v>
      </c>
      <c r="V255">
        <v>0</v>
      </c>
      <c r="W255">
        <v>1</v>
      </c>
      <c r="X255">
        <v>0</v>
      </c>
      <c r="Y255">
        <v>0</v>
      </c>
      <c r="Z255">
        <v>9</v>
      </c>
      <c r="AA255">
        <v>1</v>
      </c>
      <c r="AB255">
        <v>0</v>
      </c>
      <c r="AC255">
        <v>0</v>
      </c>
      <c r="AD255">
        <v>0</v>
      </c>
      <c r="AE255">
        <v>2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3</v>
      </c>
      <c r="AL255">
        <v>1</v>
      </c>
      <c r="AM255">
        <v>1</v>
      </c>
      <c r="AN255">
        <v>0</v>
      </c>
      <c r="AO255">
        <v>0</v>
      </c>
      <c r="AP255">
        <v>9</v>
      </c>
      <c r="AQ255">
        <v>0</v>
      </c>
      <c r="AR255">
        <v>2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2</v>
      </c>
      <c r="BC255">
        <v>3</v>
      </c>
      <c r="BD255">
        <v>1</v>
      </c>
      <c r="BE255">
        <v>0</v>
      </c>
      <c r="BF255">
        <v>0</v>
      </c>
      <c r="BG255">
        <v>0</v>
      </c>
    </row>
    <row r="256" spans="1:59" x14ac:dyDescent="0.25">
      <c r="A256" s="4" t="s">
        <v>313</v>
      </c>
      <c r="B256" s="5" t="s">
        <v>218</v>
      </c>
      <c r="C256" s="5" t="s">
        <v>314</v>
      </c>
      <c r="D256" s="5" t="s">
        <v>220</v>
      </c>
      <c r="E256" s="5" t="s">
        <v>20</v>
      </c>
      <c r="F256">
        <v>1</v>
      </c>
      <c r="G256">
        <v>2</v>
      </c>
      <c r="H256">
        <v>0</v>
      </c>
      <c r="I256">
        <v>0</v>
      </c>
      <c r="J256">
        <v>0</v>
      </c>
      <c r="K256">
        <v>0</v>
      </c>
      <c r="L256">
        <v>11</v>
      </c>
      <c r="M256">
        <v>4</v>
      </c>
      <c r="N256">
        <v>2</v>
      </c>
      <c r="O256">
        <v>0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0</v>
      </c>
      <c r="V256">
        <v>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1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2</v>
      </c>
      <c r="BC256">
        <v>0</v>
      </c>
      <c r="BD256">
        <v>0</v>
      </c>
      <c r="BE256">
        <v>1</v>
      </c>
      <c r="BF256">
        <v>0</v>
      </c>
      <c r="BG256">
        <v>0</v>
      </c>
    </row>
    <row r="257" spans="1:59" x14ac:dyDescent="0.25">
      <c r="A257" s="4" t="s">
        <v>315</v>
      </c>
      <c r="B257" s="5" t="s">
        <v>304</v>
      </c>
      <c r="C257" s="5" t="s">
        <v>316</v>
      </c>
      <c r="D257" s="5" t="s">
        <v>306</v>
      </c>
      <c r="E257" s="5" t="s">
        <v>20</v>
      </c>
      <c r="F257">
        <v>6</v>
      </c>
      <c r="G257">
        <v>0</v>
      </c>
      <c r="H257">
        <v>1</v>
      </c>
      <c r="I257">
        <v>0</v>
      </c>
      <c r="J257">
        <v>2</v>
      </c>
      <c r="K257">
        <v>0</v>
      </c>
      <c r="L257">
        <v>10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5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1</v>
      </c>
      <c r="AO257">
        <v>0</v>
      </c>
      <c r="AP257">
        <v>12</v>
      </c>
      <c r="AQ257">
        <v>0</v>
      </c>
      <c r="AR257">
        <v>15</v>
      </c>
      <c r="AS257">
        <v>0</v>
      </c>
      <c r="AT257">
        <v>3</v>
      </c>
      <c r="AU257">
        <v>0</v>
      </c>
      <c r="AV257">
        <v>0</v>
      </c>
      <c r="AW257">
        <v>0</v>
      </c>
      <c r="AX257">
        <v>1</v>
      </c>
      <c r="AY257">
        <v>0</v>
      </c>
      <c r="AZ257">
        <v>0</v>
      </c>
      <c r="BA257">
        <v>0</v>
      </c>
      <c r="BB257">
        <v>1</v>
      </c>
      <c r="BC257">
        <v>0</v>
      </c>
      <c r="BD257">
        <v>0</v>
      </c>
      <c r="BE257">
        <v>0</v>
      </c>
      <c r="BF257">
        <v>2</v>
      </c>
      <c r="BG257">
        <v>0</v>
      </c>
    </row>
    <row r="258" spans="1:59" x14ac:dyDescent="0.25">
      <c r="A258" s="4" t="s">
        <v>317</v>
      </c>
      <c r="B258" s="5" t="s">
        <v>230</v>
      </c>
      <c r="C258" s="5" t="s">
        <v>318</v>
      </c>
      <c r="D258" s="5" t="s">
        <v>232</v>
      </c>
      <c r="E258" s="5" t="s">
        <v>20</v>
      </c>
      <c r="F258">
        <v>0</v>
      </c>
      <c r="G258">
        <v>0</v>
      </c>
      <c r="H258">
        <v>0</v>
      </c>
      <c r="I258">
        <v>6</v>
      </c>
      <c r="J258">
        <v>0</v>
      </c>
      <c r="K258">
        <v>0</v>
      </c>
      <c r="L258">
        <v>5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13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5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2</v>
      </c>
      <c r="AM258">
        <v>0</v>
      </c>
      <c r="AN258">
        <v>3</v>
      </c>
      <c r="AO258">
        <v>0</v>
      </c>
      <c r="AP258">
        <v>0</v>
      </c>
      <c r="AQ258">
        <v>0</v>
      </c>
      <c r="AR258">
        <v>1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</row>
    <row r="259" spans="1:59" x14ac:dyDescent="0.25">
      <c r="A259" s="4" t="s">
        <v>319</v>
      </c>
      <c r="B259" s="5" t="s">
        <v>214</v>
      </c>
      <c r="C259" s="5" t="s">
        <v>320</v>
      </c>
      <c r="D259" s="5" t="s">
        <v>216</v>
      </c>
      <c r="E259" s="5" t="s">
        <v>20</v>
      </c>
      <c r="F259">
        <v>36</v>
      </c>
      <c r="G259">
        <v>10</v>
      </c>
      <c r="H259">
        <v>0</v>
      </c>
      <c r="I259">
        <v>32</v>
      </c>
      <c r="J259">
        <v>0</v>
      </c>
      <c r="K259">
        <v>0</v>
      </c>
      <c r="L259">
        <v>8</v>
      </c>
      <c r="M259">
        <v>1</v>
      </c>
      <c r="N259">
        <v>0</v>
      </c>
      <c r="O259">
        <v>0</v>
      </c>
      <c r="P259">
        <v>0</v>
      </c>
      <c r="Q259">
        <v>1</v>
      </c>
      <c r="R259">
        <v>25</v>
      </c>
      <c r="S259">
        <v>0</v>
      </c>
      <c r="T259">
        <v>6</v>
      </c>
      <c r="U259">
        <v>0</v>
      </c>
      <c r="V259">
        <v>0</v>
      </c>
      <c r="W259">
        <v>0</v>
      </c>
      <c r="X259">
        <v>15</v>
      </c>
      <c r="Y259">
        <v>0</v>
      </c>
      <c r="Z259">
        <v>0</v>
      </c>
      <c r="AA259">
        <v>1</v>
      </c>
      <c r="AB259">
        <v>0</v>
      </c>
      <c r="AC259">
        <v>6</v>
      </c>
      <c r="AD259">
        <v>2</v>
      </c>
      <c r="AE259">
        <v>0</v>
      </c>
      <c r="AF259">
        <v>3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7</v>
      </c>
      <c r="AM259">
        <v>1</v>
      </c>
      <c r="AN259">
        <v>0</v>
      </c>
      <c r="AO259">
        <v>0</v>
      </c>
      <c r="AP259">
        <v>19</v>
      </c>
      <c r="AQ259">
        <v>0</v>
      </c>
      <c r="AR259">
        <v>23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3</v>
      </c>
      <c r="AY259">
        <v>0</v>
      </c>
      <c r="AZ259">
        <v>0</v>
      </c>
      <c r="BA259">
        <v>1</v>
      </c>
      <c r="BB259">
        <v>19</v>
      </c>
      <c r="BC259">
        <v>0</v>
      </c>
      <c r="BD259">
        <v>6</v>
      </c>
      <c r="BE259">
        <v>4</v>
      </c>
      <c r="BF259">
        <v>22</v>
      </c>
      <c r="BG259">
        <v>0</v>
      </c>
    </row>
    <row r="260" spans="1:59" x14ac:dyDescent="0.25">
      <c r="A260" s="4" t="s">
        <v>321</v>
      </c>
      <c r="B260" s="5" t="s">
        <v>214</v>
      </c>
      <c r="C260" s="5" t="s">
        <v>322</v>
      </c>
      <c r="D260" s="5" t="s">
        <v>216</v>
      </c>
      <c r="E260" s="5" t="s">
        <v>20</v>
      </c>
      <c r="F260">
        <v>1</v>
      </c>
      <c r="G260">
        <v>1</v>
      </c>
      <c r="H260">
        <v>1</v>
      </c>
      <c r="I260">
        <v>0</v>
      </c>
      <c r="J260">
        <v>0</v>
      </c>
      <c r="K260">
        <v>2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5</v>
      </c>
      <c r="S260">
        <v>0</v>
      </c>
      <c r="T260">
        <v>1</v>
      </c>
      <c r="U260">
        <v>0</v>
      </c>
      <c r="V260">
        <v>0</v>
      </c>
      <c r="W260">
        <v>1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3</v>
      </c>
      <c r="AL260">
        <v>0</v>
      </c>
      <c r="AM260">
        <v>2</v>
      </c>
      <c r="AN260">
        <v>2</v>
      </c>
      <c r="AO260">
        <v>0</v>
      </c>
      <c r="AP260">
        <v>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1</v>
      </c>
      <c r="BA260">
        <v>0</v>
      </c>
      <c r="BB260">
        <v>1</v>
      </c>
      <c r="BC260">
        <v>3</v>
      </c>
      <c r="BD260">
        <v>0</v>
      </c>
      <c r="BE260">
        <v>1</v>
      </c>
      <c r="BF260">
        <v>1</v>
      </c>
      <c r="BG260">
        <v>0</v>
      </c>
    </row>
    <row r="261" spans="1:59" x14ac:dyDescent="0.25">
      <c r="A261" s="4" t="s">
        <v>323</v>
      </c>
      <c r="B261" s="5" t="s">
        <v>304</v>
      </c>
      <c r="C261" s="5" t="s">
        <v>324</v>
      </c>
      <c r="D261" s="5" t="s">
        <v>306</v>
      </c>
      <c r="E261" s="5" t="s">
        <v>20</v>
      </c>
      <c r="F261">
        <v>5</v>
      </c>
      <c r="G261">
        <v>8</v>
      </c>
      <c r="H261">
        <v>0</v>
      </c>
      <c r="I261">
        <v>0</v>
      </c>
      <c r="J261">
        <v>0</v>
      </c>
      <c r="K261">
        <v>0</v>
      </c>
      <c r="L261">
        <v>2</v>
      </c>
      <c r="M261">
        <v>1</v>
      </c>
      <c r="N261">
        <v>0</v>
      </c>
      <c r="O261">
        <v>0</v>
      </c>
      <c r="P261">
        <v>0</v>
      </c>
      <c r="Q261">
        <v>0</v>
      </c>
      <c r="R261">
        <v>3</v>
      </c>
      <c r="S261">
        <v>0</v>
      </c>
      <c r="T261">
        <v>1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1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</row>
    <row r="262" spans="1:59" x14ac:dyDescent="0.25">
      <c r="A262" s="4" t="s">
        <v>325</v>
      </c>
      <c r="B262" s="5" t="s">
        <v>214</v>
      </c>
      <c r="C262" s="5" t="s">
        <v>326</v>
      </c>
      <c r="D262" s="5" t="s">
        <v>216</v>
      </c>
      <c r="E262" s="5" t="s">
        <v>20</v>
      </c>
      <c r="F262">
        <v>37</v>
      </c>
      <c r="G262">
        <v>4</v>
      </c>
      <c r="H262">
        <v>0</v>
      </c>
      <c r="I262">
        <v>0</v>
      </c>
      <c r="J262">
        <v>1</v>
      </c>
      <c r="K262">
        <v>0</v>
      </c>
      <c r="L262">
        <v>15</v>
      </c>
      <c r="M262">
        <v>3</v>
      </c>
      <c r="N262">
        <v>0</v>
      </c>
      <c r="O262">
        <v>0</v>
      </c>
      <c r="P262">
        <v>0</v>
      </c>
      <c r="Q262">
        <v>0</v>
      </c>
      <c r="R262">
        <v>2</v>
      </c>
      <c r="S262">
        <v>0</v>
      </c>
      <c r="T262">
        <v>2</v>
      </c>
      <c r="U262">
        <v>0</v>
      </c>
      <c r="V262">
        <v>0</v>
      </c>
      <c r="W262">
        <v>0</v>
      </c>
      <c r="X262">
        <v>0</v>
      </c>
      <c r="Y262">
        <v>4</v>
      </c>
      <c r="Z262">
        <v>0</v>
      </c>
      <c r="AA262">
        <v>44</v>
      </c>
      <c r="AB262">
        <v>0</v>
      </c>
      <c r="AC262">
        <v>3</v>
      </c>
      <c r="AD262">
        <v>0</v>
      </c>
      <c r="AE262">
        <v>4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</v>
      </c>
      <c r="AL262">
        <v>0</v>
      </c>
      <c r="AM262">
        <v>8</v>
      </c>
      <c r="AN262">
        <v>19</v>
      </c>
      <c r="AO262">
        <v>0</v>
      </c>
      <c r="AP262">
        <v>3</v>
      </c>
      <c r="AQ262">
        <v>0</v>
      </c>
      <c r="AR262">
        <v>4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7</v>
      </c>
      <c r="AY262">
        <v>0</v>
      </c>
      <c r="AZ262">
        <v>0</v>
      </c>
      <c r="BA262">
        <v>2</v>
      </c>
      <c r="BB262">
        <v>11</v>
      </c>
      <c r="BC262">
        <v>1</v>
      </c>
      <c r="BD262">
        <v>3</v>
      </c>
      <c r="BE262">
        <v>0</v>
      </c>
      <c r="BF262">
        <v>1</v>
      </c>
      <c r="BG262">
        <v>0</v>
      </c>
    </row>
    <row r="263" spans="1:59" x14ac:dyDescent="0.25">
      <c r="A263" s="4" t="s">
        <v>327</v>
      </c>
      <c r="B263" s="5" t="s">
        <v>214</v>
      </c>
      <c r="C263" s="5" t="s">
        <v>328</v>
      </c>
      <c r="D263" s="5" t="s">
        <v>216</v>
      </c>
      <c r="E263" s="5" t="s">
        <v>20</v>
      </c>
      <c r="F263">
        <v>3</v>
      </c>
      <c r="G263">
        <v>4</v>
      </c>
      <c r="H263">
        <v>0</v>
      </c>
      <c r="I263">
        <v>0</v>
      </c>
      <c r="J263">
        <v>0</v>
      </c>
      <c r="K263">
        <v>0</v>
      </c>
      <c r="L263">
        <v>7</v>
      </c>
      <c r="M263">
        <v>48</v>
      </c>
      <c r="N263">
        <v>0</v>
      </c>
      <c r="O263">
        <v>0</v>
      </c>
      <c r="P263">
        <v>0</v>
      </c>
      <c r="Q263">
        <v>1</v>
      </c>
      <c r="R263">
        <v>18</v>
      </c>
      <c r="S263">
        <v>0</v>
      </c>
      <c r="T263">
        <v>8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5</v>
      </c>
      <c r="AA263">
        <v>0</v>
      </c>
      <c r="AB263">
        <v>0</v>
      </c>
      <c r="AC263">
        <v>0</v>
      </c>
      <c r="AD263">
        <v>0</v>
      </c>
      <c r="AE263">
        <v>1</v>
      </c>
      <c r="AF263">
        <v>1</v>
      </c>
      <c r="AG263">
        <v>0</v>
      </c>
      <c r="AH263">
        <v>1</v>
      </c>
      <c r="AI263">
        <v>0</v>
      </c>
      <c r="AJ263">
        <v>0</v>
      </c>
      <c r="AK263">
        <v>4</v>
      </c>
      <c r="AL263">
        <v>4</v>
      </c>
      <c r="AM263">
        <v>1</v>
      </c>
      <c r="AN263">
        <v>0</v>
      </c>
      <c r="AO263">
        <v>0</v>
      </c>
      <c r="AP263">
        <v>2</v>
      </c>
      <c r="AQ263">
        <v>0</v>
      </c>
      <c r="AR263">
        <v>1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2</v>
      </c>
      <c r="BC263">
        <v>14</v>
      </c>
      <c r="BD263">
        <v>4</v>
      </c>
      <c r="BE263">
        <v>0</v>
      </c>
      <c r="BF263">
        <v>1</v>
      </c>
      <c r="BG263">
        <v>0</v>
      </c>
    </row>
    <row r="264" spans="1:59" x14ac:dyDescent="0.25">
      <c r="A264" s="4" t="s">
        <v>329</v>
      </c>
      <c r="B264" s="5" t="s">
        <v>252</v>
      </c>
      <c r="C264" s="5" t="s">
        <v>330</v>
      </c>
      <c r="D264" s="5" t="s">
        <v>254</v>
      </c>
      <c r="E264" s="5" t="s">
        <v>20</v>
      </c>
      <c r="F264">
        <v>6</v>
      </c>
      <c r="G264">
        <v>15</v>
      </c>
      <c r="H264">
        <v>0</v>
      </c>
      <c r="I264">
        <v>0</v>
      </c>
      <c r="J264">
        <v>0</v>
      </c>
      <c r="K264">
        <v>0</v>
      </c>
      <c r="L264">
        <v>1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10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23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4</v>
      </c>
      <c r="BD264">
        <v>0</v>
      </c>
      <c r="BE264">
        <v>0</v>
      </c>
      <c r="BF264">
        <v>0</v>
      </c>
      <c r="BG264">
        <v>0</v>
      </c>
    </row>
    <row r="265" spans="1:59" x14ac:dyDescent="0.25">
      <c r="A265" s="4" t="s">
        <v>331</v>
      </c>
      <c r="B265" s="5" t="s">
        <v>214</v>
      </c>
      <c r="C265" s="5" t="s">
        <v>332</v>
      </c>
      <c r="D265" s="5" t="s">
        <v>216</v>
      </c>
      <c r="E265" s="5" t="s">
        <v>20</v>
      </c>
      <c r="F265">
        <v>3</v>
      </c>
      <c r="G265">
        <v>3</v>
      </c>
      <c r="H265">
        <v>0</v>
      </c>
      <c r="I265">
        <v>0</v>
      </c>
      <c r="J265">
        <v>0</v>
      </c>
      <c r="K265">
        <v>0</v>
      </c>
      <c r="L265">
        <v>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1</v>
      </c>
      <c r="AB265">
        <v>0</v>
      </c>
      <c r="AC265">
        <v>1</v>
      </c>
      <c r="AD265">
        <v>0</v>
      </c>
      <c r="AE265">
        <v>1</v>
      </c>
      <c r="AF265">
        <v>1</v>
      </c>
      <c r="AG265">
        <v>0</v>
      </c>
      <c r="AH265">
        <v>0</v>
      </c>
      <c r="AI265">
        <v>0</v>
      </c>
      <c r="AJ265">
        <v>0</v>
      </c>
      <c r="AK265">
        <v>1</v>
      </c>
      <c r="AL265">
        <v>1</v>
      </c>
      <c r="AM265">
        <v>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1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1</v>
      </c>
      <c r="BA265">
        <v>0</v>
      </c>
      <c r="BB265">
        <v>0</v>
      </c>
      <c r="BC265">
        <v>0</v>
      </c>
      <c r="BD265">
        <v>1</v>
      </c>
      <c r="BE265">
        <v>0</v>
      </c>
      <c r="BF265">
        <v>0</v>
      </c>
      <c r="BG265">
        <v>1</v>
      </c>
    </row>
    <row r="266" spans="1:59" x14ac:dyDescent="0.25">
      <c r="A266" s="4" t="s">
        <v>333</v>
      </c>
      <c r="B266" s="5" t="s">
        <v>248</v>
      </c>
      <c r="C266" s="5" t="s">
        <v>334</v>
      </c>
      <c r="D266" s="5" t="s">
        <v>250</v>
      </c>
      <c r="E266" s="5" t="s">
        <v>20</v>
      </c>
      <c r="F266">
        <v>2</v>
      </c>
      <c r="G266">
        <v>1</v>
      </c>
      <c r="H266">
        <v>0</v>
      </c>
      <c r="I266">
        <v>1</v>
      </c>
      <c r="J266">
        <v>0</v>
      </c>
      <c r="K266">
        <v>0</v>
      </c>
      <c r="L266">
        <v>2</v>
      </c>
      <c r="M266">
        <v>4</v>
      </c>
      <c r="N266">
        <v>0</v>
      </c>
      <c r="O266">
        <v>0</v>
      </c>
      <c r="P266">
        <v>0</v>
      </c>
      <c r="Q266">
        <v>1</v>
      </c>
      <c r="R266">
        <v>1</v>
      </c>
      <c r="S266">
        <v>0</v>
      </c>
      <c r="T266">
        <v>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1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</v>
      </c>
      <c r="AL266">
        <v>0</v>
      </c>
      <c r="AM266">
        <v>1</v>
      </c>
      <c r="AN266">
        <v>0</v>
      </c>
      <c r="AO266">
        <v>0</v>
      </c>
      <c r="AP266">
        <v>1</v>
      </c>
      <c r="AQ266">
        <v>0</v>
      </c>
      <c r="AR266">
        <v>1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1</v>
      </c>
      <c r="BD266">
        <v>1</v>
      </c>
      <c r="BE266">
        <v>0</v>
      </c>
      <c r="BF266">
        <v>0</v>
      </c>
      <c r="BG266">
        <v>0</v>
      </c>
    </row>
    <row r="267" spans="1:59" x14ac:dyDescent="0.25">
      <c r="A267" s="4" t="s">
        <v>335</v>
      </c>
      <c r="B267" s="5" t="s">
        <v>199</v>
      </c>
      <c r="C267" s="5" t="s">
        <v>336</v>
      </c>
      <c r="D267" s="5" t="s">
        <v>0</v>
      </c>
      <c r="E267" s="5" t="s">
        <v>20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</row>
    <row r="268" spans="1:59" x14ac:dyDescent="0.25">
      <c r="A268" s="4" t="s">
        <v>337</v>
      </c>
      <c r="B268" s="5" t="s">
        <v>199</v>
      </c>
      <c r="C268" s="5" t="s">
        <v>338</v>
      </c>
      <c r="D268" s="5" t="s">
        <v>0</v>
      </c>
      <c r="E268" s="5" t="s">
        <v>20</v>
      </c>
      <c r="F268">
        <v>19</v>
      </c>
      <c r="G268">
        <v>26</v>
      </c>
      <c r="H268">
        <v>0</v>
      </c>
      <c r="I268">
        <v>0</v>
      </c>
      <c r="J268">
        <v>0</v>
      </c>
      <c r="K268">
        <v>0</v>
      </c>
      <c r="L268">
        <v>12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21</v>
      </c>
      <c r="S268">
        <v>0</v>
      </c>
      <c r="T268">
        <v>2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</v>
      </c>
      <c r="AL268">
        <v>2</v>
      </c>
      <c r="AM268">
        <v>1</v>
      </c>
      <c r="AN268">
        <v>0</v>
      </c>
      <c r="AO268">
        <v>0</v>
      </c>
      <c r="AP268">
        <v>1</v>
      </c>
      <c r="AQ268">
        <v>0</v>
      </c>
      <c r="AR268">
        <v>8</v>
      </c>
      <c r="AS268">
        <v>0</v>
      </c>
      <c r="AT268">
        <v>1</v>
      </c>
      <c r="AU268">
        <v>0</v>
      </c>
      <c r="AV268">
        <v>0</v>
      </c>
      <c r="AW268">
        <v>0</v>
      </c>
      <c r="AX268">
        <v>1</v>
      </c>
      <c r="AY268">
        <v>0</v>
      </c>
      <c r="AZ268">
        <v>1</v>
      </c>
      <c r="BA268">
        <v>2</v>
      </c>
      <c r="BB268">
        <v>0</v>
      </c>
      <c r="BC268">
        <v>0</v>
      </c>
      <c r="BD268">
        <v>0</v>
      </c>
      <c r="BE268">
        <v>12</v>
      </c>
      <c r="BF268">
        <v>0</v>
      </c>
      <c r="BG268">
        <v>0</v>
      </c>
    </row>
    <row r="269" spans="1:59" x14ac:dyDescent="0.25">
      <c r="A269" s="4" t="s">
        <v>339</v>
      </c>
      <c r="B269" s="5" t="s">
        <v>230</v>
      </c>
      <c r="C269" s="5" t="s">
        <v>340</v>
      </c>
      <c r="D269" s="5" t="s">
        <v>232</v>
      </c>
      <c r="E269" s="5" t="s">
        <v>20</v>
      </c>
      <c r="F269">
        <v>13</v>
      </c>
      <c r="G269">
        <v>9</v>
      </c>
      <c r="H269">
        <v>0</v>
      </c>
      <c r="I269">
        <v>10</v>
      </c>
      <c r="J269">
        <v>0</v>
      </c>
      <c r="K269">
        <v>0</v>
      </c>
      <c r="L269">
        <v>33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7</v>
      </c>
      <c r="AL269">
        <v>20</v>
      </c>
      <c r="AM269">
        <v>0</v>
      </c>
      <c r="AN269">
        <v>0</v>
      </c>
      <c r="AO269">
        <v>0</v>
      </c>
      <c r="AP269">
        <v>1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</row>
    <row r="270" spans="1:59" x14ac:dyDescent="0.25">
      <c r="A270" s="4" t="s">
        <v>341</v>
      </c>
      <c r="B270" s="5" t="s">
        <v>199</v>
      </c>
      <c r="C270" s="5" t="s">
        <v>342</v>
      </c>
      <c r="D270" s="5" t="s">
        <v>0</v>
      </c>
      <c r="E270" s="5" t="s">
        <v>20</v>
      </c>
      <c r="F270">
        <v>52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9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39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5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1</v>
      </c>
      <c r="AM270">
        <v>0</v>
      </c>
      <c r="AN270">
        <v>0</v>
      </c>
      <c r="AO270">
        <v>0</v>
      </c>
      <c r="AP270">
        <v>1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</row>
    <row r="271" spans="1:59" x14ac:dyDescent="0.25">
      <c r="A271" s="4" t="s">
        <v>343</v>
      </c>
      <c r="B271" s="5" t="s">
        <v>195</v>
      </c>
      <c r="C271" s="5" t="s">
        <v>344</v>
      </c>
      <c r="D271" s="5" t="s">
        <v>197</v>
      </c>
      <c r="E271" s="5" t="s">
        <v>20</v>
      </c>
      <c r="F271">
        <v>4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1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1</v>
      </c>
      <c r="AQ271">
        <v>0</v>
      </c>
      <c r="AR271">
        <v>1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2</v>
      </c>
      <c r="BE271">
        <v>0</v>
      </c>
      <c r="BF271">
        <v>0</v>
      </c>
      <c r="BG271">
        <v>0</v>
      </c>
    </row>
    <row r="272" spans="1:59" x14ac:dyDescent="0.25">
      <c r="A272" s="4" t="s">
        <v>345</v>
      </c>
      <c r="B272" s="5" t="s">
        <v>236</v>
      </c>
      <c r="C272" s="5" t="s">
        <v>346</v>
      </c>
      <c r="D272" s="5" t="s">
        <v>238</v>
      </c>
      <c r="E272" s="5" t="s">
        <v>20</v>
      </c>
      <c r="F272">
        <v>42</v>
      </c>
      <c r="G272">
        <v>5</v>
      </c>
      <c r="H272">
        <v>0</v>
      </c>
      <c r="I272">
        <v>0</v>
      </c>
      <c r="J272">
        <v>0</v>
      </c>
      <c r="K272">
        <v>0</v>
      </c>
      <c r="L272">
        <v>16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15</v>
      </c>
      <c r="S272">
        <v>0</v>
      </c>
      <c r="T272">
        <v>0</v>
      </c>
      <c r="U272">
        <v>6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4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2</v>
      </c>
      <c r="BA272">
        <v>4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</row>
    <row r="273" spans="1:59" x14ac:dyDescent="0.25">
      <c r="A273" s="4" t="s">
        <v>347</v>
      </c>
      <c r="B273" s="5" t="s">
        <v>218</v>
      </c>
      <c r="C273" s="5" t="s">
        <v>348</v>
      </c>
      <c r="D273" s="5" t="s">
        <v>220</v>
      </c>
      <c r="E273" s="5" t="s">
        <v>20</v>
      </c>
      <c r="F273">
        <v>20</v>
      </c>
      <c r="G273">
        <v>5</v>
      </c>
      <c r="H273">
        <v>0</v>
      </c>
      <c r="I273">
        <v>0</v>
      </c>
      <c r="J273">
        <v>0</v>
      </c>
      <c r="K273">
        <v>0</v>
      </c>
      <c r="L273">
        <v>12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8</v>
      </c>
      <c r="S273">
        <v>0</v>
      </c>
      <c r="T273">
        <v>1</v>
      </c>
      <c r="U273">
        <v>0</v>
      </c>
      <c r="V273">
        <v>1</v>
      </c>
      <c r="W273">
        <v>0</v>
      </c>
      <c r="X273">
        <v>0</v>
      </c>
      <c r="Y273">
        <v>7</v>
      </c>
      <c r="Z273">
        <v>0</v>
      </c>
      <c r="AA273">
        <v>0</v>
      </c>
      <c r="AB273">
        <v>0</v>
      </c>
      <c r="AC273">
        <v>2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4</v>
      </c>
      <c r="AM273">
        <v>0</v>
      </c>
      <c r="AN273">
        <v>1</v>
      </c>
      <c r="AO273">
        <v>0</v>
      </c>
      <c r="AP273">
        <v>0</v>
      </c>
      <c r="AQ273">
        <v>0</v>
      </c>
      <c r="AR273">
        <v>1</v>
      </c>
      <c r="AS273">
        <v>0</v>
      </c>
      <c r="AT273">
        <v>0</v>
      </c>
      <c r="AU273">
        <v>0</v>
      </c>
      <c r="AV273">
        <v>0</v>
      </c>
      <c r="AW273">
        <v>1</v>
      </c>
      <c r="AX273">
        <v>4</v>
      </c>
      <c r="AY273">
        <v>0</v>
      </c>
      <c r="AZ273">
        <v>0</v>
      </c>
      <c r="BA273">
        <v>4</v>
      </c>
      <c r="BB273">
        <v>3</v>
      </c>
      <c r="BC273">
        <v>2</v>
      </c>
      <c r="BD273">
        <v>2</v>
      </c>
      <c r="BE273">
        <v>2</v>
      </c>
      <c r="BF273">
        <v>0</v>
      </c>
      <c r="BG273">
        <v>0</v>
      </c>
    </row>
    <row r="274" spans="1:59" x14ac:dyDescent="0.25">
      <c r="A274" s="4" t="s">
        <v>349</v>
      </c>
      <c r="B274" s="5" t="s">
        <v>218</v>
      </c>
      <c r="C274" s="5" t="s">
        <v>350</v>
      </c>
      <c r="D274" s="5" t="s">
        <v>220</v>
      </c>
      <c r="E274" s="5" t="s">
        <v>20</v>
      </c>
      <c r="F274">
        <v>14</v>
      </c>
      <c r="G274">
        <v>10</v>
      </c>
      <c r="H274">
        <v>14</v>
      </c>
      <c r="I274">
        <v>0</v>
      </c>
      <c r="J274">
        <v>0</v>
      </c>
      <c r="K274">
        <v>0</v>
      </c>
      <c r="L274">
        <v>11</v>
      </c>
      <c r="M274">
        <v>11</v>
      </c>
      <c r="N274">
        <v>0</v>
      </c>
      <c r="O274">
        <v>0</v>
      </c>
      <c r="P274">
        <v>0</v>
      </c>
      <c r="Q274">
        <v>0</v>
      </c>
      <c r="R274">
        <v>22</v>
      </c>
      <c r="S274">
        <v>0</v>
      </c>
      <c r="T274">
        <v>26</v>
      </c>
      <c r="U274">
        <v>0</v>
      </c>
      <c r="V274">
        <v>5</v>
      </c>
      <c r="W274">
        <v>0</v>
      </c>
      <c r="X274">
        <v>0</v>
      </c>
      <c r="Y274">
        <v>0</v>
      </c>
      <c r="Z274">
        <v>3</v>
      </c>
      <c r="AA274">
        <v>0</v>
      </c>
      <c r="AB274">
        <v>0</v>
      </c>
      <c r="AC274">
        <v>0</v>
      </c>
      <c r="AD274">
        <v>0</v>
      </c>
      <c r="AE274">
        <v>1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5</v>
      </c>
      <c r="AQ274">
        <v>0</v>
      </c>
      <c r="AR274">
        <v>2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4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</row>
    <row r="275" spans="1:59" x14ac:dyDescent="0.25">
      <c r="A275" s="4" t="s">
        <v>351</v>
      </c>
      <c r="B275" s="5" t="s">
        <v>214</v>
      </c>
      <c r="C275" s="5" t="s">
        <v>352</v>
      </c>
      <c r="D275" s="5" t="s">
        <v>216</v>
      </c>
      <c r="E275" s="5" t="s">
        <v>20</v>
      </c>
      <c r="F275">
        <v>7</v>
      </c>
      <c r="G275">
        <v>7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4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4</v>
      </c>
      <c r="AA275">
        <v>0</v>
      </c>
      <c r="AB275">
        <v>0</v>
      </c>
      <c r="AC275">
        <v>2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</v>
      </c>
      <c r="AL275">
        <v>6</v>
      </c>
      <c r="AM275">
        <v>0</v>
      </c>
      <c r="AN275">
        <v>2</v>
      </c>
      <c r="AO275">
        <v>0</v>
      </c>
      <c r="AP275">
        <v>2</v>
      </c>
      <c r="AQ275">
        <v>0</v>
      </c>
      <c r="AR275">
        <v>4</v>
      </c>
      <c r="AS275">
        <v>0</v>
      </c>
      <c r="AT275">
        <v>4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4</v>
      </c>
      <c r="BC275">
        <v>4</v>
      </c>
      <c r="BD275">
        <v>0</v>
      </c>
      <c r="BE275">
        <v>0</v>
      </c>
      <c r="BF275">
        <v>4</v>
      </c>
      <c r="BG275">
        <v>0</v>
      </c>
    </row>
    <row r="276" spans="1:59" x14ac:dyDescent="0.25">
      <c r="A276" s="4" t="s">
        <v>353</v>
      </c>
      <c r="B276" s="5" t="s">
        <v>214</v>
      </c>
      <c r="C276" s="5" t="s">
        <v>354</v>
      </c>
      <c r="D276" s="5" t="s">
        <v>216</v>
      </c>
      <c r="E276" s="5" t="s">
        <v>20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3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1</v>
      </c>
      <c r="AL276">
        <v>0</v>
      </c>
      <c r="AM276">
        <v>0</v>
      </c>
      <c r="AN276">
        <v>2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17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10</v>
      </c>
      <c r="BC276">
        <v>0</v>
      </c>
      <c r="BD276">
        <v>0</v>
      </c>
      <c r="BE276">
        <v>0</v>
      </c>
      <c r="BF276">
        <v>7</v>
      </c>
      <c r="BG276">
        <v>0</v>
      </c>
    </row>
    <row r="277" spans="1:59" x14ac:dyDescent="0.25">
      <c r="A277" s="4" t="s">
        <v>355</v>
      </c>
      <c r="B277" s="5" t="s">
        <v>195</v>
      </c>
      <c r="C277" s="5" t="s">
        <v>356</v>
      </c>
      <c r="D277" s="5" t="s">
        <v>197</v>
      </c>
      <c r="E277" s="5" t="s">
        <v>20</v>
      </c>
      <c r="F277">
        <v>166</v>
      </c>
      <c r="G277">
        <v>36</v>
      </c>
      <c r="H277">
        <v>0</v>
      </c>
      <c r="I277">
        <v>8</v>
      </c>
      <c r="J277">
        <v>0</v>
      </c>
      <c r="K277">
        <v>0</v>
      </c>
      <c r="L277">
        <v>46</v>
      </c>
      <c r="M277">
        <v>1</v>
      </c>
      <c r="N277">
        <v>0</v>
      </c>
      <c r="O277">
        <v>0</v>
      </c>
      <c r="P277">
        <v>0</v>
      </c>
      <c r="Q277">
        <v>0</v>
      </c>
      <c r="R277">
        <v>4</v>
      </c>
      <c r="S277">
        <v>0</v>
      </c>
      <c r="T277">
        <v>12</v>
      </c>
      <c r="U277">
        <v>0</v>
      </c>
      <c r="V277">
        <v>0</v>
      </c>
      <c r="W277">
        <v>0</v>
      </c>
      <c r="X277">
        <v>0</v>
      </c>
      <c r="Y277">
        <v>16</v>
      </c>
      <c r="Z277">
        <v>15</v>
      </c>
      <c r="AA277">
        <v>42</v>
      </c>
      <c r="AB277">
        <v>0</v>
      </c>
      <c r="AC277">
        <v>69</v>
      </c>
      <c r="AD277">
        <v>0</v>
      </c>
      <c r="AE277">
        <v>72</v>
      </c>
      <c r="AF277">
        <v>45</v>
      </c>
      <c r="AG277">
        <v>1</v>
      </c>
      <c r="AH277">
        <v>27</v>
      </c>
      <c r="AI277">
        <v>0</v>
      </c>
      <c r="AJ277">
        <v>24</v>
      </c>
      <c r="AK277">
        <v>70</v>
      </c>
      <c r="AL277">
        <v>1</v>
      </c>
      <c r="AM277">
        <v>69</v>
      </c>
      <c r="AN277">
        <v>52</v>
      </c>
      <c r="AO277">
        <v>0</v>
      </c>
      <c r="AP277">
        <v>39</v>
      </c>
      <c r="AQ277">
        <v>7</v>
      </c>
      <c r="AR277">
        <v>23</v>
      </c>
      <c r="AS277">
        <v>14</v>
      </c>
      <c r="AT277">
        <v>71</v>
      </c>
      <c r="AU277">
        <v>0</v>
      </c>
      <c r="AV277">
        <v>0</v>
      </c>
      <c r="AW277">
        <v>45</v>
      </c>
      <c r="AX277">
        <v>24</v>
      </c>
      <c r="AY277">
        <v>0</v>
      </c>
      <c r="AZ277">
        <v>58</v>
      </c>
      <c r="BA277">
        <v>54</v>
      </c>
      <c r="BB277">
        <v>128</v>
      </c>
      <c r="BC277">
        <v>0</v>
      </c>
      <c r="BD277">
        <v>54</v>
      </c>
      <c r="BE277">
        <v>8</v>
      </c>
      <c r="BF277">
        <v>79</v>
      </c>
      <c r="BG277">
        <v>1</v>
      </c>
    </row>
    <row r="278" spans="1:59" x14ac:dyDescent="0.25">
      <c r="A278" s="4" t="s">
        <v>357</v>
      </c>
      <c r="B278" s="5" t="s">
        <v>248</v>
      </c>
      <c r="C278" s="5" t="s">
        <v>358</v>
      </c>
      <c r="D278" s="5" t="s">
        <v>250</v>
      </c>
      <c r="E278" s="5" t="s">
        <v>20</v>
      </c>
      <c r="F278">
        <v>1</v>
      </c>
      <c r="G278">
        <v>1</v>
      </c>
      <c r="H278">
        <v>0</v>
      </c>
      <c r="I278">
        <v>2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3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</row>
    <row r="279" spans="1:59" x14ac:dyDescent="0.25">
      <c r="A279" s="4" t="s">
        <v>359</v>
      </c>
      <c r="B279" s="5" t="s">
        <v>248</v>
      </c>
      <c r="C279" s="5" t="s">
        <v>360</v>
      </c>
      <c r="D279" s="5" t="s">
        <v>250</v>
      </c>
      <c r="E279" s="5" t="s">
        <v>20</v>
      </c>
      <c r="F279">
        <v>0</v>
      </c>
      <c r="G279">
        <v>0</v>
      </c>
      <c r="H279">
        <v>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4</v>
      </c>
      <c r="O279">
        <v>1</v>
      </c>
      <c r="P279">
        <v>0</v>
      </c>
      <c r="Q279">
        <v>0</v>
      </c>
      <c r="R279">
        <v>7</v>
      </c>
      <c r="S279">
        <v>0</v>
      </c>
      <c r="T279">
        <v>7</v>
      </c>
      <c r="U279">
        <v>0</v>
      </c>
      <c r="V279">
        <v>0</v>
      </c>
      <c r="W279">
        <v>0</v>
      </c>
      <c r="X279">
        <v>0</v>
      </c>
      <c r="Y279">
        <v>4</v>
      </c>
      <c r="Z279">
        <v>1</v>
      </c>
      <c r="AA279">
        <v>1</v>
      </c>
      <c r="AB279">
        <v>0</v>
      </c>
      <c r="AC279">
        <v>0</v>
      </c>
      <c r="AD279">
        <v>0</v>
      </c>
      <c r="AE279">
        <v>0</v>
      </c>
      <c r="AF279">
        <v>1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3</v>
      </c>
      <c r="AS279">
        <v>0</v>
      </c>
      <c r="AT279">
        <v>1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2</v>
      </c>
      <c r="BF279">
        <v>0</v>
      </c>
      <c r="BG279">
        <v>0</v>
      </c>
    </row>
    <row r="280" spans="1:59" x14ac:dyDescent="0.25">
      <c r="A280" s="4" t="s">
        <v>361</v>
      </c>
      <c r="B280" s="5" t="s">
        <v>304</v>
      </c>
      <c r="C280" s="5" t="s">
        <v>362</v>
      </c>
      <c r="D280" s="5" t="s">
        <v>306</v>
      </c>
      <c r="E280" s="5" t="s">
        <v>20</v>
      </c>
      <c r="F280">
        <v>2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2</v>
      </c>
      <c r="S280">
        <v>0</v>
      </c>
      <c r="T280">
        <v>7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</row>
    <row r="281" spans="1:59" x14ac:dyDescent="0.25">
      <c r="A281" s="4" t="s">
        <v>363</v>
      </c>
      <c r="B281" s="5" t="s">
        <v>195</v>
      </c>
      <c r="C281" s="5" t="s">
        <v>364</v>
      </c>
      <c r="D281" s="5" t="s">
        <v>197</v>
      </c>
      <c r="E281" s="5" t="s">
        <v>20</v>
      </c>
      <c r="F281">
        <v>2</v>
      </c>
      <c r="G281">
        <v>1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</row>
    <row r="282" spans="1:59" x14ac:dyDescent="0.25">
      <c r="A282" s="4" t="s">
        <v>365</v>
      </c>
      <c r="B282" s="5" t="s">
        <v>195</v>
      </c>
      <c r="C282" s="5" t="s">
        <v>366</v>
      </c>
      <c r="D282" s="5" t="s">
        <v>197</v>
      </c>
      <c r="E282" s="5" t="s">
        <v>20</v>
      </c>
      <c r="F282">
        <v>6</v>
      </c>
      <c r="G282">
        <v>31</v>
      </c>
      <c r="H282">
        <v>15</v>
      </c>
      <c r="I282">
        <v>0</v>
      </c>
      <c r="J282">
        <v>0</v>
      </c>
      <c r="K282">
        <v>0</v>
      </c>
      <c r="L282">
        <v>5</v>
      </c>
      <c r="M282">
        <v>0</v>
      </c>
      <c r="N282">
        <v>5</v>
      </c>
      <c r="O282">
        <v>0</v>
      </c>
      <c r="P282">
        <v>0</v>
      </c>
      <c r="Q282">
        <v>0</v>
      </c>
      <c r="R282">
        <v>19</v>
      </c>
      <c r="S282">
        <v>0</v>
      </c>
      <c r="T282">
        <v>38</v>
      </c>
      <c r="U282">
        <v>0</v>
      </c>
      <c r="V282">
        <v>16</v>
      </c>
      <c r="W282">
        <v>4</v>
      </c>
      <c r="X282">
        <v>0</v>
      </c>
      <c r="Y282">
        <v>0</v>
      </c>
      <c r="Z282">
        <v>0</v>
      </c>
      <c r="AA282">
        <v>2</v>
      </c>
      <c r="AB282">
        <v>0</v>
      </c>
      <c r="AC282">
        <v>1</v>
      </c>
      <c r="AD282">
        <v>1</v>
      </c>
      <c r="AE282">
        <v>0</v>
      </c>
      <c r="AF282">
        <v>0</v>
      </c>
      <c r="AG282">
        <v>0</v>
      </c>
      <c r="AH282">
        <v>1</v>
      </c>
      <c r="AI282">
        <v>0</v>
      </c>
      <c r="AJ282">
        <v>0</v>
      </c>
      <c r="AK282">
        <v>0</v>
      </c>
      <c r="AL282">
        <v>2</v>
      </c>
      <c r="AM282">
        <v>0</v>
      </c>
      <c r="AN282">
        <v>1</v>
      </c>
      <c r="AO282">
        <v>0</v>
      </c>
      <c r="AP282">
        <v>6</v>
      </c>
      <c r="AQ282">
        <v>0</v>
      </c>
      <c r="AR282">
        <v>1</v>
      </c>
      <c r="AS282">
        <v>0</v>
      </c>
      <c r="AT282">
        <v>1</v>
      </c>
      <c r="AU282">
        <v>1</v>
      </c>
      <c r="AV282">
        <v>0</v>
      </c>
      <c r="AW282">
        <v>1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1</v>
      </c>
      <c r="BD282">
        <v>1</v>
      </c>
      <c r="BE282">
        <v>1</v>
      </c>
      <c r="BF282">
        <v>0</v>
      </c>
      <c r="BG282">
        <v>0</v>
      </c>
    </row>
    <row r="283" spans="1:59" x14ac:dyDescent="0.25">
      <c r="A283" s="4" t="s">
        <v>367</v>
      </c>
      <c r="B283" s="5" t="s">
        <v>368</v>
      </c>
      <c r="C283" s="5" t="s">
        <v>369</v>
      </c>
      <c r="D283" s="5" t="s">
        <v>370</v>
      </c>
      <c r="E283" s="5" t="s">
        <v>20</v>
      </c>
      <c r="F283">
        <v>161</v>
      </c>
      <c r="G283">
        <v>1</v>
      </c>
      <c r="H283">
        <v>0</v>
      </c>
      <c r="I283">
        <v>158</v>
      </c>
      <c r="J283">
        <v>0</v>
      </c>
      <c r="K283">
        <v>0</v>
      </c>
      <c r="L283">
        <v>3</v>
      </c>
      <c r="M283">
        <v>0</v>
      </c>
      <c r="N283">
        <v>1</v>
      </c>
      <c r="O283">
        <v>0</v>
      </c>
      <c r="P283">
        <v>0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158</v>
      </c>
      <c r="Z283">
        <v>0</v>
      </c>
      <c r="AA283">
        <v>158</v>
      </c>
      <c r="AB283">
        <v>0</v>
      </c>
      <c r="AC283">
        <v>1</v>
      </c>
      <c r="AD283">
        <v>1</v>
      </c>
      <c r="AE283">
        <v>159</v>
      </c>
      <c r="AF283">
        <v>160</v>
      </c>
      <c r="AG283">
        <v>0</v>
      </c>
      <c r="AH283">
        <v>0</v>
      </c>
      <c r="AI283">
        <v>1</v>
      </c>
      <c r="AJ283">
        <v>2</v>
      </c>
      <c r="AK283">
        <v>160</v>
      </c>
      <c r="AL283">
        <v>1</v>
      </c>
      <c r="AM283">
        <v>159</v>
      </c>
      <c r="AN283">
        <v>0</v>
      </c>
      <c r="AO283">
        <v>0</v>
      </c>
      <c r="AP283">
        <v>158</v>
      </c>
      <c r="AQ283">
        <v>2</v>
      </c>
      <c r="AR283">
        <v>0</v>
      </c>
      <c r="AS283">
        <v>1</v>
      </c>
      <c r="AT283">
        <v>1</v>
      </c>
      <c r="AU283">
        <v>0</v>
      </c>
      <c r="AV283">
        <v>160</v>
      </c>
      <c r="AW283">
        <v>0</v>
      </c>
      <c r="AX283">
        <v>1</v>
      </c>
      <c r="AY283">
        <v>0</v>
      </c>
      <c r="AZ283">
        <v>1</v>
      </c>
      <c r="BA283">
        <v>0</v>
      </c>
      <c r="BB283">
        <v>0</v>
      </c>
      <c r="BC283">
        <v>159</v>
      </c>
      <c r="BD283">
        <v>159</v>
      </c>
      <c r="BE283">
        <v>0</v>
      </c>
      <c r="BF283">
        <v>0</v>
      </c>
      <c r="BG283">
        <v>1</v>
      </c>
    </row>
    <row r="284" spans="1:59" x14ac:dyDescent="0.25">
      <c r="A284" s="4" t="s">
        <v>371</v>
      </c>
      <c r="B284" s="5" t="s">
        <v>230</v>
      </c>
      <c r="C284" s="5" t="s">
        <v>372</v>
      </c>
      <c r="D284" s="5" t="s">
        <v>232</v>
      </c>
      <c r="E284" s="5" t="s">
        <v>20</v>
      </c>
      <c r="F284">
        <v>27</v>
      </c>
      <c r="G284">
        <v>14</v>
      </c>
      <c r="H284">
        <v>0</v>
      </c>
      <c r="I284">
        <v>0</v>
      </c>
      <c r="J284">
        <v>0</v>
      </c>
      <c r="K284">
        <v>0</v>
      </c>
      <c r="L284">
        <v>27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4</v>
      </c>
      <c r="S284">
        <v>0</v>
      </c>
      <c r="T284">
        <v>15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2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4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1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3</v>
      </c>
      <c r="BF284">
        <v>0</v>
      </c>
      <c r="BG284">
        <v>0</v>
      </c>
    </row>
    <row r="285" spans="1:59" x14ac:dyDescent="0.25">
      <c r="A285" s="4" t="s">
        <v>373</v>
      </c>
      <c r="B285" s="5" t="s">
        <v>368</v>
      </c>
      <c r="C285" s="5" t="s">
        <v>374</v>
      </c>
      <c r="D285" s="5" t="s">
        <v>370</v>
      </c>
      <c r="E285" s="5" t="s">
        <v>20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</row>
    <row r="286" spans="1:59" x14ac:dyDescent="0.25">
      <c r="A286" s="4" t="s">
        <v>375</v>
      </c>
      <c r="B286" s="5" t="s">
        <v>368</v>
      </c>
      <c r="C286" s="5" t="s">
        <v>376</v>
      </c>
      <c r="D286" s="5" t="s">
        <v>370</v>
      </c>
      <c r="E286" s="5" t="s">
        <v>20</v>
      </c>
      <c r="F286">
        <v>33</v>
      </c>
      <c r="G286">
        <v>11</v>
      </c>
      <c r="H286">
        <v>1</v>
      </c>
      <c r="I286">
        <v>33</v>
      </c>
      <c r="J286">
        <v>0</v>
      </c>
      <c r="K286">
        <v>0</v>
      </c>
      <c r="L286">
        <v>35</v>
      </c>
      <c r="M286">
        <v>5</v>
      </c>
      <c r="N286">
        <v>9</v>
      </c>
      <c r="O286">
        <v>11</v>
      </c>
      <c r="P286">
        <v>14</v>
      </c>
      <c r="Q286">
        <v>6</v>
      </c>
      <c r="R286">
        <v>5</v>
      </c>
      <c r="S286">
        <v>0</v>
      </c>
      <c r="T286">
        <v>35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1</v>
      </c>
      <c r="AA286">
        <v>1</v>
      </c>
      <c r="AB286">
        <v>0</v>
      </c>
      <c r="AC286">
        <v>0</v>
      </c>
      <c r="AD286">
        <v>1</v>
      </c>
      <c r="AE286">
        <v>1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</v>
      </c>
      <c r="AL286">
        <v>1</v>
      </c>
      <c r="AM286">
        <v>1</v>
      </c>
      <c r="AN286">
        <v>1</v>
      </c>
      <c r="AO286">
        <v>0</v>
      </c>
      <c r="AP286">
        <v>2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</v>
      </c>
      <c r="AY286">
        <v>0</v>
      </c>
      <c r="AZ286">
        <v>1</v>
      </c>
      <c r="BA286">
        <v>1</v>
      </c>
      <c r="BB286">
        <v>0</v>
      </c>
      <c r="BC286">
        <v>3</v>
      </c>
      <c r="BD286">
        <v>0</v>
      </c>
      <c r="BE286">
        <v>13</v>
      </c>
      <c r="BF286">
        <v>0</v>
      </c>
      <c r="BG286">
        <v>0</v>
      </c>
    </row>
    <row r="287" spans="1:59" x14ac:dyDescent="0.25">
      <c r="A287" s="4" t="s">
        <v>377</v>
      </c>
      <c r="B287" s="5" t="s">
        <v>236</v>
      </c>
      <c r="C287" s="5" t="s">
        <v>378</v>
      </c>
      <c r="D287" s="5" t="s">
        <v>238</v>
      </c>
      <c r="E287" s="5" t="s">
        <v>20</v>
      </c>
      <c r="F287">
        <v>30</v>
      </c>
      <c r="G287">
        <v>16</v>
      </c>
      <c r="H287">
        <v>0</v>
      </c>
      <c r="I287">
        <v>24</v>
      </c>
      <c r="J287">
        <v>0</v>
      </c>
      <c r="K287">
        <v>0</v>
      </c>
      <c r="L287">
        <v>13</v>
      </c>
      <c r="M287">
        <v>19</v>
      </c>
      <c r="N287">
        <v>0</v>
      </c>
      <c r="O287">
        <v>0</v>
      </c>
      <c r="P287">
        <v>0</v>
      </c>
      <c r="Q287">
        <v>2</v>
      </c>
      <c r="R287">
        <v>0</v>
      </c>
      <c r="S287">
        <v>0</v>
      </c>
      <c r="T287">
        <v>4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2</v>
      </c>
      <c r="AA287">
        <v>2</v>
      </c>
      <c r="AB287">
        <v>0</v>
      </c>
      <c r="AC287">
        <v>3</v>
      </c>
      <c r="AD287">
        <v>0</v>
      </c>
      <c r="AE287">
        <v>5</v>
      </c>
      <c r="AF287">
        <v>2</v>
      </c>
      <c r="AG287">
        <v>0</v>
      </c>
      <c r="AH287">
        <v>0</v>
      </c>
      <c r="AI287">
        <v>0</v>
      </c>
      <c r="AJ287">
        <v>8</v>
      </c>
      <c r="AK287">
        <v>3</v>
      </c>
      <c r="AL287">
        <v>24</v>
      </c>
      <c r="AM287">
        <v>6</v>
      </c>
      <c r="AN287">
        <v>0</v>
      </c>
      <c r="AO287">
        <v>0</v>
      </c>
      <c r="AP287">
        <v>17</v>
      </c>
      <c r="AQ287">
        <v>0</v>
      </c>
      <c r="AR287">
        <v>1</v>
      </c>
      <c r="AS287">
        <v>0</v>
      </c>
      <c r="AT287">
        <v>4</v>
      </c>
      <c r="AU287">
        <v>0</v>
      </c>
      <c r="AV287">
        <v>0</v>
      </c>
      <c r="AW287">
        <v>0</v>
      </c>
      <c r="AX287">
        <v>3</v>
      </c>
      <c r="AY287">
        <v>0</v>
      </c>
      <c r="AZ287">
        <v>2</v>
      </c>
      <c r="BA287">
        <v>1</v>
      </c>
      <c r="BB287">
        <v>6</v>
      </c>
      <c r="BC287">
        <v>5</v>
      </c>
      <c r="BD287">
        <v>1</v>
      </c>
      <c r="BE287">
        <v>22</v>
      </c>
      <c r="BF287">
        <v>0</v>
      </c>
      <c r="BG287">
        <v>0</v>
      </c>
    </row>
    <row r="288" spans="1:59" x14ac:dyDescent="0.25">
      <c r="A288" s="4" t="s">
        <v>379</v>
      </c>
      <c r="B288" s="5" t="s">
        <v>199</v>
      </c>
      <c r="C288" s="5" t="s">
        <v>380</v>
      </c>
      <c r="D288" s="5" t="s">
        <v>0</v>
      </c>
      <c r="E288" s="5" t="s">
        <v>20</v>
      </c>
      <c r="F288">
        <v>24</v>
      </c>
      <c r="G288">
        <v>8</v>
      </c>
      <c r="H288">
        <v>3</v>
      </c>
      <c r="I288">
        <v>0</v>
      </c>
      <c r="J288">
        <v>2</v>
      </c>
      <c r="K288">
        <v>1</v>
      </c>
      <c r="L288">
        <v>2</v>
      </c>
      <c r="M288">
        <v>1</v>
      </c>
      <c r="N288">
        <v>0</v>
      </c>
      <c r="O288">
        <v>0</v>
      </c>
      <c r="P288">
        <v>4</v>
      </c>
      <c r="Q288">
        <v>0</v>
      </c>
      <c r="R288">
        <v>43</v>
      </c>
      <c r="S288">
        <v>0</v>
      </c>
      <c r="T288">
        <v>4</v>
      </c>
      <c r="U288">
        <v>0</v>
      </c>
      <c r="V288">
        <v>0</v>
      </c>
      <c r="W288">
        <v>2</v>
      </c>
      <c r="X288">
        <v>0</v>
      </c>
      <c r="Y288">
        <v>20</v>
      </c>
      <c r="Z288">
        <v>2</v>
      </c>
      <c r="AA288">
        <v>42</v>
      </c>
      <c r="AB288">
        <v>0</v>
      </c>
      <c r="AC288">
        <v>0</v>
      </c>
      <c r="AD288">
        <v>0</v>
      </c>
      <c r="AE288">
        <v>3</v>
      </c>
      <c r="AF288">
        <v>5</v>
      </c>
      <c r="AG288">
        <v>0</v>
      </c>
      <c r="AH288">
        <v>0</v>
      </c>
      <c r="AI288">
        <v>0</v>
      </c>
      <c r="AJ288">
        <v>0</v>
      </c>
      <c r="AK288">
        <v>1</v>
      </c>
      <c r="AL288">
        <v>1</v>
      </c>
      <c r="AM288">
        <v>11</v>
      </c>
      <c r="AN288">
        <v>4</v>
      </c>
      <c r="AO288">
        <v>0</v>
      </c>
      <c r="AP288">
        <v>14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1</v>
      </c>
      <c r="AY288">
        <v>0</v>
      </c>
      <c r="AZ288">
        <v>3</v>
      </c>
      <c r="BA288">
        <v>0</v>
      </c>
      <c r="BB288">
        <v>1</v>
      </c>
      <c r="BC288">
        <v>0</v>
      </c>
      <c r="BD288">
        <v>1</v>
      </c>
      <c r="BE288">
        <v>2</v>
      </c>
      <c r="BF288">
        <v>0</v>
      </c>
      <c r="BG288">
        <v>0</v>
      </c>
    </row>
    <row r="289" spans="1:59" x14ac:dyDescent="0.25">
      <c r="A289" s="4" t="s">
        <v>381</v>
      </c>
      <c r="B289" s="5" t="s">
        <v>218</v>
      </c>
      <c r="C289" s="5" t="s">
        <v>382</v>
      </c>
      <c r="D289" s="5" t="s">
        <v>220</v>
      </c>
      <c r="E289" s="5" t="s">
        <v>20</v>
      </c>
      <c r="F289">
        <v>61</v>
      </c>
      <c r="G289">
        <v>5</v>
      </c>
      <c r="H289">
        <v>0</v>
      </c>
      <c r="I289">
        <v>0</v>
      </c>
      <c r="J289">
        <v>0</v>
      </c>
      <c r="K289">
        <v>0</v>
      </c>
      <c r="L289">
        <v>19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2</v>
      </c>
      <c r="Y289">
        <v>3</v>
      </c>
      <c r="Z289">
        <v>0</v>
      </c>
      <c r="AA289">
        <v>7</v>
      </c>
      <c r="AB289">
        <v>0</v>
      </c>
      <c r="AC289">
        <v>0</v>
      </c>
      <c r="AD289">
        <v>0</v>
      </c>
      <c r="AE289">
        <v>15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1</v>
      </c>
      <c r="AZ289">
        <v>0</v>
      </c>
      <c r="BA289">
        <v>1</v>
      </c>
      <c r="BB289">
        <v>2</v>
      </c>
      <c r="BC289">
        <v>0</v>
      </c>
      <c r="BD289">
        <v>15</v>
      </c>
      <c r="BE289">
        <v>0</v>
      </c>
      <c r="BF289">
        <v>5</v>
      </c>
      <c r="BG289">
        <v>0</v>
      </c>
    </row>
    <row r="290" spans="1:59" x14ac:dyDescent="0.25">
      <c r="A290" s="4" t="s">
        <v>383</v>
      </c>
      <c r="B290" s="5" t="s">
        <v>218</v>
      </c>
      <c r="C290" s="5" t="s">
        <v>384</v>
      </c>
      <c r="D290" s="5" t="s">
        <v>220</v>
      </c>
      <c r="E290" s="5" t="s">
        <v>20</v>
      </c>
      <c r="F290">
        <v>29</v>
      </c>
      <c r="G290">
        <v>2</v>
      </c>
      <c r="H290">
        <v>0</v>
      </c>
      <c r="I290">
        <v>0</v>
      </c>
      <c r="J290">
        <v>0</v>
      </c>
      <c r="K290">
        <v>0</v>
      </c>
      <c r="L290">
        <v>26</v>
      </c>
      <c r="M290">
        <v>9</v>
      </c>
      <c r="N290">
        <v>0</v>
      </c>
      <c r="O290">
        <v>0</v>
      </c>
      <c r="P290">
        <v>0</v>
      </c>
      <c r="Q290">
        <v>0</v>
      </c>
      <c r="R290">
        <v>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3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23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1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</row>
    <row r="291" spans="1:59" x14ac:dyDescent="0.25">
      <c r="A291" s="4" t="s">
        <v>385</v>
      </c>
      <c r="B291" s="5" t="s">
        <v>204</v>
      </c>
      <c r="C291" s="5" t="s">
        <v>386</v>
      </c>
      <c r="D291" s="5" t="s">
        <v>206</v>
      </c>
      <c r="E291" s="5" t="s">
        <v>20</v>
      </c>
      <c r="F291">
        <v>14</v>
      </c>
      <c r="G291">
        <v>9</v>
      </c>
      <c r="H291">
        <v>0</v>
      </c>
      <c r="I291">
        <v>0</v>
      </c>
      <c r="J291">
        <v>0</v>
      </c>
      <c r="K291">
        <v>0</v>
      </c>
      <c r="L291">
        <v>7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16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2</v>
      </c>
      <c r="AF291">
        <v>0</v>
      </c>
      <c r="AG291">
        <v>1</v>
      </c>
      <c r="AH291">
        <v>0</v>
      </c>
      <c r="AI291">
        <v>0</v>
      </c>
      <c r="AJ291">
        <v>0</v>
      </c>
      <c r="AK291">
        <v>1</v>
      </c>
      <c r="AL291">
        <v>3</v>
      </c>
      <c r="AM291">
        <v>1</v>
      </c>
      <c r="AN291">
        <v>0</v>
      </c>
      <c r="AO291">
        <v>0</v>
      </c>
      <c r="AP291">
        <v>1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2</v>
      </c>
      <c r="AY291">
        <v>0</v>
      </c>
      <c r="AZ291">
        <v>2</v>
      </c>
      <c r="BA291">
        <v>0</v>
      </c>
      <c r="BB291">
        <v>0</v>
      </c>
      <c r="BC291">
        <v>1</v>
      </c>
      <c r="BD291">
        <v>0</v>
      </c>
      <c r="BE291">
        <v>2</v>
      </c>
      <c r="BF291">
        <v>1</v>
      </c>
      <c r="BG291">
        <v>0</v>
      </c>
    </row>
    <row r="292" spans="1:59" x14ac:dyDescent="0.25">
      <c r="A292" s="4" t="s">
        <v>387</v>
      </c>
      <c r="B292" s="5" t="s">
        <v>204</v>
      </c>
      <c r="C292" s="5" t="s">
        <v>388</v>
      </c>
      <c r="D292" s="5" t="s">
        <v>206</v>
      </c>
      <c r="E292" s="5" t="s">
        <v>20</v>
      </c>
      <c r="F292">
        <v>11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23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9</v>
      </c>
      <c r="S292">
        <v>0</v>
      </c>
      <c r="T292">
        <v>5</v>
      </c>
      <c r="U292">
        <v>0</v>
      </c>
      <c r="V292">
        <v>0</v>
      </c>
      <c r="W292">
        <v>0</v>
      </c>
      <c r="X292">
        <v>1</v>
      </c>
      <c r="Y292">
        <v>2</v>
      </c>
      <c r="Z292">
        <v>5</v>
      </c>
      <c r="AA292">
        <v>0</v>
      </c>
      <c r="AB292">
        <v>0</v>
      </c>
      <c r="AC292">
        <v>0</v>
      </c>
      <c r="AD292">
        <v>0</v>
      </c>
      <c r="AE292">
        <v>3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1</v>
      </c>
      <c r="AM292">
        <v>3</v>
      </c>
      <c r="AN292">
        <v>2</v>
      </c>
      <c r="AO292">
        <v>0</v>
      </c>
      <c r="AP292">
        <v>2</v>
      </c>
      <c r="AQ292">
        <v>0</v>
      </c>
      <c r="AR292">
        <v>0</v>
      </c>
      <c r="AS292">
        <v>0</v>
      </c>
      <c r="AT292">
        <v>22</v>
      </c>
      <c r="AU292">
        <v>0</v>
      </c>
      <c r="AV292">
        <v>0</v>
      </c>
      <c r="AW292">
        <v>0</v>
      </c>
      <c r="AX292">
        <v>10</v>
      </c>
      <c r="AY292">
        <v>0</v>
      </c>
      <c r="AZ292">
        <v>2</v>
      </c>
      <c r="BA292">
        <v>0</v>
      </c>
      <c r="BB292">
        <v>12</v>
      </c>
      <c r="BC292">
        <v>0</v>
      </c>
      <c r="BD292">
        <v>12</v>
      </c>
      <c r="BE292">
        <v>8</v>
      </c>
      <c r="BF292">
        <v>6</v>
      </c>
      <c r="BG292">
        <v>0</v>
      </c>
    </row>
    <row r="293" spans="1:59" x14ac:dyDescent="0.25">
      <c r="A293" s="4" t="s">
        <v>389</v>
      </c>
      <c r="B293" s="5" t="s">
        <v>304</v>
      </c>
      <c r="C293" s="5" t="s">
        <v>390</v>
      </c>
      <c r="D293" s="5" t="s">
        <v>306</v>
      </c>
      <c r="E293" s="5" t="s">
        <v>20</v>
      </c>
      <c r="F293">
        <v>2</v>
      </c>
      <c r="G293">
        <v>2</v>
      </c>
      <c r="H293">
        <v>1</v>
      </c>
      <c r="I293">
        <v>0</v>
      </c>
      <c r="J293">
        <v>0</v>
      </c>
      <c r="K293">
        <v>0</v>
      </c>
      <c r="L293">
        <v>9</v>
      </c>
      <c r="M293">
        <v>1</v>
      </c>
      <c r="N293">
        <v>0</v>
      </c>
      <c r="O293">
        <v>1</v>
      </c>
      <c r="P293">
        <v>0</v>
      </c>
      <c r="Q293">
        <v>0</v>
      </c>
      <c r="R293">
        <v>1</v>
      </c>
      <c r="S293">
        <v>0</v>
      </c>
      <c r="T293">
        <v>12</v>
      </c>
      <c r="U293">
        <v>0</v>
      </c>
      <c r="V293">
        <v>0</v>
      </c>
      <c r="W293">
        <v>2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</v>
      </c>
      <c r="AF293">
        <v>0</v>
      </c>
      <c r="AG293">
        <v>0</v>
      </c>
      <c r="AH293">
        <v>0</v>
      </c>
      <c r="AI293">
        <v>0</v>
      </c>
      <c r="AJ293">
        <v>1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</v>
      </c>
      <c r="AV293">
        <v>0</v>
      </c>
      <c r="AW293">
        <v>0</v>
      </c>
      <c r="AX293">
        <v>4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1</v>
      </c>
      <c r="BF293">
        <v>0</v>
      </c>
      <c r="BG293">
        <v>0</v>
      </c>
    </row>
    <row r="294" spans="1:59" x14ac:dyDescent="0.25">
      <c r="A294" s="4" t="s">
        <v>391</v>
      </c>
      <c r="B294" s="5" t="s">
        <v>236</v>
      </c>
      <c r="C294" s="5" t="s">
        <v>392</v>
      </c>
      <c r="D294" s="5" t="s">
        <v>238</v>
      </c>
      <c r="E294" s="5" t="s">
        <v>20</v>
      </c>
      <c r="F294">
        <v>30</v>
      </c>
      <c r="G294">
        <v>4</v>
      </c>
      <c r="H294">
        <v>3</v>
      </c>
      <c r="I294">
        <v>0</v>
      </c>
      <c r="J294">
        <v>0</v>
      </c>
      <c r="K294">
        <v>3</v>
      </c>
      <c r="L294">
        <v>18</v>
      </c>
      <c r="M294">
        <v>0</v>
      </c>
      <c r="N294">
        <v>1</v>
      </c>
      <c r="O294">
        <v>0</v>
      </c>
      <c r="P294">
        <v>0</v>
      </c>
      <c r="Q294">
        <v>0</v>
      </c>
      <c r="R294">
        <v>20</v>
      </c>
      <c r="S294">
        <v>0</v>
      </c>
      <c r="T294">
        <v>38</v>
      </c>
      <c r="U294">
        <v>0</v>
      </c>
      <c r="V294">
        <v>0</v>
      </c>
      <c r="W294">
        <v>2</v>
      </c>
      <c r="X294">
        <v>0</v>
      </c>
      <c r="Y294">
        <v>4</v>
      </c>
      <c r="Z294">
        <v>4</v>
      </c>
      <c r="AA294">
        <v>5</v>
      </c>
      <c r="AB294">
        <v>0</v>
      </c>
      <c r="AC294">
        <v>4</v>
      </c>
      <c r="AD294">
        <v>0</v>
      </c>
      <c r="AE294">
        <v>10</v>
      </c>
      <c r="AF294">
        <v>5</v>
      </c>
      <c r="AG294">
        <v>0</v>
      </c>
      <c r="AH294">
        <v>0</v>
      </c>
      <c r="AI294">
        <v>0</v>
      </c>
      <c r="AJ294">
        <v>7</v>
      </c>
      <c r="AK294">
        <v>6</v>
      </c>
      <c r="AL294">
        <v>6</v>
      </c>
      <c r="AM294">
        <v>5</v>
      </c>
      <c r="AN294">
        <v>0</v>
      </c>
      <c r="AO294">
        <v>0</v>
      </c>
      <c r="AP294">
        <v>12</v>
      </c>
      <c r="AQ294">
        <v>2</v>
      </c>
      <c r="AR294">
        <v>4</v>
      </c>
      <c r="AS294">
        <v>0</v>
      </c>
      <c r="AT294">
        <v>2</v>
      </c>
      <c r="AU294">
        <v>0</v>
      </c>
      <c r="AV294">
        <v>1</v>
      </c>
      <c r="AW294">
        <v>0</v>
      </c>
      <c r="AX294">
        <v>1</v>
      </c>
      <c r="AY294">
        <v>0</v>
      </c>
      <c r="AZ294">
        <v>5</v>
      </c>
      <c r="BA294">
        <v>0</v>
      </c>
      <c r="BB294">
        <v>2</v>
      </c>
      <c r="BC294">
        <v>7</v>
      </c>
      <c r="BD294">
        <v>3</v>
      </c>
      <c r="BE294">
        <v>7</v>
      </c>
      <c r="BF294">
        <v>9</v>
      </c>
      <c r="BG294">
        <v>6</v>
      </c>
    </row>
    <row r="295" spans="1:59" x14ac:dyDescent="0.25">
      <c r="A295" s="4" t="s">
        <v>393</v>
      </c>
      <c r="B295" s="5" t="s">
        <v>236</v>
      </c>
      <c r="C295" s="5" t="s">
        <v>394</v>
      </c>
      <c r="D295" s="5" t="s">
        <v>238</v>
      </c>
      <c r="E295" s="5" t="s">
        <v>20</v>
      </c>
      <c r="F295">
        <v>124</v>
      </c>
      <c r="G295">
        <v>10</v>
      </c>
      <c r="H295">
        <v>0</v>
      </c>
      <c r="I295">
        <v>57</v>
      </c>
      <c r="J295">
        <v>0</v>
      </c>
      <c r="K295">
        <v>0</v>
      </c>
      <c r="L295">
        <v>55</v>
      </c>
      <c r="M295">
        <v>35</v>
      </c>
      <c r="N295">
        <v>1</v>
      </c>
      <c r="O295">
        <v>0</v>
      </c>
      <c r="P295">
        <v>0</v>
      </c>
      <c r="Q295">
        <v>35</v>
      </c>
      <c r="R295">
        <v>10</v>
      </c>
      <c r="S295">
        <v>2</v>
      </c>
      <c r="T295">
        <v>24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  <c r="AA295">
        <v>1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v>0</v>
      </c>
      <c r="AN295">
        <v>1</v>
      </c>
      <c r="AO295">
        <v>0</v>
      </c>
      <c r="AP295">
        <v>1</v>
      </c>
      <c r="AQ295">
        <v>0</v>
      </c>
      <c r="AR295">
        <v>117</v>
      </c>
      <c r="AS295">
        <v>0</v>
      </c>
      <c r="AT295">
        <v>2</v>
      </c>
      <c r="AU295">
        <v>0</v>
      </c>
      <c r="AV295">
        <v>0</v>
      </c>
      <c r="AW295">
        <v>1</v>
      </c>
      <c r="AX295">
        <v>0</v>
      </c>
      <c r="AY295">
        <v>0</v>
      </c>
      <c r="AZ295">
        <v>0</v>
      </c>
      <c r="BA295">
        <v>0</v>
      </c>
      <c r="BB295">
        <v>1</v>
      </c>
      <c r="BC295">
        <v>0</v>
      </c>
      <c r="BD295">
        <v>0</v>
      </c>
      <c r="BE295">
        <v>2</v>
      </c>
      <c r="BF295">
        <v>2</v>
      </c>
      <c r="BG295">
        <v>0</v>
      </c>
    </row>
    <row r="296" spans="1:59" x14ac:dyDescent="0.25">
      <c r="A296" s="4" t="s">
        <v>395</v>
      </c>
      <c r="B296" s="5" t="s">
        <v>214</v>
      </c>
      <c r="C296" s="5" t="s">
        <v>396</v>
      </c>
      <c r="D296" s="5" t="s">
        <v>216</v>
      </c>
      <c r="E296" s="5" t="s">
        <v>20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1</v>
      </c>
      <c r="S296">
        <v>1</v>
      </c>
      <c r="T296">
        <v>7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5</v>
      </c>
      <c r="AS296">
        <v>0</v>
      </c>
      <c r="AT296">
        <v>1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3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</row>
    <row r="297" spans="1:59" x14ac:dyDescent="0.25">
      <c r="A297" s="4" t="s">
        <v>397</v>
      </c>
      <c r="B297" s="5" t="s">
        <v>248</v>
      </c>
      <c r="C297" s="5" t="s">
        <v>398</v>
      </c>
      <c r="D297" s="5" t="s">
        <v>250</v>
      </c>
      <c r="E297" s="5" t="s">
        <v>20</v>
      </c>
      <c r="F297">
        <v>11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9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3</v>
      </c>
      <c r="S297">
        <v>0</v>
      </c>
      <c r="T297">
        <v>6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</row>
    <row r="298" spans="1:59" x14ac:dyDescent="0.25">
      <c r="A298" s="4" t="s">
        <v>399</v>
      </c>
      <c r="B298" s="5" t="s">
        <v>248</v>
      </c>
      <c r="C298" s="5" t="s">
        <v>400</v>
      </c>
      <c r="D298" s="5" t="s">
        <v>250</v>
      </c>
      <c r="E298" s="5" t="s">
        <v>20</v>
      </c>
      <c r="F298">
        <v>3</v>
      </c>
      <c r="G298">
        <v>0</v>
      </c>
      <c r="H298">
        <v>0</v>
      </c>
      <c r="I298">
        <v>2</v>
      </c>
      <c r="J298">
        <v>0</v>
      </c>
      <c r="K298">
        <v>0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1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1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2</v>
      </c>
      <c r="AQ298">
        <v>0</v>
      </c>
      <c r="AR298">
        <v>0</v>
      </c>
      <c r="AS298">
        <v>0</v>
      </c>
      <c r="AT298">
        <v>1</v>
      </c>
      <c r="AU298">
        <v>0</v>
      </c>
      <c r="AV298">
        <v>0</v>
      </c>
      <c r="AW298">
        <v>0</v>
      </c>
      <c r="AX298">
        <v>1</v>
      </c>
      <c r="AY298">
        <v>0</v>
      </c>
      <c r="AZ298">
        <v>0</v>
      </c>
      <c r="BA298">
        <v>0</v>
      </c>
      <c r="BB298">
        <v>2</v>
      </c>
      <c r="BC298">
        <v>1</v>
      </c>
      <c r="BD298">
        <v>0</v>
      </c>
      <c r="BE298">
        <v>0</v>
      </c>
      <c r="BF298">
        <v>1</v>
      </c>
      <c r="BG298">
        <v>0</v>
      </c>
    </row>
    <row r="299" spans="1:59" x14ac:dyDescent="0.25">
      <c r="A299" s="4" t="s">
        <v>401</v>
      </c>
      <c r="B299" s="5" t="s">
        <v>368</v>
      </c>
      <c r="C299" s="5" t="s">
        <v>402</v>
      </c>
      <c r="D299" s="5" t="s">
        <v>370</v>
      </c>
      <c r="E299" s="5" t="s">
        <v>20</v>
      </c>
      <c r="F299">
        <v>100</v>
      </c>
      <c r="G299">
        <v>7</v>
      </c>
      <c r="H299">
        <v>0</v>
      </c>
      <c r="I299">
        <v>20</v>
      </c>
      <c r="J299">
        <v>0</v>
      </c>
      <c r="K299">
        <v>0</v>
      </c>
      <c r="L299">
        <v>26</v>
      </c>
      <c r="M299">
        <v>0</v>
      </c>
      <c r="N299">
        <v>6</v>
      </c>
      <c r="O299">
        <v>0</v>
      </c>
      <c r="P299">
        <v>0</v>
      </c>
      <c r="Q299">
        <v>0</v>
      </c>
      <c r="R299">
        <v>16</v>
      </c>
      <c r="S299">
        <v>0</v>
      </c>
      <c r="T299">
        <v>58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140</v>
      </c>
      <c r="AA299">
        <v>0</v>
      </c>
      <c r="AB299">
        <v>0</v>
      </c>
      <c r="AC299">
        <v>11</v>
      </c>
      <c r="AD299">
        <v>11</v>
      </c>
      <c r="AE299">
        <v>0</v>
      </c>
      <c r="AF299">
        <v>0</v>
      </c>
      <c r="AG299">
        <v>16</v>
      </c>
      <c r="AH299">
        <v>0</v>
      </c>
      <c r="AI299">
        <v>14</v>
      </c>
      <c r="AJ299">
        <v>0</v>
      </c>
      <c r="AK299">
        <v>11</v>
      </c>
      <c r="AL299">
        <v>0</v>
      </c>
      <c r="AM299">
        <v>11</v>
      </c>
      <c r="AN299">
        <v>0</v>
      </c>
      <c r="AO299">
        <v>0</v>
      </c>
      <c r="AP299">
        <v>42</v>
      </c>
      <c r="AQ299">
        <v>0</v>
      </c>
      <c r="AR299">
        <v>129</v>
      </c>
      <c r="AS299">
        <v>10</v>
      </c>
      <c r="AT299">
        <v>16</v>
      </c>
      <c r="AU299">
        <v>0</v>
      </c>
      <c r="AV299">
        <v>1</v>
      </c>
      <c r="AW299">
        <v>0</v>
      </c>
      <c r="AX299">
        <v>0</v>
      </c>
      <c r="AY299">
        <v>0</v>
      </c>
      <c r="AZ299">
        <v>11</v>
      </c>
      <c r="BA299">
        <v>0</v>
      </c>
      <c r="BB299">
        <v>6</v>
      </c>
      <c r="BC299">
        <v>11</v>
      </c>
      <c r="BD299">
        <v>0</v>
      </c>
      <c r="BE299">
        <v>0</v>
      </c>
      <c r="BF299">
        <v>0</v>
      </c>
      <c r="BG299">
        <v>11</v>
      </c>
    </row>
    <row r="300" spans="1:59" x14ac:dyDescent="0.25">
      <c r="A300" s="4" t="s">
        <v>403</v>
      </c>
      <c r="B300" s="5" t="s">
        <v>368</v>
      </c>
      <c r="C300" s="5" t="s">
        <v>404</v>
      </c>
      <c r="D300" s="5" t="s">
        <v>370</v>
      </c>
      <c r="E300" s="5" t="s">
        <v>20</v>
      </c>
      <c r="F300">
        <v>4</v>
      </c>
      <c r="G300">
        <v>1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1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1</v>
      </c>
      <c r="AL300">
        <v>0</v>
      </c>
      <c r="AM300">
        <v>0</v>
      </c>
      <c r="AN300">
        <v>2</v>
      </c>
      <c r="AO300">
        <v>0</v>
      </c>
      <c r="AP300">
        <v>1</v>
      </c>
      <c r="AQ300">
        <v>0</v>
      </c>
      <c r="AR300">
        <v>1</v>
      </c>
      <c r="AS300">
        <v>0</v>
      </c>
      <c r="AT300">
        <v>0</v>
      </c>
      <c r="AU300">
        <v>0</v>
      </c>
      <c r="AV300">
        <v>1</v>
      </c>
      <c r="AW300">
        <v>0</v>
      </c>
      <c r="AX300">
        <v>0</v>
      </c>
      <c r="AY300">
        <v>0</v>
      </c>
      <c r="AZ300">
        <v>2</v>
      </c>
      <c r="BA300">
        <v>0</v>
      </c>
      <c r="BB300">
        <v>0</v>
      </c>
      <c r="BC300">
        <v>0</v>
      </c>
      <c r="BD300">
        <v>0</v>
      </c>
      <c r="BE300">
        <v>1</v>
      </c>
      <c r="BF300">
        <v>0</v>
      </c>
      <c r="BG300">
        <v>0</v>
      </c>
    </row>
    <row r="301" spans="1:59" x14ac:dyDescent="0.25">
      <c r="A301" s="4" t="s">
        <v>405</v>
      </c>
      <c r="B301" s="5" t="s">
        <v>368</v>
      </c>
      <c r="C301" s="5" t="s">
        <v>406</v>
      </c>
      <c r="D301" s="5" t="s">
        <v>370</v>
      </c>
      <c r="E301" s="5" t="s">
        <v>20</v>
      </c>
      <c r="F301">
        <v>8</v>
      </c>
      <c r="G301">
        <v>17</v>
      </c>
      <c r="H301">
        <v>0</v>
      </c>
      <c r="I301">
        <v>1</v>
      </c>
      <c r="J301">
        <v>0</v>
      </c>
      <c r="K301">
        <v>0</v>
      </c>
      <c r="L301">
        <v>0</v>
      </c>
      <c r="M301">
        <v>3</v>
      </c>
      <c r="N301">
        <v>0</v>
      </c>
      <c r="O301">
        <v>11</v>
      </c>
      <c r="P301">
        <v>0</v>
      </c>
      <c r="Q301">
        <v>1</v>
      </c>
      <c r="R301">
        <v>14</v>
      </c>
      <c r="S301">
        <v>0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3</v>
      </c>
      <c r="Z301">
        <v>0</v>
      </c>
      <c r="AA301">
        <v>1</v>
      </c>
      <c r="AB301">
        <v>0</v>
      </c>
      <c r="AC301">
        <v>1</v>
      </c>
      <c r="AD301">
        <v>0</v>
      </c>
      <c r="AE301">
        <v>3</v>
      </c>
      <c r="AF301">
        <v>5</v>
      </c>
      <c r="AG301">
        <v>1</v>
      </c>
      <c r="AH301">
        <v>1</v>
      </c>
      <c r="AI301">
        <v>1</v>
      </c>
      <c r="AJ301">
        <v>2</v>
      </c>
      <c r="AK301">
        <v>1</v>
      </c>
      <c r="AL301">
        <v>0</v>
      </c>
      <c r="AM301">
        <v>9</v>
      </c>
      <c r="AN301">
        <v>9</v>
      </c>
      <c r="AO301">
        <v>0</v>
      </c>
      <c r="AP301">
        <v>25</v>
      </c>
      <c r="AQ301">
        <v>0</v>
      </c>
      <c r="AR301">
        <v>0</v>
      </c>
      <c r="AS301">
        <v>0</v>
      </c>
      <c r="AT301">
        <v>7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13</v>
      </c>
      <c r="BC301">
        <v>4</v>
      </c>
      <c r="BD301">
        <v>0</v>
      </c>
      <c r="BE301">
        <v>1</v>
      </c>
      <c r="BF301">
        <v>2</v>
      </c>
      <c r="BG301">
        <v>0</v>
      </c>
    </row>
    <row r="302" spans="1:59" x14ac:dyDescent="0.25">
      <c r="A302" s="4" t="s">
        <v>407</v>
      </c>
      <c r="B302" s="5" t="s">
        <v>368</v>
      </c>
      <c r="C302" s="5" t="s">
        <v>408</v>
      </c>
      <c r="D302" s="5" t="s">
        <v>370</v>
      </c>
      <c r="E302" s="5" t="s">
        <v>20</v>
      </c>
      <c r="F302">
        <v>0</v>
      </c>
      <c r="G302">
        <v>35</v>
      </c>
      <c r="H302">
        <v>0</v>
      </c>
      <c r="I302">
        <v>0</v>
      </c>
      <c r="J302">
        <v>0</v>
      </c>
      <c r="K302">
        <v>0</v>
      </c>
      <c r="L302">
        <v>30</v>
      </c>
      <c r="M302">
        <v>0</v>
      </c>
      <c r="N302">
        <v>1</v>
      </c>
      <c r="O302">
        <v>1</v>
      </c>
      <c r="P302">
        <v>0</v>
      </c>
      <c r="Q302">
        <v>0</v>
      </c>
      <c r="R302">
        <v>6</v>
      </c>
      <c r="S302">
        <v>0</v>
      </c>
      <c r="T302">
        <v>36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1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1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1</v>
      </c>
      <c r="AW302">
        <v>0</v>
      </c>
      <c r="AX302">
        <v>0</v>
      </c>
      <c r="AY302">
        <v>0</v>
      </c>
      <c r="AZ302">
        <v>2</v>
      </c>
      <c r="BA302">
        <v>0</v>
      </c>
      <c r="BB302">
        <v>0</v>
      </c>
      <c r="BC302">
        <v>0</v>
      </c>
      <c r="BD302">
        <v>0</v>
      </c>
      <c r="BE302">
        <v>6</v>
      </c>
      <c r="BF302">
        <v>0</v>
      </c>
      <c r="BG302">
        <v>1</v>
      </c>
    </row>
    <row r="303" spans="1:59" x14ac:dyDescent="0.25">
      <c r="A303" s="4" t="s">
        <v>409</v>
      </c>
      <c r="B303" s="5" t="s">
        <v>368</v>
      </c>
      <c r="C303" s="5" t="s">
        <v>410</v>
      </c>
      <c r="D303" s="5" t="s">
        <v>370</v>
      </c>
      <c r="E303" s="5" t="s">
        <v>20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</row>
    <row r="304" spans="1:59" x14ac:dyDescent="0.25">
      <c r="A304" s="4" t="s">
        <v>411</v>
      </c>
      <c r="B304" s="5">
        <v>971</v>
      </c>
      <c r="C304" s="5" t="s">
        <v>412</v>
      </c>
      <c r="D304" s="5" t="s">
        <v>413</v>
      </c>
      <c r="E304" s="5" t="s">
        <v>20</v>
      </c>
      <c r="F304">
        <v>17</v>
      </c>
      <c r="G304">
        <v>2</v>
      </c>
      <c r="H304">
        <v>0</v>
      </c>
      <c r="I304">
        <v>0</v>
      </c>
      <c r="J304">
        <v>0</v>
      </c>
      <c r="K304">
        <v>0</v>
      </c>
      <c r="L304">
        <v>5</v>
      </c>
      <c r="M304">
        <v>1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0</v>
      </c>
      <c r="AA304">
        <v>0</v>
      </c>
      <c r="AB304">
        <v>0</v>
      </c>
      <c r="AC304">
        <v>1</v>
      </c>
      <c r="AD304">
        <v>0</v>
      </c>
      <c r="AE304">
        <v>0</v>
      </c>
      <c r="AF304">
        <v>0</v>
      </c>
      <c r="AG304">
        <v>0</v>
      </c>
      <c r="AH304">
        <v>2</v>
      </c>
      <c r="AI304">
        <v>0</v>
      </c>
      <c r="AJ304">
        <v>0</v>
      </c>
      <c r="AK304">
        <v>0</v>
      </c>
      <c r="AL304">
        <v>0</v>
      </c>
      <c r="AM304">
        <v>1</v>
      </c>
      <c r="AN304">
        <v>0</v>
      </c>
      <c r="AO304">
        <v>0</v>
      </c>
      <c r="AP304">
        <v>16</v>
      </c>
      <c r="AQ304">
        <v>0</v>
      </c>
      <c r="AR304">
        <v>0</v>
      </c>
      <c r="AS304">
        <v>0</v>
      </c>
      <c r="AT304">
        <v>3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3</v>
      </c>
      <c r="BC304">
        <v>9</v>
      </c>
      <c r="BD304">
        <v>0</v>
      </c>
      <c r="BE304">
        <v>0</v>
      </c>
      <c r="BF304">
        <v>0</v>
      </c>
      <c r="BG304">
        <v>0</v>
      </c>
    </row>
    <row r="305" spans="1:59" x14ac:dyDescent="0.25">
      <c r="A305" s="4" t="s">
        <v>414</v>
      </c>
      <c r="B305" s="5">
        <v>972</v>
      </c>
      <c r="C305" s="5" t="s">
        <v>415</v>
      </c>
      <c r="D305" s="5" t="s">
        <v>413</v>
      </c>
      <c r="E305" s="5" t="s">
        <v>20</v>
      </c>
      <c r="F305">
        <v>14</v>
      </c>
      <c r="G305">
        <v>11</v>
      </c>
      <c r="H305">
        <v>0</v>
      </c>
      <c r="I305">
        <v>0</v>
      </c>
      <c r="J305">
        <v>0</v>
      </c>
      <c r="K305">
        <v>0</v>
      </c>
      <c r="L305">
        <v>1</v>
      </c>
      <c r="M305">
        <v>11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22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5</v>
      </c>
      <c r="AA305">
        <v>5</v>
      </c>
      <c r="AB305">
        <v>0</v>
      </c>
      <c r="AC305">
        <v>2</v>
      </c>
      <c r="AD305">
        <v>0</v>
      </c>
      <c r="AE305">
        <v>3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</v>
      </c>
      <c r="AL305">
        <v>0</v>
      </c>
      <c r="AM305">
        <v>6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20</v>
      </c>
      <c r="BC305">
        <v>5</v>
      </c>
      <c r="BD305">
        <v>0</v>
      </c>
      <c r="BE305">
        <v>0</v>
      </c>
      <c r="BF305">
        <v>23</v>
      </c>
      <c r="BG305">
        <v>0</v>
      </c>
    </row>
    <row r="306" spans="1:59" x14ac:dyDescent="0.25">
      <c r="A306" s="4" t="s">
        <v>416</v>
      </c>
      <c r="B306" s="5">
        <v>973</v>
      </c>
      <c r="C306" s="5" t="s">
        <v>417</v>
      </c>
      <c r="D306" s="5" t="s">
        <v>413</v>
      </c>
      <c r="E306" s="5" t="s">
        <v>20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</row>
    <row r="307" spans="1:59" x14ac:dyDescent="0.25">
      <c r="A307" s="4" t="s">
        <v>418</v>
      </c>
      <c r="B307" s="5">
        <v>974</v>
      </c>
      <c r="C307" s="5" t="s">
        <v>419</v>
      </c>
      <c r="D307" s="5" t="s">
        <v>413</v>
      </c>
      <c r="E307" s="5" t="s">
        <v>20</v>
      </c>
      <c r="F307">
        <v>122</v>
      </c>
      <c r="G307">
        <v>7</v>
      </c>
      <c r="H307">
        <v>3</v>
      </c>
      <c r="I307">
        <v>0</v>
      </c>
      <c r="J307">
        <v>0</v>
      </c>
      <c r="K307">
        <v>0</v>
      </c>
      <c r="L307">
        <v>89</v>
      </c>
      <c r="M307">
        <v>4</v>
      </c>
      <c r="N307">
        <v>0</v>
      </c>
      <c r="O307">
        <v>0</v>
      </c>
      <c r="P307">
        <v>0</v>
      </c>
      <c r="Q307">
        <v>22</v>
      </c>
      <c r="R307">
        <v>24</v>
      </c>
      <c r="S307">
        <v>0</v>
      </c>
      <c r="T307">
        <v>13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1</v>
      </c>
      <c r="AA307">
        <v>0</v>
      </c>
      <c r="AB307">
        <v>0</v>
      </c>
      <c r="AC307">
        <v>2</v>
      </c>
      <c r="AD307">
        <v>0</v>
      </c>
      <c r="AE307">
        <v>1</v>
      </c>
      <c r="AF307">
        <v>0</v>
      </c>
      <c r="AG307">
        <v>0</v>
      </c>
      <c r="AH307">
        <v>0</v>
      </c>
      <c r="AI307">
        <v>0</v>
      </c>
      <c r="AJ307">
        <v>3</v>
      </c>
      <c r="AK307">
        <v>2</v>
      </c>
      <c r="AL307">
        <v>1</v>
      </c>
      <c r="AM307">
        <v>1</v>
      </c>
      <c r="AN307">
        <v>0</v>
      </c>
      <c r="AO307">
        <v>0</v>
      </c>
      <c r="AP307">
        <v>53</v>
      </c>
      <c r="AQ307">
        <v>0</v>
      </c>
      <c r="AR307">
        <v>45</v>
      </c>
      <c r="AS307">
        <v>0</v>
      </c>
      <c r="AT307">
        <v>5</v>
      </c>
      <c r="AU307">
        <v>1</v>
      </c>
      <c r="AV307">
        <v>0</v>
      </c>
      <c r="AW307">
        <v>0</v>
      </c>
      <c r="AX307">
        <v>4</v>
      </c>
      <c r="AY307">
        <v>13</v>
      </c>
      <c r="AZ307">
        <v>7</v>
      </c>
      <c r="BA307">
        <v>2</v>
      </c>
      <c r="BB307">
        <v>68</v>
      </c>
      <c r="BC307">
        <v>3</v>
      </c>
      <c r="BD307">
        <v>3</v>
      </c>
      <c r="BE307">
        <v>19</v>
      </c>
      <c r="BF307">
        <v>8</v>
      </c>
      <c r="BG307">
        <v>0</v>
      </c>
    </row>
    <row r="308" spans="1:59" x14ac:dyDescent="0.25">
      <c r="A308" s="4" t="s">
        <v>420</v>
      </c>
      <c r="B308" s="5">
        <v>976</v>
      </c>
      <c r="C308" s="5" t="s">
        <v>421</v>
      </c>
      <c r="D308" s="5" t="s">
        <v>413</v>
      </c>
      <c r="E308" s="5" t="s">
        <v>20</v>
      </c>
      <c r="F308">
        <v>18</v>
      </c>
      <c r="G308">
        <v>20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2</v>
      </c>
      <c r="N308">
        <v>8</v>
      </c>
      <c r="O308">
        <v>0</v>
      </c>
      <c r="P308">
        <v>0</v>
      </c>
      <c r="Q308">
        <v>0</v>
      </c>
      <c r="R308">
        <v>16</v>
      </c>
      <c r="S308">
        <v>0</v>
      </c>
      <c r="T308">
        <v>18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20</v>
      </c>
      <c r="AA308">
        <v>0</v>
      </c>
      <c r="AB308">
        <v>0</v>
      </c>
      <c r="AC308">
        <v>0</v>
      </c>
      <c r="AD308">
        <v>0</v>
      </c>
      <c r="AE308">
        <v>16</v>
      </c>
      <c r="AF308">
        <v>0</v>
      </c>
      <c r="AG308">
        <v>0</v>
      </c>
      <c r="AH308">
        <v>0</v>
      </c>
      <c r="AI308">
        <v>0</v>
      </c>
      <c r="AJ308">
        <v>20</v>
      </c>
      <c r="AK308">
        <v>10</v>
      </c>
      <c r="AL308">
        <v>0</v>
      </c>
      <c r="AM308">
        <v>16</v>
      </c>
      <c r="AN308">
        <v>0</v>
      </c>
      <c r="AO308">
        <v>0</v>
      </c>
      <c r="AP308">
        <v>0</v>
      </c>
      <c r="AQ308">
        <v>0</v>
      </c>
      <c r="AR308">
        <v>16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16</v>
      </c>
      <c r="AY308">
        <v>0</v>
      </c>
      <c r="AZ308">
        <v>16</v>
      </c>
      <c r="BA308">
        <v>0</v>
      </c>
      <c r="BB308">
        <v>0</v>
      </c>
      <c r="BC308">
        <v>14</v>
      </c>
      <c r="BD308">
        <v>0</v>
      </c>
      <c r="BE308">
        <v>2</v>
      </c>
      <c r="BF308">
        <v>16</v>
      </c>
      <c r="BG308">
        <v>0</v>
      </c>
    </row>
    <row r="309" spans="1:59" x14ac:dyDescent="0.25">
      <c r="A309" s="4" t="s">
        <v>422</v>
      </c>
      <c r="B309" s="5">
        <v>987</v>
      </c>
      <c r="C309" s="5" t="s">
        <v>423</v>
      </c>
      <c r="D309" s="5" t="s">
        <v>413</v>
      </c>
      <c r="E309" s="5" t="s">
        <v>20</v>
      </c>
      <c r="F309">
        <v>35</v>
      </c>
      <c r="G309">
        <v>15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2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32</v>
      </c>
      <c r="AD309">
        <v>0</v>
      </c>
      <c r="AE309">
        <v>2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35</v>
      </c>
      <c r="AL309">
        <v>32</v>
      </c>
      <c r="AM309">
        <v>0</v>
      </c>
      <c r="AN309">
        <v>32</v>
      </c>
      <c r="AO309">
        <v>0</v>
      </c>
      <c r="AP309">
        <v>0</v>
      </c>
      <c r="AQ309">
        <v>0</v>
      </c>
      <c r="AR309">
        <v>1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32</v>
      </c>
      <c r="BB309">
        <v>0</v>
      </c>
      <c r="BC309">
        <v>1</v>
      </c>
      <c r="BD309">
        <v>0</v>
      </c>
      <c r="BE309">
        <v>0</v>
      </c>
      <c r="BF309">
        <v>32</v>
      </c>
      <c r="BG309">
        <v>0</v>
      </c>
    </row>
    <row r="310" spans="1:59" x14ac:dyDescent="0.25">
      <c r="A310" s="4" t="s">
        <v>424</v>
      </c>
      <c r="B310" s="5">
        <v>988</v>
      </c>
      <c r="C310" s="5" t="s">
        <v>425</v>
      </c>
      <c r="D310" s="5" t="s">
        <v>413</v>
      </c>
      <c r="E310" s="5" t="s">
        <v>20</v>
      </c>
      <c r="F310">
        <v>1</v>
      </c>
      <c r="G310">
        <v>4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1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1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</row>
    <row r="311" spans="1:59" x14ac:dyDescent="0.25">
      <c r="A311" s="4" t="s">
        <v>194</v>
      </c>
      <c r="B311" s="5" t="s">
        <v>195</v>
      </c>
      <c r="C311" s="5" t="s">
        <v>196</v>
      </c>
      <c r="D311" s="5" t="s">
        <v>197</v>
      </c>
      <c r="E311" s="5" t="s">
        <v>19</v>
      </c>
      <c r="F311">
        <v>9</v>
      </c>
      <c r="G311">
        <v>2</v>
      </c>
      <c r="H311">
        <v>0</v>
      </c>
      <c r="I311">
        <v>2</v>
      </c>
      <c r="J311">
        <v>0</v>
      </c>
      <c r="K311">
        <v>0</v>
      </c>
      <c r="L311">
        <v>7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5</v>
      </c>
      <c r="S311">
        <v>0</v>
      </c>
      <c r="T311">
        <v>11</v>
      </c>
      <c r="U311">
        <v>0</v>
      </c>
      <c r="V311">
        <v>0</v>
      </c>
      <c r="W311">
        <v>0</v>
      </c>
      <c r="X311">
        <v>0</v>
      </c>
      <c r="Y311">
        <v>9</v>
      </c>
      <c r="Z311">
        <v>1</v>
      </c>
      <c r="AA311">
        <v>1</v>
      </c>
      <c r="AB311">
        <v>0</v>
      </c>
      <c r="AC311">
        <v>2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1</v>
      </c>
      <c r="AL311">
        <v>4</v>
      </c>
      <c r="AM311">
        <v>0</v>
      </c>
      <c r="AN311">
        <v>0</v>
      </c>
      <c r="AO311">
        <v>0</v>
      </c>
      <c r="AP311">
        <v>3</v>
      </c>
      <c r="AQ311">
        <v>0</v>
      </c>
      <c r="AR311">
        <v>2</v>
      </c>
      <c r="AS311">
        <v>1</v>
      </c>
      <c r="AT311">
        <v>0</v>
      </c>
      <c r="AU311">
        <v>0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2</v>
      </c>
      <c r="BB311">
        <v>6</v>
      </c>
      <c r="BC311">
        <v>0</v>
      </c>
      <c r="BD311">
        <v>0</v>
      </c>
      <c r="BE311">
        <v>0</v>
      </c>
      <c r="BF311">
        <v>1</v>
      </c>
      <c r="BG311">
        <v>0</v>
      </c>
    </row>
    <row r="312" spans="1:59" x14ac:dyDescent="0.25">
      <c r="A312" s="4" t="s">
        <v>198</v>
      </c>
      <c r="B312" s="5" t="s">
        <v>199</v>
      </c>
      <c r="C312" s="5" t="s">
        <v>200</v>
      </c>
      <c r="D312" s="5" t="s">
        <v>0</v>
      </c>
      <c r="E312" s="5" t="s">
        <v>19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</row>
    <row r="313" spans="1:59" x14ac:dyDescent="0.25">
      <c r="A313" s="4" t="s">
        <v>201</v>
      </c>
      <c r="B313" s="5" t="s">
        <v>195</v>
      </c>
      <c r="C313" s="5" t="s">
        <v>202</v>
      </c>
      <c r="D313" s="5" t="s">
        <v>197</v>
      </c>
      <c r="E313" s="5" t="s">
        <v>19</v>
      </c>
      <c r="F313">
        <v>15</v>
      </c>
      <c r="G313">
        <v>3</v>
      </c>
      <c r="H313">
        <v>1</v>
      </c>
      <c r="I313">
        <v>0</v>
      </c>
      <c r="J313">
        <v>0</v>
      </c>
      <c r="K313">
        <v>1</v>
      </c>
      <c r="L313">
        <v>9</v>
      </c>
      <c r="M313">
        <v>3</v>
      </c>
      <c r="N313">
        <v>0</v>
      </c>
      <c r="O313">
        <v>0</v>
      </c>
      <c r="P313">
        <v>0</v>
      </c>
      <c r="Q313">
        <v>0</v>
      </c>
      <c r="R313">
        <v>10</v>
      </c>
      <c r="S313">
        <v>0</v>
      </c>
      <c r="T313">
        <v>21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3</v>
      </c>
      <c r="AA313">
        <v>1</v>
      </c>
      <c r="AB313">
        <v>0</v>
      </c>
      <c r="AC313">
        <v>0</v>
      </c>
      <c r="AD313">
        <v>0</v>
      </c>
      <c r="AE313">
        <v>1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1</v>
      </c>
      <c r="AL313">
        <v>0</v>
      </c>
      <c r="AM313">
        <v>2</v>
      </c>
      <c r="AN313">
        <v>1</v>
      </c>
      <c r="AO313">
        <v>0</v>
      </c>
      <c r="AP313">
        <v>4</v>
      </c>
      <c r="AQ313">
        <v>0</v>
      </c>
      <c r="AR313">
        <v>2</v>
      </c>
      <c r="AS313">
        <v>3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3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0</v>
      </c>
      <c r="BG313">
        <v>0</v>
      </c>
    </row>
    <row r="314" spans="1:59" x14ac:dyDescent="0.25">
      <c r="A314" s="4" t="s">
        <v>203</v>
      </c>
      <c r="B314" s="5" t="s">
        <v>204</v>
      </c>
      <c r="C314" s="5" t="s">
        <v>205</v>
      </c>
      <c r="D314" s="5" t="s">
        <v>206</v>
      </c>
      <c r="E314" s="5" t="s">
        <v>19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</row>
    <row r="315" spans="1:59" x14ac:dyDescent="0.25">
      <c r="A315" s="4" t="s">
        <v>207</v>
      </c>
      <c r="B315" s="5" t="s">
        <v>204</v>
      </c>
      <c r="C315" s="5" t="s">
        <v>208</v>
      </c>
      <c r="D315" s="5" t="s">
        <v>206</v>
      </c>
      <c r="E315" s="5" t="s">
        <v>19</v>
      </c>
      <c r="F315">
        <v>9</v>
      </c>
      <c r="G315">
        <v>5</v>
      </c>
      <c r="H315">
        <v>1</v>
      </c>
      <c r="I315">
        <v>1</v>
      </c>
      <c r="J315">
        <v>0</v>
      </c>
      <c r="K315">
        <v>2</v>
      </c>
      <c r="L315">
        <v>7</v>
      </c>
      <c r="M315">
        <v>1</v>
      </c>
      <c r="N315">
        <v>2</v>
      </c>
      <c r="O315">
        <v>0</v>
      </c>
      <c r="P315">
        <v>0</v>
      </c>
      <c r="Q315">
        <v>0</v>
      </c>
      <c r="R315">
        <v>6</v>
      </c>
      <c r="S315">
        <v>0</v>
      </c>
      <c r="T315">
        <v>13</v>
      </c>
      <c r="U315">
        <v>0</v>
      </c>
      <c r="V315">
        <v>3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</v>
      </c>
      <c r="AL315">
        <v>0</v>
      </c>
      <c r="AM315">
        <v>1</v>
      </c>
      <c r="AN315">
        <v>0</v>
      </c>
      <c r="AO315">
        <v>0</v>
      </c>
      <c r="AP315">
        <v>1</v>
      </c>
      <c r="AQ315">
        <v>0</v>
      </c>
      <c r="AR315">
        <v>3</v>
      </c>
      <c r="AS315">
        <v>0</v>
      </c>
      <c r="AT315">
        <v>3</v>
      </c>
      <c r="AU315">
        <v>0</v>
      </c>
      <c r="AV315">
        <v>0</v>
      </c>
      <c r="AW315">
        <v>0</v>
      </c>
      <c r="AX315">
        <v>1</v>
      </c>
      <c r="AY315">
        <v>0</v>
      </c>
      <c r="AZ315">
        <v>1</v>
      </c>
      <c r="BA315">
        <v>0</v>
      </c>
      <c r="BB315">
        <v>3</v>
      </c>
      <c r="BC315">
        <v>1</v>
      </c>
      <c r="BD315">
        <v>0</v>
      </c>
      <c r="BE315">
        <v>0</v>
      </c>
      <c r="BF315">
        <v>0</v>
      </c>
      <c r="BG315">
        <v>0</v>
      </c>
    </row>
    <row r="316" spans="1:59" x14ac:dyDescent="0.25">
      <c r="A316" s="4" t="s">
        <v>209</v>
      </c>
      <c r="B316" s="5" t="s">
        <v>204</v>
      </c>
      <c r="C316" s="5" t="s">
        <v>210</v>
      </c>
      <c r="D316" s="5" t="s">
        <v>206</v>
      </c>
      <c r="E316" s="5" t="s">
        <v>19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</row>
    <row r="317" spans="1:59" x14ac:dyDescent="0.25">
      <c r="A317" s="4" t="s">
        <v>211</v>
      </c>
      <c r="B317" s="5" t="s">
        <v>195</v>
      </c>
      <c r="C317" s="5" t="s">
        <v>212</v>
      </c>
      <c r="D317" s="5" t="s">
        <v>197</v>
      </c>
      <c r="E317" s="5" t="s">
        <v>19</v>
      </c>
      <c r="F317">
        <v>22</v>
      </c>
      <c r="G317">
        <v>0</v>
      </c>
      <c r="H317">
        <v>0</v>
      </c>
      <c r="I317">
        <v>0</v>
      </c>
      <c r="J317">
        <v>0</v>
      </c>
      <c r="K317">
        <v>10</v>
      </c>
      <c r="L317">
        <v>28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7</v>
      </c>
      <c r="S317">
        <v>0</v>
      </c>
      <c r="T317">
        <v>20</v>
      </c>
      <c r="U317">
        <v>0</v>
      </c>
      <c r="V317">
        <v>2</v>
      </c>
      <c r="W317">
        <v>0</v>
      </c>
      <c r="X317">
        <v>0</v>
      </c>
      <c r="Y317">
        <v>2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5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</v>
      </c>
      <c r="AL317">
        <v>16</v>
      </c>
      <c r="AM317">
        <v>1</v>
      </c>
      <c r="AN317">
        <v>0</v>
      </c>
      <c r="AO317">
        <v>0</v>
      </c>
      <c r="AP317">
        <v>9</v>
      </c>
      <c r="AQ317">
        <v>0</v>
      </c>
      <c r="AR317">
        <v>7</v>
      </c>
      <c r="AS317">
        <v>1</v>
      </c>
      <c r="AT317">
        <v>0</v>
      </c>
      <c r="AU317">
        <v>0</v>
      </c>
      <c r="AV317">
        <v>0</v>
      </c>
      <c r="AW317">
        <v>0</v>
      </c>
      <c r="AX317">
        <v>1</v>
      </c>
      <c r="AY317">
        <v>0</v>
      </c>
      <c r="AZ317">
        <v>0</v>
      </c>
      <c r="BA317">
        <v>6</v>
      </c>
      <c r="BB317">
        <v>0</v>
      </c>
      <c r="BC317">
        <v>13</v>
      </c>
      <c r="BD317">
        <v>0</v>
      </c>
      <c r="BE317">
        <v>12</v>
      </c>
      <c r="BF317">
        <v>0</v>
      </c>
      <c r="BG317">
        <v>0</v>
      </c>
    </row>
    <row r="318" spans="1:59" x14ac:dyDescent="0.25">
      <c r="A318" s="4" t="s">
        <v>213</v>
      </c>
      <c r="B318" s="5" t="s">
        <v>214</v>
      </c>
      <c r="C318" s="5" t="s">
        <v>215</v>
      </c>
      <c r="D318" s="5" t="s">
        <v>216</v>
      </c>
      <c r="E318" s="5" t="s">
        <v>19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</row>
    <row r="319" spans="1:59" x14ac:dyDescent="0.25">
      <c r="A319" s="4" t="s">
        <v>217</v>
      </c>
      <c r="B319" s="5" t="s">
        <v>218</v>
      </c>
      <c r="C319" s="5" t="s">
        <v>219</v>
      </c>
      <c r="D319" s="5" t="s">
        <v>220</v>
      </c>
      <c r="E319" s="5" t="s">
        <v>19</v>
      </c>
      <c r="F319">
        <v>7</v>
      </c>
      <c r="G319">
        <v>1</v>
      </c>
      <c r="H319">
        <v>1</v>
      </c>
      <c r="I319">
        <v>4</v>
      </c>
      <c r="J319">
        <v>0</v>
      </c>
      <c r="K319">
        <v>0</v>
      </c>
      <c r="L319">
        <v>3</v>
      </c>
      <c r="M319">
        <v>0</v>
      </c>
      <c r="N319">
        <v>5</v>
      </c>
      <c r="O319">
        <v>0</v>
      </c>
      <c r="P319">
        <v>0</v>
      </c>
      <c r="Q319">
        <v>0</v>
      </c>
      <c r="R319">
        <v>3</v>
      </c>
      <c r="S319">
        <v>0</v>
      </c>
      <c r="T319">
        <v>0</v>
      </c>
      <c r="U319">
        <v>0</v>
      </c>
      <c r="V319">
        <v>0</v>
      </c>
      <c r="W319">
        <v>1</v>
      </c>
      <c r="X319">
        <v>0</v>
      </c>
      <c r="Y319">
        <v>0</v>
      </c>
      <c r="Z319">
        <v>4</v>
      </c>
      <c r="AA319">
        <v>0</v>
      </c>
      <c r="AB319">
        <v>0</v>
      </c>
      <c r="AC319">
        <v>0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</v>
      </c>
      <c r="AL319">
        <v>4</v>
      </c>
      <c r="AM319">
        <v>0</v>
      </c>
      <c r="AN319">
        <v>0</v>
      </c>
      <c r="AO319">
        <v>0</v>
      </c>
      <c r="AP319">
        <v>0</v>
      </c>
      <c r="AQ319">
        <v>1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</v>
      </c>
      <c r="BA319">
        <v>0</v>
      </c>
      <c r="BB319">
        <v>1</v>
      </c>
      <c r="BC319">
        <v>0</v>
      </c>
      <c r="BD319">
        <v>1</v>
      </c>
      <c r="BE319">
        <v>10</v>
      </c>
      <c r="BF319">
        <v>0</v>
      </c>
      <c r="BG319">
        <v>3</v>
      </c>
    </row>
    <row r="320" spans="1:59" x14ac:dyDescent="0.25">
      <c r="A320" s="4" t="s">
        <v>221</v>
      </c>
      <c r="B320" s="5" t="s">
        <v>214</v>
      </c>
      <c r="C320" s="5" t="s">
        <v>222</v>
      </c>
      <c r="D320" s="5" t="s">
        <v>216</v>
      </c>
      <c r="E320" s="5" t="s">
        <v>19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4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8</v>
      </c>
      <c r="S320">
        <v>0</v>
      </c>
      <c r="T320">
        <v>10</v>
      </c>
      <c r="U320">
        <v>0</v>
      </c>
      <c r="V320">
        <v>0</v>
      </c>
      <c r="W320">
        <v>0</v>
      </c>
      <c r="X320">
        <v>0</v>
      </c>
      <c r="Y320">
        <v>2</v>
      </c>
      <c r="Z320">
        <v>0</v>
      </c>
      <c r="AA320">
        <v>0</v>
      </c>
      <c r="AB320">
        <v>0</v>
      </c>
      <c r="AC320">
        <v>2</v>
      </c>
      <c r="AD320">
        <v>4</v>
      </c>
      <c r="AE320">
        <v>5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1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2</v>
      </c>
      <c r="BA320">
        <v>0</v>
      </c>
      <c r="BB320">
        <v>4</v>
      </c>
      <c r="BC320">
        <v>0</v>
      </c>
      <c r="BD320">
        <v>0</v>
      </c>
      <c r="BE320">
        <v>0</v>
      </c>
      <c r="BF320">
        <v>2</v>
      </c>
      <c r="BG320">
        <v>0</v>
      </c>
    </row>
    <row r="321" spans="1:59" x14ac:dyDescent="0.25">
      <c r="A321" s="4" t="s">
        <v>223</v>
      </c>
      <c r="B321" s="5" t="s">
        <v>218</v>
      </c>
      <c r="C321" s="5" t="s">
        <v>224</v>
      </c>
      <c r="D321" s="5" t="s">
        <v>220</v>
      </c>
      <c r="E321" s="5" t="s">
        <v>19</v>
      </c>
      <c r="F321">
        <v>25</v>
      </c>
      <c r="G321">
        <v>21</v>
      </c>
      <c r="H321">
        <v>0</v>
      </c>
      <c r="I321">
        <v>0</v>
      </c>
      <c r="J321">
        <v>0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5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31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1</v>
      </c>
      <c r="AI321">
        <v>0</v>
      </c>
      <c r="AJ321">
        <v>1</v>
      </c>
      <c r="AK321">
        <v>1</v>
      </c>
      <c r="AL321">
        <v>2</v>
      </c>
      <c r="AM321">
        <v>13</v>
      </c>
      <c r="AN321">
        <v>1</v>
      </c>
      <c r="AO321">
        <v>0</v>
      </c>
      <c r="AP321">
        <v>0</v>
      </c>
      <c r="AQ321">
        <v>0</v>
      </c>
      <c r="AR321">
        <v>1</v>
      </c>
      <c r="AS321">
        <v>2</v>
      </c>
      <c r="AT321">
        <v>0</v>
      </c>
      <c r="AU321">
        <v>0</v>
      </c>
      <c r="AV321">
        <v>0</v>
      </c>
      <c r="AW321">
        <v>0</v>
      </c>
      <c r="AX321">
        <v>1</v>
      </c>
      <c r="AY321">
        <v>0</v>
      </c>
      <c r="AZ321">
        <v>4</v>
      </c>
      <c r="BA321">
        <v>0</v>
      </c>
      <c r="BB321">
        <v>6</v>
      </c>
      <c r="BC321">
        <v>0</v>
      </c>
      <c r="BD321">
        <v>0</v>
      </c>
      <c r="BE321">
        <v>10</v>
      </c>
      <c r="BF321">
        <v>0</v>
      </c>
      <c r="BG321">
        <v>1</v>
      </c>
    </row>
    <row r="322" spans="1:59" x14ac:dyDescent="0.25">
      <c r="A322" s="4" t="s">
        <v>225</v>
      </c>
      <c r="B322" s="5" t="s">
        <v>218</v>
      </c>
      <c r="C322" s="5" t="s">
        <v>226</v>
      </c>
      <c r="D322" s="5" t="s">
        <v>220</v>
      </c>
      <c r="E322" s="5" t="s">
        <v>19</v>
      </c>
      <c r="F322">
        <v>7</v>
      </c>
      <c r="G322">
        <v>0</v>
      </c>
      <c r="H322">
        <v>0</v>
      </c>
      <c r="I322">
        <v>4</v>
      </c>
      <c r="J322">
        <v>0</v>
      </c>
      <c r="K322">
        <v>0</v>
      </c>
      <c r="L322">
        <v>6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6</v>
      </c>
      <c r="S322">
        <v>0</v>
      </c>
      <c r="T322">
        <v>7</v>
      </c>
      <c r="U322">
        <v>2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2</v>
      </c>
      <c r="AN322">
        <v>1</v>
      </c>
      <c r="AO322">
        <v>0</v>
      </c>
      <c r="AP322">
        <v>0</v>
      </c>
      <c r="AQ322">
        <v>0</v>
      </c>
      <c r="AR322">
        <v>3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1</v>
      </c>
      <c r="AY322">
        <v>0</v>
      </c>
      <c r="AZ322">
        <v>1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</row>
    <row r="323" spans="1:59" x14ac:dyDescent="0.25">
      <c r="A323" s="4" t="s">
        <v>227</v>
      </c>
      <c r="B323" s="5" t="s">
        <v>204</v>
      </c>
      <c r="C323" s="5" t="s">
        <v>228</v>
      </c>
      <c r="D323" s="5" t="s">
        <v>206</v>
      </c>
      <c r="E323" s="5" t="s">
        <v>19</v>
      </c>
      <c r="F323">
        <v>70</v>
      </c>
      <c r="G323">
        <v>46</v>
      </c>
      <c r="H323">
        <v>0</v>
      </c>
      <c r="I323">
        <v>0</v>
      </c>
      <c r="J323">
        <v>0</v>
      </c>
      <c r="K323">
        <v>0</v>
      </c>
      <c r="L323">
        <v>44</v>
      </c>
      <c r="M323">
        <v>2</v>
      </c>
      <c r="N323">
        <v>0</v>
      </c>
      <c r="O323">
        <v>0</v>
      </c>
      <c r="P323">
        <v>0</v>
      </c>
      <c r="Q323">
        <v>0</v>
      </c>
      <c r="R323">
        <v>4</v>
      </c>
      <c r="S323">
        <v>0</v>
      </c>
      <c r="T323">
        <v>5</v>
      </c>
      <c r="U323">
        <v>0</v>
      </c>
      <c r="V323">
        <v>0</v>
      </c>
      <c r="W323">
        <v>0</v>
      </c>
      <c r="X323">
        <v>0</v>
      </c>
      <c r="Y323">
        <v>2</v>
      </c>
      <c r="Z323">
        <v>10</v>
      </c>
      <c r="AA323">
        <v>0</v>
      </c>
      <c r="AB323">
        <v>0</v>
      </c>
      <c r="AC323">
        <v>2</v>
      </c>
      <c r="AD323">
        <v>0</v>
      </c>
      <c r="AE323">
        <v>9</v>
      </c>
      <c r="AF323">
        <v>9</v>
      </c>
      <c r="AG323">
        <v>0</v>
      </c>
      <c r="AH323">
        <v>0</v>
      </c>
      <c r="AI323">
        <v>0</v>
      </c>
      <c r="AJ323">
        <v>5</v>
      </c>
      <c r="AK323">
        <v>9</v>
      </c>
      <c r="AL323">
        <v>0</v>
      </c>
      <c r="AM323">
        <v>15</v>
      </c>
      <c r="AN323">
        <v>0</v>
      </c>
      <c r="AO323">
        <v>0</v>
      </c>
      <c r="AP323">
        <v>18</v>
      </c>
      <c r="AQ323">
        <v>0</v>
      </c>
      <c r="AR323">
        <v>1</v>
      </c>
      <c r="AS323">
        <v>2</v>
      </c>
      <c r="AT323">
        <v>11</v>
      </c>
      <c r="AU323">
        <v>0</v>
      </c>
      <c r="AV323">
        <v>0</v>
      </c>
      <c r="AW323">
        <v>0</v>
      </c>
      <c r="AX323">
        <v>15</v>
      </c>
      <c r="AY323">
        <v>0</v>
      </c>
      <c r="AZ323">
        <v>4</v>
      </c>
      <c r="BA323">
        <v>10</v>
      </c>
      <c r="BB323">
        <v>4</v>
      </c>
      <c r="BC323">
        <v>0</v>
      </c>
      <c r="BD323">
        <v>5</v>
      </c>
      <c r="BE323">
        <v>22</v>
      </c>
      <c r="BF323">
        <v>2</v>
      </c>
      <c r="BG323">
        <v>15</v>
      </c>
    </row>
    <row r="324" spans="1:59" x14ac:dyDescent="0.25">
      <c r="A324" s="4" t="s">
        <v>229</v>
      </c>
      <c r="B324" s="5" t="s">
        <v>230</v>
      </c>
      <c r="C324" s="5" t="s">
        <v>231</v>
      </c>
      <c r="D324" s="5" t="s">
        <v>232</v>
      </c>
      <c r="E324" s="5" t="s">
        <v>19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</row>
    <row r="325" spans="1:59" x14ac:dyDescent="0.25">
      <c r="A325" s="4" t="s">
        <v>233</v>
      </c>
      <c r="B325" s="5" t="s">
        <v>195</v>
      </c>
      <c r="C325" s="5" t="s">
        <v>234</v>
      </c>
      <c r="D325" s="5" t="s">
        <v>197</v>
      </c>
      <c r="E325" s="5" t="s">
        <v>19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</row>
    <row r="326" spans="1:59" x14ac:dyDescent="0.25">
      <c r="A326" s="4" t="s">
        <v>235</v>
      </c>
      <c r="B326" s="5" t="s">
        <v>236</v>
      </c>
      <c r="C326" s="5" t="s">
        <v>237</v>
      </c>
      <c r="D326" s="5" t="s">
        <v>238</v>
      </c>
      <c r="E326" s="5" t="s">
        <v>19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</row>
    <row r="327" spans="1:59" x14ac:dyDescent="0.25">
      <c r="A327" s="4" t="s">
        <v>239</v>
      </c>
      <c r="B327" s="5" t="s">
        <v>236</v>
      </c>
      <c r="C327" s="5" t="s">
        <v>240</v>
      </c>
      <c r="D327" s="5" t="s">
        <v>238</v>
      </c>
      <c r="E327" s="5" t="s">
        <v>19</v>
      </c>
      <c r="F327">
        <v>23</v>
      </c>
      <c r="G327">
        <v>4</v>
      </c>
      <c r="H327">
        <v>0</v>
      </c>
      <c r="I327">
        <v>1</v>
      </c>
      <c r="J327">
        <v>0</v>
      </c>
      <c r="K327">
        <v>0</v>
      </c>
      <c r="L327">
        <v>30</v>
      </c>
      <c r="M327">
        <v>0</v>
      </c>
      <c r="N327">
        <v>1</v>
      </c>
      <c r="O327">
        <v>0</v>
      </c>
      <c r="P327">
        <v>0</v>
      </c>
      <c r="Q327">
        <v>2</v>
      </c>
      <c r="R327">
        <v>1</v>
      </c>
      <c r="S327">
        <v>0</v>
      </c>
      <c r="T327">
        <v>4</v>
      </c>
      <c r="U327">
        <v>0</v>
      </c>
      <c r="V327">
        <v>0</v>
      </c>
      <c r="W327">
        <v>0</v>
      </c>
      <c r="X327">
        <v>1</v>
      </c>
      <c r="Y327">
        <v>3</v>
      </c>
      <c r="Z327">
        <v>0</v>
      </c>
      <c r="AA327">
        <v>4</v>
      </c>
      <c r="AB327">
        <v>1</v>
      </c>
      <c r="AC327">
        <v>1</v>
      </c>
      <c r="AD327">
        <v>2</v>
      </c>
      <c r="AE327">
        <v>1</v>
      </c>
      <c r="AF327">
        <v>1</v>
      </c>
      <c r="AG327">
        <v>0</v>
      </c>
      <c r="AH327">
        <v>0</v>
      </c>
      <c r="AI327">
        <v>0</v>
      </c>
      <c r="AJ327">
        <v>0</v>
      </c>
      <c r="AK327">
        <v>1</v>
      </c>
      <c r="AL327">
        <v>7</v>
      </c>
      <c r="AM327">
        <v>1</v>
      </c>
      <c r="AN327">
        <v>0</v>
      </c>
      <c r="AO327">
        <v>0</v>
      </c>
      <c r="AP327">
        <v>19</v>
      </c>
      <c r="AQ327">
        <v>0</v>
      </c>
      <c r="AR327">
        <v>10</v>
      </c>
      <c r="AS327">
        <v>1</v>
      </c>
      <c r="AT327">
        <v>3</v>
      </c>
      <c r="AU327">
        <v>0</v>
      </c>
      <c r="AV327">
        <v>0</v>
      </c>
      <c r="AW327">
        <v>0</v>
      </c>
      <c r="AX327">
        <v>2</v>
      </c>
      <c r="AY327">
        <v>0</v>
      </c>
      <c r="AZ327">
        <v>9</v>
      </c>
      <c r="BA327">
        <v>0</v>
      </c>
      <c r="BB327">
        <v>0</v>
      </c>
      <c r="BC327">
        <v>2</v>
      </c>
      <c r="BD327">
        <v>1</v>
      </c>
      <c r="BE327">
        <v>0</v>
      </c>
      <c r="BF327">
        <v>8</v>
      </c>
      <c r="BG327">
        <v>4</v>
      </c>
    </row>
    <row r="328" spans="1:59" x14ac:dyDescent="0.25">
      <c r="A328" s="4" t="s">
        <v>241</v>
      </c>
      <c r="B328" s="5" t="s">
        <v>242</v>
      </c>
      <c r="C328" s="5" t="s">
        <v>243</v>
      </c>
      <c r="D328" s="5" t="s">
        <v>244</v>
      </c>
      <c r="E328" s="5" t="s">
        <v>19</v>
      </c>
      <c r="F328">
        <v>2</v>
      </c>
      <c r="G328">
        <v>4</v>
      </c>
      <c r="H328">
        <v>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2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1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</row>
    <row r="329" spans="1:59" x14ac:dyDescent="0.25">
      <c r="A329" s="4" t="s">
        <v>245</v>
      </c>
      <c r="B329" s="5" t="s">
        <v>236</v>
      </c>
      <c r="C329" s="5" t="s">
        <v>246</v>
      </c>
      <c r="D329" s="5" t="s">
        <v>238</v>
      </c>
      <c r="E329" s="5" t="s">
        <v>19</v>
      </c>
      <c r="F329">
        <v>56</v>
      </c>
      <c r="G329">
        <v>48</v>
      </c>
      <c r="H329">
        <v>0</v>
      </c>
      <c r="I329">
        <v>0</v>
      </c>
      <c r="J329">
        <v>0</v>
      </c>
      <c r="K329">
        <v>9</v>
      </c>
      <c r="L329">
        <v>33</v>
      </c>
      <c r="M329">
        <v>0</v>
      </c>
      <c r="N329">
        <v>15</v>
      </c>
      <c r="O329">
        <v>0</v>
      </c>
      <c r="P329">
        <v>0</v>
      </c>
      <c r="Q329">
        <v>0</v>
      </c>
      <c r="R329">
        <v>17</v>
      </c>
      <c r="S329">
        <v>0</v>
      </c>
      <c r="T329">
        <v>11</v>
      </c>
      <c r="U329">
        <v>0</v>
      </c>
      <c r="V329">
        <v>0</v>
      </c>
      <c r="W329">
        <v>2</v>
      </c>
      <c r="X329">
        <v>0</v>
      </c>
      <c r="Y329">
        <v>0</v>
      </c>
      <c r="Z329">
        <v>14</v>
      </c>
      <c r="AA329">
        <v>59</v>
      </c>
      <c r="AB329">
        <v>0</v>
      </c>
      <c r="AC329">
        <v>0</v>
      </c>
      <c r="AD329">
        <v>0</v>
      </c>
      <c r="AE329">
        <v>1</v>
      </c>
      <c r="AF329">
        <v>0</v>
      </c>
      <c r="AG329">
        <v>1</v>
      </c>
      <c r="AH329">
        <v>0</v>
      </c>
      <c r="AI329">
        <v>0</v>
      </c>
      <c r="AJ329">
        <v>1</v>
      </c>
      <c r="AK329">
        <v>0</v>
      </c>
      <c r="AL329">
        <v>1</v>
      </c>
      <c r="AM329">
        <v>8</v>
      </c>
      <c r="AN329">
        <v>2</v>
      </c>
      <c r="AO329">
        <v>0</v>
      </c>
      <c r="AP329">
        <v>15</v>
      </c>
      <c r="AQ329">
        <v>0</v>
      </c>
      <c r="AR329">
        <v>22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5</v>
      </c>
      <c r="AY329">
        <v>0</v>
      </c>
      <c r="AZ329">
        <v>0</v>
      </c>
      <c r="BA329">
        <v>0</v>
      </c>
      <c r="BB329">
        <v>2</v>
      </c>
      <c r="BC329">
        <v>0</v>
      </c>
      <c r="BD329">
        <v>0</v>
      </c>
      <c r="BE329">
        <v>15</v>
      </c>
      <c r="BF329">
        <v>0</v>
      </c>
      <c r="BG329">
        <v>0</v>
      </c>
    </row>
    <row r="330" spans="1:59" x14ac:dyDescent="0.25">
      <c r="A330" s="4" t="s">
        <v>247</v>
      </c>
      <c r="B330" s="49" t="s">
        <v>248</v>
      </c>
      <c r="C330" s="5" t="s">
        <v>249</v>
      </c>
      <c r="D330" s="5" t="s">
        <v>250</v>
      </c>
      <c r="E330" s="5" t="s">
        <v>19</v>
      </c>
      <c r="F330">
        <v>12</v>
      </c>
      <c r="G330">
        <v>6</v>
      </c>
      <c r="H330">
        <v>0</v>
      </c>
      <c r="I330">
        <v>12</v>
      </c>
      <c r="J330">
        <v>0</v>
      </c>
      <c r="K330">
        <v>0</v>
      </c>
      <c r="L330">
        <v>7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4</v>
      </c>
      <c r="S330">
        <v>0</v>
      </c>
      <c r="T330">
        <v>1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4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2</v>
      </c>
      <c r="AM330">
        <v>0</v>
      </c>
      <c r="AN330">
        <v>1</v>
      </c>
      <c r="AO330">
        <v>0</v>
      </c>
      <c r="AP330">
        <v>5</v>
      </c>
      <c r="AQ330">
        <v>0</v>
      </c>
      <c r="AR330">
        <v>1</v>
      </c>
      <c r="AS330">
        <v>4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1</v>
      </c>
      <c r="BB330">
        <v>1</v>
      </c>
      <c r="BC330">
        <v>3</v>
      </c>
      <c r="BD330">
        <v>0</v>
      </c>
      <c r="BE330">
        <v>0</v>
      </c>
      <c r="BF330">
        <v>0</v>
      </c>
      <c r="BG330">
        <v>0</v>
      </c>
    </row>
    <row r="331" spans="1:59" x14ac:dyDescent="0.25">
      <c r="A331" s="4" t="s">
        <v>251</v>
      </c>
      <c r="B331" s="49" t="s">
        <v>252</v>
      </c>
      <c r="C331" s="5" t="s">
        <v>253</v>
      </c>
      <c r="D331" s="5" t="s">
        <v>254</v>
      </c>
      <c r="E331" s="5" t="s">
        <v>19</v>
      </c>
      <c r="F331">
        <v>25</v>
      </c>
      <c r="G331">
        <v>13</v>
      </c>
      <c r="H331">
        <v>3</v>
      </c>
      <c r="I331">
        <v>0</v>
      </c>
      <c r="J331">
        <v>0</v>
      </c>
      <c r="K331">
        <v>0</v>
      </c>
      <c r="L331">
        <v>2</v>
      </c>
      <c r="M331">
        <v>20</v>
      </c>
      <c r="N331">
        <v>0</v>
      </c>
      <c r="O331">
        <v>0</v>
      </c>
      <c r="P331">
        <v>0</v>
      </c>
      <c r="Q331">
        <v>0</v>
      </c>
      <c r="R331">
        <v>29</v>
      </c>
      <c r="S331">
        <v>0</v>
      </c>
      <c r="T331">
        <v>8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2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1</v>
      </c>
      <c r="BD331">
        <v>0</v>
      </c>
      <c r="BE331">
        <v>0</v>
      </c>
      <c r="BF331">
        <v>0</v>
      </c>
      <c r="BG331">
        <v>0</v>
      </c>
    </row>
    <row r="332" spans="1:59" x14ac:dyDescent="0.25">
      <c r="A332" s="4" t="s">
        <v>255</v>
      </c>
      <c r="B332" s="5" t="s">
        <v>236</v>
      </c>
      <c r="C332" s="5" t="s">
        <v>256</v>
      </c>
      <c r="D332" s="5" t="s">
        <v>238</v>
      </c>
      <c r="E332" s="5" t="s">
        <v>19</v>
      </c>
      <c r="F332">
        <v>14</v>
      </c>
      <c r="G332">
        <v>7</v>
      </c>
      <c r="H332">
        <v>0</v>
      </c>
      <c r="I332">
        <v>0</v>
      </c>
      <c r="J332">
        <v>0</v>
      </c>
      <c r="K332">
        <v>0</v>
      </c>
      <c r="L332">
        <v>13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10</v>
      </c>
      <c r="S332">
        <v>0</v>
      </c>
      <c r="T332">
        <v>9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5</v>
      </c>
      <c r="AA332">
        <v>20</v>
      </c>
      <c r="AB332">
        <v>0</v>
      </c>
      <c r="AC332">
        <v>1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</v>
      </c>
      <c r="AL332">
        <v>1</v>
      </c>
      <c r="AM332">
        <v>0</v>
      </c>
      <c r="AN332">
        <v>2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5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2</v>
      </c>
      <c r="BA332">
        <v>0</v>
      </c>
      <c r="BB332">
        <v>2</v>
      </c>
      <c r="BC332">
        <v>0</v>
      </c>
      <c r="BD332">
        <v>0</v>
      </c>
      <c r="BE332">
        <v>0</v>
      </c>
      <c r="BF332">
        <v>0</v>
      </c>
      <c r="BG332">
        <v>0</v>
      </c>
    </row>
    <row r="333" spans="1:59" x14ac:dyDescent="0.25">
      <c r="A333" s="4" t="s">
        <v>257</v>
      </c>
      <c r="B333" s="5" t="s">
        <v>236</v>
      </c>
      <c r="C333" s="5" t="s">
        <v>258</v>
      </c>
      <c r="D333" s="5" t="s">
        <v>238</v>
      </c>
      <c r="E333" s="5" t="s">
        <v>19</v>
      </c>
      <c r="F333">
        <v>36</v>
      </c>
      <c r="G333">
        <v>14</v>
      </c>
      <c r="H333">
        <v>0</v>
      </c>
      <c r="I333">
        <v>10</v>
      </c>
      <c r="J333">
        <v>0</v>
      </c>
      <c r="K333">
        <v>0</v>
      </c>
      <c r="L333">
        <v>19</v>
      </c>
      <c r="M333">
        <v>0</v>
      </c>
      <c r="N333">
        <v>0</v>
      </c>
      <c r="O333">
        <v>1</v>
      </c>
      <c r="P333">
        <v>0</v>
      </c>
      <c r="Q333">
        <v>0</v>
      </c>
      <c r="R333">
        <v>8</v>
      </c>
      <c r="S333">
        <v>0</v>
      </c>
      <c r="T333">
        <v>12</v>
      </c>
      <c r="U333">
        <v>0</v>
      </c>
      <c r="V333">
        <v>0</v>
      </c>
      <c r="W333">
        <v>0</v>
      </c>
      <c r="X333">
        <v>0</v>
      </c>
      <c r="Y333">
        <v>6</v>
      </c>
      <c r="Z333">
        <v>0</v>
      </c>
      <c r="AA333">
        <v>4</v>
      </c>
      <c r="AB333">
        <v>0</v>
      </c>
      <c r="AC333">
        <v>5</v>
      </c>
      <c r="AD333">
        <v>0</v>
      </c>
      <c r="AE333">
        <v>3</v>
      </c>
      <c r="AF333">
        <v>0</v>
      </c>
      <c r="AG333">
        <v>0</v>
      </c>
      <c r="AH333">
        <v>3</v>
      </c>
      <c r="AI333">
        <v>0</v>
      </c>
      <c r="AJ333">
        <v>0</v>
      </c>
      <c r="AK333">
        <v>5</v>
      </c>
      <c r="AL333">
        <v>4</v>
      </c>
      <c r="AM333">
        <v>12</v>
      </c>
      <c r="AN333">
        <v>0</v>
      </c>
      <c r="AO333">
        <v>0</v>
      </c>
      <c r="AP333">
        <v>27</v>
      </c>
      <c r="AQ333">
        <v>1</v>
      </c>
      <c r="AR333">
        <v>16</v>
      </c>
      <c r="AS333">
        <v>4</v>
      </c>
      <c r="AT333">
        <v>5</v>
      </c>
      <c r="AU333">
        <v>0</v>
      </c>
      <c r="AV333">
        <v>0</v>
      </c>
      <c r="AW333">
        <v>0</v>
      </c>
      <c r="AX333">
        <v>3</v>
      </c>
      <c r="AY333">
        <v>0</v>
      </c>
      <c r="AZ333">
        <v>10</v>
      </c>
      <c r="BA333">
        <v>5</v>
      </c>
      <c r="BB333">
        <v>22</v>
      </c>
      <c r="BC333">
        <v>11</v>
      </c>
      <c r="BD333">
        <v>2</v>
      </c>
      <c r="BE333">
        <v>8</v>
      </c>
      <c r="BF333">
        <v>0</v>
      </c>
      <c r="BG333">
        <v>0</v>
      </c>
    </row>
    <row r="334" spans="1:59" x14ac:dyDescent="0.25">
      <c r="A334" s="4" t="s">
        <v>259</v>
      </c>
      <c r="B334" s="5" t="s">
        <v>248</v>
      </c>
      <c r="C334" s="5" t="s">
        <v>260</v>
      </c>
      <c r="D334" s="5" t="s">
        <v>250</v>
      </c>
      <c r="E334" s="5" t="s">
        <v>19</v>
      </c>
      <c r="F334">
        <v>11</v>
      </c>
      <c r="G334">
        <v>9</v>
      </c>
      <c r="H334">
        <v>0</v>
      </c>
      <c r="I334">
        <v>1</v>
      </c>
      <c r="J334">
        <v>0</v>
      </c>
      <c r="K334">
        <v>0</v>
      </c>
      <c r="L334">
        <v>9</v>
      </c>
      <c r="M334">
        <v>10</v>
      </c>
      <c r="N334">
        <v>0</v>
      </c>
      <c r="O334">
        <v>1</v>
      </c>
      <c r="P334">
        <v>0</v>
      </c>
      <c r="Q334">
        <v>0</v>
      </c>
      <c r="R334">
        <v>6</v>
      </c>
      <c r="S334">
        <v>0</v>
      </c>
      <c r="T334">
        <v>9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1</v>
      </c>
      <c r="AA334">
        <v>3</v>
      </c>
      <c r="AB334">
        <v>0</v>
      </c>
      <c r="AC334">
        <v>1</v>
      </c>
      <c r="AD334">
        <v>0</v>
      </c>
      <c r="AE334">
        <v>2</v>
      </c>
      <c r="AF334">
        <v>0</v>
      </c>
      <c r="AG334">
        <v>0</v>
      </c>
      <c r="AH334">
        <v>1</v>
      </c>
      <c r="AI334">
        <v>0</v>
      </c>
      <c r="AJ334">
        <v>0</v>
      </c>
      <c r="AK334">
        <v>0</v>
      </c>
      <c r="AL334">
        <v>3</v>
      </c>
      <c r="AM334">
        <v>2</v>
      </c>
      <c r="AN334">
        <v>0</v>
      </c>
      <c r="AO334">
        <v>0</v>
      </c>
      <c r="AP334">
        <v>5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3</v>
      </c>
      <c r="AY334">
        <v>0</v>
      </c>
      <c r="AZ334">
        <v>0</v>
      </c>
      <c r="BA334">
        <v>1</v>
      </c>
      <c r="BB334">
        <v>1</v>
      </c>
      <c r="BC334">
        <v>0</v>
      </c>
      <c r="BD334">
        <v>0</v>
      </c>
      <c r="BE334">
        <v>0</v>
      </c>
      <c r="BF334">
        <v>1</v>
      </c>
      <c r="BG334">
        <v>1</v>
      </c>
    </row>
    <row r="335" spans="1:59" x14ac:dyDescent="0.25">
      <c r="A335" s="4" t="s">
        <v>261</v>
      </c>
      <c r="B335" s="5" t="s">
        <v>195</v>
      </c>
      <c r="C335" s="5" t="s">
        <v>262</v>
      </c>
      <c r="D335" s="5" t="s">
        <v>197</v>
      </c>
      <c r="E335" s="5" t="s">
        <v>19</v>
      </c>
      <c r="F335">
        <v>3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3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8</v>
      </c>
      <c r="S335">
        <v>0</v>
      </c>
      <c r="T335">
        <v>7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2</v>
      </c>
      <c r="AM335">
        <v>1</v>
      </c>
      <c r="AN335">
        <v>0</v>
      </c>
      <c r="AO335">
        <v>0</v>
      </c>
      <c r="AP335">
        <v>0</v>
      </c>
      <c r="AQ335">
        <v>0</v>
      </c>
      <c r="AR335">
        <v>1</v>
      </c>
      <c r="AS335">
        <v>1</v>
      </c>
      <c r="AT335">
        <v>0</v>
      </c>
      <c r="AU335">
        <v>0</v>
      </c>
      <c r="AV335">
        <v>0</v>
      </c>
      <c r="AW335">
        <v>0</v>
      </c>
      <c r="AX335">
        <v>1</v>
      </c>
      <c r="AY335">
        <v>0</v>
      </c>
      <c r="AZ335">
        <v>1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</row>
    <row r="336" spans="1:59" x14ac:dyDescent="0.25">
      <c r="A336" s="4" t="s">
        <v>263</v>
      </c>
      <c r="B336" s="5" t="s">
        <v>230</v>
      </c>
      <c r="C336" s="5" t="s">
        <v>264</v>
      </c>
      <c r="D336" s="5" t="s">
        <v>232</v>
      </c>
      <c r="E336" s="5" t="s">
        <v>19</v>
      </c>
      <c r="F336">
        <v>17</v>
      </c>
      <c r="G336">
        <v>15</v>
      </c>
      <c r="H336">
        <v>0</v>
      </c>
      <c r="I336">
        <v>4</v>
      </c>
      <c r="J336">
        <v>0</v>
      </c>
      <c r="K336">
        <v>0</v>
      </c>
      <c r="L336">
        <v>10</v>
      </c>
      <c r="M336">
        <v>1</v>
      </c>
      <c r="N336">
        <v>0</v>
      </c>
      <c r="O336">
        <v>1</v>
      </c>
      <c r="P336">
        <v>0</v>
      </c>
      <c r="Q336">
        <v>0</v>
      </c>
      <c r="R336">
        <v>12</v>
      </c>
      <c r="S336">
        <v>0</v>
      </c>
      <c r="T336">
        <v>1</v>
      </c>
      <c r="U336">
        <v>0</v>
      </c>
      <c r="V336">
        <v>0</v>
      </c>
      <c r="W336">
        <v>0</v>
      </c>
      <c r="X336">
        <v>1</v>
      </c>
      <c r="Y336">
        <v>2</v>
      </c>
      <c r="Z336">
        <v>0</v>
      </c>
      <c r="AA336">
        <v>1</v>
      </c>
      <c r="AB336">
        <v>0</v>
      </c>
      <c r="AC336">
        <v>0</v>
      </c>
      <c r="AD336">
        <v>0</v>
      </c>
      <c r="AE336">
        <v>1</v>
      </c>
      <c r="AF336">
        <v>1</v>
      </c>
      <c r="AG336">
        <v>0</v>
      </c>
      <c r="AH336">
        <v>0</v>
      </c>
      <c r="AI336">
        <v>0</v>
      </c>
      <c r="AJ336">
        <v>0</v>
      </c>
      <c r="AK336">
        <v>1</v>
      </c>
      <c r="AL336">
        <v>0</v>
      </c>
      <c r="AM336">
        <v>1</v>
      </c>
      <c r="AN336">
        <v>0</v>
      </c>
      <c r="AO336">
        <v>0</v>
      </c>
      <c r="AP336">
        <v>9</v>
      </c>
      <c r="AQ336">
        <v>0</v>
      </c>
      <c r="AR336">
        <v>6</v>
      </c>
      <c r="AS336">
        <v>0</v>
      </c>
      <c r="AT336">
        <v>8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1</v>
      </c>
      <c r="BA336">
        <v>0</v>
      </c>
      <c r="BB336">
        <v>0</v>
      </c>
      <c r="BC336">
        <v>1</v>
      </c>
      <c r="BD336">
        <v>0</v>
      </c>
      <c r="BE336">
        <v>1</v>
      </c>
      <c r="BF336">
        <v>2</v>
      </c>
      <c r="BG336">
        <v>1</v>
      </c>
    </row>
    <row r="337" spans="1:59" x14ac:dyDescent="0.25">
      <c r="A337" s="4" t="s">
        <v>265</v>
      </c>
      <c r="B337" s="5" t="s">
        <v>242</v>
      </c>
      <c r="C337" s="5" t="s">
        <v>266</v>
      </c>
      <c r="D337" s="5" t="s">
        <v>244</v>
      </c>
      <c r="E337" s="5" t="s">
        <v>19</v>
      </c>
      <c r="F337">
        <v>62</v>
      </c>
      <c r="G337">
        <v>12</v>
      </c>
      <c r="H337">
        <v>0</v>
      </c>
      <c r="I337">
        <v>9</v>
      </c>
      <c r="J337">
        <v>0</v>
      </c>
      <c r="K337">
        <v>0</v>
      </c>
      <c r="L337">
        <v>27</v>
      </c>
      <c r="M337">
        <v>8</v>
      </c>
      <c r="N337">
        <v>1</v>
      </c>
      <c r="O337">
        <v>4</v>
      </c>
      <c r="P337">
        <v>0</v>
      </c>
      <c r="Q337">
        <v>4</v>
      </c>
      <c r="R337">
        <v>49</v>
      </c>
      <c r="S337">
        <v>0</v>
      </c>
      <c r="T337">
        <v>17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48</v>
      </c>
      <c r="AA337">
        <v>0</v>
      </c>
      <c r="AB337">
        <v>0</v>
      </c>
      <c r="AC337">
        <v>0</v>
      </c>
      <c r="AD337">
        <v>2</v>
      </c>
      <c r="AE337">
        <v>2</v>
      </c>
      <c r="AF337">
        <v>0</v>
      </c>
      <c r="AG337">
        <v>0</v>
      </c>
      <c r="AH337">
        <v>1</v>
      </c>
      <c r="AI337">
        <v>0</v>
      </c>
      <c r="AJ337">
        <v>14</v>
      </c>
      <c r="AK337">
        <v>1</v>
      </c>
      <c r="AL337">
        <v>8</v>
      </c>
      <c r="AM337">
        <v>2</v>
      </c>
      <c r="AN337">
        <v>17</v>
      </c>
      <c r="AO337">
        <v>0</v>
      </c>
      <c r="AP337">
        <v>13</v>
      </c>
      <c r="AQ337">
        <v>1</v>
      </c>
      <c r="AR337">
        <v>0</v>
      </c>
      <c r="AS337">
        <v>1</v>
      </c>
      <c r="AT337">
        <v>10</v>
      </c>
      <c r="AU337">
        <v>0</v>
      </c>
      <c r="AV337">
        <v>0</v>
      </c>
      <c r="AW337">
        <v>0</v>
      </c>
      <c r="AX337">
        <v>1</v>
      </c>
      <c r="AY337">
        <v>0</v>
      </c>
      <c r="AZ337">
        <v>2</v>
      </c>
      <c r="BA337">
        <v>0</v>
      </c>
      <c r="BB337">
        <v>10</v>
      </c>
      <c r="BC337">
        <v>1</v>
      </c>
      <c r="BD337">
        <v>0</v>
      </c>
      <c r="BE337">
        <v>3</v>
      </c>
      <c r="BF337">
        <v>0</v>
      </c>
      <c r="BG337">
        <v>0</v>
      </c>
    </row>
    <row r="338" spans="1:59" x14ac:dyDescent="0.25">
      <c r="A338" s="4" t="s">
        <v>267</v>
      </c>
      <c r="B338" s="5" t="s">
        <v>252</v>
      </c>
      <c r="C338" s="5" t="s">
        <v>268</v>
      </c>
      <c r="D338" s="5" t="s">
        <v>254</v>
      </c>
      <c r="E338" s="5" t="s">
        <v>19</v>
      </c>
      <c r="F338">
        <v>9</v>
      </c>
      <c r="G338">
        <v>14</v>
      </c>
      <c r="H338">
        <v>0</v>
      </c>
      <c r="I338">
        <v>6</v>
      </c>
      <c r="J338">
        <v>0</v>
      </c>
      <c r="K338">
        <v>0</v>
      </c>
      <c r="L338">
        <v>2</v>
      </c>
      <c r="M338">
        <v>0</v>
      </c>
      <c r="N338">
        <v>0</v>
      </c>
      <c r="O338">
        <v>0</v>
      </c>
      <c r="P338">
        <v>0</v>
      </c>
      <c r="Q338">
        <v>2</v>
      </c>
      <c r="R338">
        <v>10</v>
      </c>
      <c r="S338">
        <v>0</v>
      </c>
      <c r="T338">
        <v>13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1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7</v>
      </c>
      <c r="AK338">
        <v>0</v>
      </c>
      <c r="AL338">
        <v>0</v>
      </c>
      <c r="AM338">
        <v>1</v>
      </c>
      <c r="AN338">
        <v>0</v>
      </c>
      <c r="AO338">
        <v>0</v>
      </c>
      <c r="AP338">
        <v>5</v>
      </c>
      <c r="AQ338">
        <v>0</v>
      </c>
      <c r="AR338">
        <v>0</v>
      </c>
      <c r="AS338">
        <v>0</v>
      </c>
      <c r="AT338">
        <v>7</v>
      </c>
      <c r="AU338">
        <v>0</v>
      </c>
      <c r="AV338">
        <v>0</v>
      </c>
      <c r="AW338">
        <v>0</v>
      </c>
      <c r="AX338">
        <v>1</v>
      </c>
      <c r="AY338">
        <v>0</v>
      </c>
      <c r="AZ338">
        <v>1</v>
      </c>
      <c r="BA338">
        <v>2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3</v>
      </c>
    </row>
    <row r="339" spans="1:59" x14ac:dyDescent="0.25">
      <c r="A339" s="4" t="s">
        <v>269</v>
      </c>
      <c r="B339" s="49" t="s">
        <v>270</v>
      </c>
      <c r="C339" s="5" t="s">
        <v>271</v>
      </c>
      <c r="D339" s="5" t="s">
        <v>272</v>
      </c>
      <c r="E339" s="5" t="s">
        <v>19</v>
      </c>
      <c r="F339">
        <v>30</v>
      </c>
      <c r="G339">
        <v>26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5</v>
      </c>
      <c r="S339">
        <v>0</v>
      </c>
      <c r="T339">
        <v>27</v>
      </c>
      <c r="U339">
        <v>0</v>
      </c>
      <c r="V339">
        <v>0</v>
      </c>
      <c r="W339">
        <v>1</v>
      </c>
      <c r="X339">
        <v>0</v>
      </c>
      <c r="Y339">
        <v>0</v>
      </c>
      <c r="Z339">
        <v>2</v>
      </c>
      <c r="AA339">
        <v>2</v>
      </c>
      <c r="AB339">
        <v>0</v>
      </c>
      <c r="AC339">
        <v>0</v>
      </c>
      <c r="AD339">
        <v>0</v>
      </c>
      <c r="AE339">
        <v>2</v>
      </c>
      <c r="AF339">
        <v>1</v>
      </c>
      <c r="AG339">
        <v>0</v>
      </c>
      <c r="AH339">
        <v>0</v>
      </c>
      <c r="AI339">
        <v>0</v>
      </c>
      <c r="AJ339">
        <v>0</v>
      </c>
      <c r="AK339">
        <v>7</v>
      </c>
      <c r="AL339">
        <v>0</v>
      </c>
      <c r="AM339">
        <v>3</v>
      </c>
      <c r="AN339">
        <v>0</v>
      </c>
      <c r="AO339">
        <v>0</v>
      </c>
      <c r="AP339">
        <v>3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8</v>
      </c>
      <c r="BA339">
        <v>1</v>
      </c>
      <c r="BB339">
        <v>0</v>
      </c>
      <c r="BC339">
        <v>5</v>
      </c>
      <c r="BD339">
        <v>0</v>
      </c>
      <c r="BE339">
        <v>0</v>
      </c>
      <c r="BF339">
        <v>0</v>
      </c>
      <c r="BG339">
        <v>4</v>
      </c>
    </row>
    <row r="340" spans="1:59" x14ac:dyDescent="0.25">
      <c r="A340" s="4" t="s">
        <v>273</v>
      </c>
      <c r="B340" s="49" t="s">
        <v>270</v>
      </c>
      <c r="C340" s="5" t="s">
        <v>274</v>
      </c>
      <c r="D340" s="5" t="s">
        <v>272</v>
      </c>
      <c r="E340" s="5" t="s">
        <v>19</v>
      </c>
      <c r="F340">
        <v>4</v>
      </c>
      <c r="G340">
        <v>4</v>
      </c>
      <c r="H340">
        <v>0</v>
      </c>
      <c r="I340">
        <v>1</v>
      </c>
      <c r="J340">
        <v>0</v>
      </c>
      <c r="K340">
        <v>0</v>
      </c>
      <c r="L340">
        <v>0</v>
      </c>
      <c r="M340">
        <v>8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3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2</v>
      </c>
      <c r="AQ340">
        <v>0</v>
      </c>
      <c r="AR340">
        <v>2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2</v>
      </c>
      <c r="BD340">
        <v>0</v>
      </c>
      <c r="BE340">
        <v>0</v>
      </c>
      <c r="BF340">
        <v>0</v>
      </c>
      <c r="BG340">
        <v>0</v>
      </c>
    </row>
    <row r="341" spans="1:59" x14ac:dyDescent="0.25">
      <c r="A341" s="4" t="s">
        <v>275</v>
      </c>
      <c r="B341" s="5" t="s">
        <v>218</v>
      </c>
      <c r="C341" s="5" t="s">
        <v>276</v>
      </c>
      <c r="D341" s="5" t="s">
        <v>220</v>
      </c>
      <c r="E341" s="5" t="s">
        <v>19</v>
      </c>
      <c r="F341">
        <v>30</v>
      </c>
      <c r="G341">
        <v>2</v>
      </c>
      <c r="H341">
        <v>0</v>
      </c>
      <c r="I341">
        <v>7</v>
      </c>
      <c r="J341">
        <v>0</v>
      </c>
      <c r="K341">
        <v>0</v>
      </c>
      <c r="L341">
        <v>5</v>
      </c>
      <c r="M341">
        <v>0</v>
      </c>
      <c r="N341">
        <v>1</v>
      </c>
      <c r="O341">
        <v>0</v>
      </c>
      <c r="P341">
        <v>0</v>
      </c>
      <c r="Q341">
        <v>0</v>
      </c>
      <c r="R341">
        <v>7</v>
      </c>
      <c r="S341">
        <v>0</v>
      </c>
      <c r="T341">
        <v>11</v>
      </c>
      <c r="U341">
        <v>0</v>
      </c>
      <c r="V341">
        <v>0</v>
      </c>
      <c r="W341">
        <v>0</v>
      </c>
      <c r="X341">
        <v>0</v>
      </c>
      <c r="Y341">
        <v>2</v>
      </c>
      <c r="Z341">
        <v>3</v>
      </c>
      <c r="AA341">
        <v>1</v>
      </c>
      <c r="AB341">
        <v>0</v>
      </c>
      <c r="AC341">
        <v>3</v>
      </c>
      <c r="AD341">
        <v>1</v>
      </c>
      <c r="AE341">
        <v>2</v>
      </c>
      <c r="AF341">
        <v>0</v>
      </c>
      <c r="AG341">
        <v>0</v>
      </c>
      <c r="AH341">
        <v>2</v>
      </c>
      <c r="AI341">
        <v>0</v>
      </c>
      <c r="AJ341">
        <v>1</v>
      </c>
      <c r="AK341">
        <v>6</v>
      </c>
      <c r="AL341">
        <v>0</v>
      </c>
      <c r="AM341">
        <v>12</v>
      </c>
      <c r="AN341">
        <v>0</v>
      </c>
      <c r="AO341">
        <v>0</v>
      </c>
      <c r="AP341">
        <v>13</v>
      </c>
      <c r="AQ341">
        <v>0</v>
      </c>
      <c r="AR341">
        <v>3</v>
      </c>
      <c r="AS341">
        <v>2</v>
      </c>
      <c r="AT341">
        <v>4</v>
      </c>
      <c r="AU341">
        <v>0</v>
      </c>
      <c r="AV341">
        <v>0</v>
      </c>
      <c r="AW341">
        <v>0</v>
      </c>
      <c r="AX341">
        <v>1</v>
      </c>
      <c r="AY341">
        <v>1</v>
      </c>
      <c r="AZ341">
        <v>8</v>
      </c>
      <c r="BA341">
        <v>2</v>
      </c>
      <c r="BB341">
        <v>6</v>
      </c>
      <c r="BC341">
        <v>0</v>
      </c>
      <c r="BD341">
        <v>0</v>
      </c>
      <c r="BE341">
        <v>4</v>
      </c>
      <c r="BF341">
        <v>2</v>
      </c>
      <c r="BG341">
        <v>0</v>
      </c>
    </row>
    <row r="342" spans="1:59" x14ac:dyDescent="0.25">
      <c r="A342" s="4" t="s">
        <v>277</v>
      </c>
      <c r="B342" s="5" t="s">
        <v>218</v>
      </c>
      <c r="C342" s="5" t="s">
        <v>278</v>
      </c>
      <c r="D342" s="5" t="s">
        <v>220</v>
      </c>
      <c r="E342" s="5" t="s">
        <v>19</v>
      </c>
      <c r="F342">
        <v>31</v>
      </c>
      <c r="G342">
        <v>20</v>
      </c>
      <c r="H342">
        <v>0</v>
      </c>
      <c r="I342">
        <v>7</v>
      </c>
      <c r="J342">
        <v>0</v>
      </c>
      <c r="K342">
        <v>0</v>
      </c>
      <c r="L342">
        <v>14</v>
      </c>
      <c r="M342">
        <v>0</v>
      </c>
      <c r="N342">
        <v>0</v>
      </c>
      <c r="O342">
        <v>0</v>
      </c>
      <c r="P342">
        <v>0</v>
      </c>
      <c r="Q342">
        <v>5</v>
      </c>
      <c r="R342">
        <v>5</v>
      </c>
      <c r="S342">
        <v>0</v>
      </c>
      <c r="T342">
        <v>21</v>
      </c>
      <c r="U342">
        <v>0</v>
      </c>
      <c r="V342">
        <v>0</v>
      </c>
      <c r="W342">
        <v>0</v>
      </c>
      <c r="X342">
        <v>0</v>
      </c>
      <c r="Y342">
        <v>11</v>
      </c>
      <c r="Z342">
        <v>7</v>
      </c>
      <c r="AA342">
        <v>6</v>
      </c>
      <c r="AB342">
        <v>0</v>
      </c>
      <c r="AC342">
        <v>0</v>
      </c>
      <c r="AD342">
        <v>0</v>
      </c>
      <c r="AE342">
        <v>2</v>
      </c>
      <c r="AF342">
        <v>0</v>
      </c>
      <c r="AG342">
        <v>0</v>
      </c>
      <c r="AH342">
        <v>1</v>
      </c>
      <c r="AI342">
        <v>1</v>
      </c>
      <c r="AJ342">
        <v>0</v>
      </c>
      <c r="AK342">
        <v>1</v>
      </c>
      <c r="AL342">
        <v>13</v>
      </c>
      <c r="AM342">
        <v>5</v>
      </c>
      <c r="AN342">
        <v>4</v>
      </c>
      <c r="AO342">
        <v>0</v>
      </c>
      <c r="AP342">
        <v>12</v>
      </c>
      <c r="AQ342">
        <v>0</v>
      </c>
      <c r="AR342">
        <v>1</v>
      </c>
      <c r="AS342">
        <v>1</v>
      </c>
      <c r="AT342">
        <v>1</v>
      </c>
      <c r="AU342">
        <v>0</v>
      </c>
      <c r="AV342">
        <v>0</v>
      </c>
      <c r="AW342">
        <v>9</v>
      </c>
      <c r="AX342">
        <v>1</v>
      </c>
      <c r="AY342">
        <v>0</v>
      </c>
      <c r="AZ342">
        <v>10</v>
      </c>
      <c r="BA342">
        <v>7</v>
      </c>
      <c r="BB342">
        <v>2</v>
      </c>
      <c r="BC342">
        <v>7</v>
      </c>
      <c r="BD342">
        <v>0</v>
      </c>
      <c r="BE342">
        <v>0</v>
      </c>
      <c r="BF342">
        <v>6</v>
      </c>
      <c r="BG342">
        <v>0</v>
      </c>
    </row>
    <row r="343" spans="1:59" x14ac:dyDescent="0.25">
      <c r="A343" s="4" t="s">
        <v>279</v>
      </c>
      <c r="B343" s="5" t="s">
        <v>218</v>
      </c>
      <c r="C343" s="5" t="s">
        <v>280</v>
      </c>
      <c r="D343" s="5" t="s">
        <v>220</v>
      </c>
      <c r="E343" s="5" t="s">
        <v>19</v>
      </c>
      <c r="F343">
        <v>19</v>
      </c>
      <c r="G343">
        <v>2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3</v>
      </c>
      <c r="S343">
        <v>0</v>
      </c>
      <c r="T343">
        <v>1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3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</row>
    <row r="344" spans="1:59" x14ac:dyDescent="0.25">
      <c r="A344" s="4" t="s">
        <v>281</v>
      </c>
      <c r="B344" s="5" t="s">
        <v>236</v>
      </c>
      <c r="C344" s="5" t="s">
        <v>282</v>
      </c>
      <c r="D344" s="5" t="s">
        <v>238</v>
      </c>
      <c r="E344" s="5" t="s">
        <v>19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1</v>
      </c>
      <c r="L344">
        <v>2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2</v>
      </c>
      <c r="AJ344">
        <v>0</v>
      </c>
      <c r="AK344">
        <v>0</v>
      </c>
      <c r="AL344">
        <v>0</v>
      </c>
      <c r="AM344">
        <v>1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2</v>
      </c>
      <c r="BE344">
        <v>2</v>
      </c>
      <c r="BF344">
        <v>0</v>
      </c>
      <c r="BG344">
        <v>0</v>
      </c>
    </row>
    <row r="345" spans="1:59" x14ac:dyDescent="0.25">
      <c r="A345" s="4" t="s">
        <v>283</v>
      </c>
      <c r="B345" s="5" t="s">
        <v>218</v>
      </c>
      <c r="C345" s="5" t="s">
        <v>284</v>
      </c>
      <c r="D345" s="5" t="s">
        <v>220</v>
      </c>
      <c r="E345" s="5" t="s">
        <v>19</v>
      </c>
      <c r="F345">
        <v>50</v>
      </c>
      <c r="G345">
        <v>5</v>
      </c>
      <c r="H345">
        <v>0</v>
      </c>
      <c r="I345">
        <v>0</v>
      </c>
      <c r="J345">
        <v>0</v>
      </c>
      <c r="K345">
        <v>0</v>
      </c>
      <c r="L345">
        <v>33</v>
      </c>
      <c r="M345">
        <v>2</v>
      </c>
      <c r="N345">
        <v>3</v>
      </c>
      <c r="O345">
        <v>0</v>
      </c>
      <c r="P345">
        <v>0</v>
      </c>
      <c r="Q345">
        <v>0</v>
      </c>
      <c r="R345">
        <v>9</v>
      </c>
      <c r="S345">
        <v>0</v>
      </c>
      <c r="T345">
        <v>17</v>
      </c>
      <c r="U345">
        <v>0</v>
      </c>
      <c r="V345">
        <v>0</v>
      </c>
      <c r="W345">
        <v>0</v>
      </c>
      <c r="X345">
        <v>4</v>
      </c>
      <c r="Y345">
        <v>0</v>
      </c>
      <c r="Z345">
        <v>3</v>
      </c>
      <c r="AA345">
        <v>1</v>
      </c>
      <c r="AB345">
        <v>0</v>
      </c>
      <c r="AC345">
        <v>2</v>
      </c>
      <c r="AD345">
        <v>0</v>
      </c>
      <c r="AE345">
        <v>3</v>
      </c>
      <c r="AF345">
        <v>0</v>
      </c>
      <c r="AG345">
        <v>1</v>
      </c>
      <c r="AH345">
        <v>0</v>
      </c>
      <c r="AI345">
        <v>0</v>
      </c>
      <c r="AJ345">
        <v>3</v>
      </c>
      <c r="AK345">
        <v>8</v>
      </c>
      <c r="AL345">
        <v>2</v>
      </c>
      <c r="AM345">
        <v>0</v>
      </c>
      <c r="AN345">
        <v>2</v>
      </c>
      <c r="AO345">
        <v>0</v>
      </c>
      <c r="AP345">
        <v>30</v>
      </c>
      <c r="AQ345">
        <v>0</v>
      </c>
      <c r="AR345">
        <v>19</v>
      </c>
      <c r="AS345">
        <v>2</v>
      </c>
      <c r="AT345">
        <v>4</v>
      </c>
      <c r="AU345">
        <v>0</v>
      </c>
      <c r="AV345">
        <v>0</v>
      </c>
      <c r="AW345">
        <v>0</v>
      </c>
      <c r="AX345">
        <v>3</v>
      </c>
      <c r="AY345">
        <v>0</v>
      </c>
      <c r="AZ345">
        <v>0</v>
      </c>
      <c r="BA345">
        <v>0</v>
      </c>
      <c r="BB345">
        <v>3</v>
      </c>
      <c r="BC345">
        <v>1</v>
      </c>
      <c r="BD345">
        <v>0</v>
      </c>
      <c r="BE345">
        <v>8</v>
      </c>
      <c r="BF345">
        <v>0</v>
      </c>
      <c r="BG345">
        <v>0</v>
      </c>
    </row>
    <row r="346" spans="1:59" x14ac:dyDescent="0.25">
      <c r="A346" s="4" t="s">
        <v>285</v>
      </c>
      <c r="B346" s="5" t="s">
        <v>252</v>
      </c>
      <c r="C346" s="5" t="s">
        <v>286</v>
      </c>
      <c r="D346" s="5" t="s">
        <v>254</v>
      </c>
      <c r="E346" s="5" t="s">
        <v>19</v>
      </c>
      <c r="F346">
        <v>43</v>
      </c>
      <c r="G346">
        <v>25</v>
      </c>
      <c r="H346">
        <v>0</v>
      </c>
      <c r="I346">
        <v>0</v>
      </c>
      <c r="J346">
        <v>0</v>
      </c>
      <c r="K346">
        <v>0</v>
      </c>
      <c r="L346">
        <v>34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10</v>
      </c>
      <c r="S346">
        <v>0</v>
      </c>
      <c r="T346">
        <v>35</v>
      </c>
      <c r="U346">
        <v>0</v>
      </c>
      <c r="V346">
        <v>0</v>
      </c>
      <c r="W346">
        <v>0</v>
      </c>
      <c r="X346">
        <v>17</v>
      </c>
      <c r="Y346">
        <v>33</v>
      </c>
      <c r="Z346">
        <v>18</v>
      </c>
      <c r="AA346">
        <v>5</v>
      </c>
      <c r="AB346">
        <v>0</v>
      </c>
      <c r="AC346">
        <v>0</v>
      </c>
      <c r="AD346">
        <v>12</v>
      </c>
      <c r="AE346">
        <v>3</v>
      </c>
      <c r="AF346">
        <v>0</v>
      </c>
      <c r="AG346">
        <v>0</v>
      </c>
      <c r="AH346">
        <v>0</v>
      </c>
      <c r="AI346">
        <v>6</v>
      </c>
      <c r="AJ346">
        <v>0</v>
      </c>
      <c r="AK346">
        <v>3</v>
      </c>
      <c r="AL346">
        <v>0</v>
      </c>
      <c r="AM346">
        <v>3</v>
      </c>
      <c r="AN346">
        <v>0</v>
      </c>
      <c r="AO346">
        <v>0</v>
      </c>
      <c r="AP346">
        <v>34</v>
      </c>
      <c r="AQ346">
        <v>0</v>
      </c>
      <c r="AR346">
        <v>23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16</v>
      </c>
      <c r="AY346">
        <v>0</v>
      </c>
      <c r="AZ346">
        <v>3</v>
      </c>
      <c r="BA346">
        <v>0</v>
      </c>
      <c r="BB346">
        <v>0</v>
      </c>
      <c r="BC346">
        <v>14</v>
      </c>
      <c r="BD346">
        <v>0</v>
      </c>
      <c r="BE346">
        <v>0</v>
      </c>
      <c r="BF346">
        <v>1</v>
      </c>
      <c r="BG346">
        <v>0</v>
      </c>
    </row>
    <row r="347" spans="1:59" x14ac:dyDescent="0.25">
      <c r="A347" s="4" t="s">
        <v>287</v>
      </c>
      <c r="B347" s="5" t="s">
        <v>242</v>
      </c>
      <c r="C347" s="5" t="s">
        <v>288</v>
      </c>
      <c r="D347" s="5" t="s">
        <v>244</v>
      </c>
      <c r="E347" s="5" t="s">
        <v>19</v>
      </c>
      <c r="F347">
        <v>36</v>
      </c>
      <c r="G347">
        <v>12</v>
      </c>
      <c r="H347">
        <v>0</v>
      </c>
      <c r="I347">
        <v>0</v>
      </c>
      <c r="J347">
        <v>0</v>
      </c>
      <c r="K347">
        <v>5</v>
      </c>
      <c r="L347">
        <v>19</v>
      </c>
      <c r="M347">
        <v>0</v>
      </c>
      <c r="N347">
        <v>8</v>
      </c>
      <c r="O347">
        <v>0</v>
      </c>
      <c r="P347">
        <v>0</v>
      </c>
      <c r="Q347">
        <v>0</v>
      </c>
      <c r="R347">
        <v>17</v>
      </c>
      <c r="S347">
        <v>0</v>
      </c>
      <c r="T347">
        <v>58</v>
      </c>
      <c r="U347">
        <v>14</v>
      </c>
      <c r="V347">
        <v>0</v>
      </c>
      <c r="W347">
        <v>5</v>
      </c>
      <c r="X347">
        <v>0</v>
      </c>
      <c r="Y347">
        <v>9</v>
      </c>
      <c r="Z347">
        <v>6</v>
      </c>
      <c r="AA347">
        <v>0</v>
      </c>
      <c r="AB347">
        <v>0</v>
      </c>
      <c r="AC347">
        <v>0</v>
      </c>
      <c r="AD347">
        <v>0</v>
      </c>
      <c r="AE347">
        <v>5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3</v>
      </c>
      <c r="AL347">
        <v>4</v>
      </c>
      <c r="AM347">
        <v>3</v>
      </c>
      <c r="AN347">
        <v>7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8</v>
      </c>
      <c r="BA347">
        <v>0</v>
      </c>
      <c r="BB347">
        <v>0</v>
      </c>
      <c r="BC347">
        <v>4</v>
      </c>
      <c r="BD347">
        <v>0</v>
      </c>
      <c r="BE347">
        <v>8</v>
      </c>
      <c r="BF347">
        <v>0</v>
      </c>
      <c r="BG347">
        <v>0</v>
      </c>
    </row>
    <row r="348" spans="1:59" x14ac:dyDescent="0.25">
      <c r="A348" s="4" t="s">
        <v>289</v>
      </c>
      <c r="B348" s="5" t="s">
        <v>242</v>
      </c>
      <c r="C348" s="5" t="s">
        <v>290</v>
      </c>
      <c r="D348" s="5" t="s">
        <v>244</v>
      </c>
      <c r="E348" s="5" t="s">
        <v>19</v>
      </c>
      <c r="F348">
        <v>17</v>
      </c>
      <c r="G348">
        <v>9</v>
      </c>
      <c r="H348">
        <v>0</v>
      </c>
      <c r="I348">
        <v>3</v>
      </c>
      <c r="J348">
        <v>0</v>
      </c>
      <c r="K348">
        <v>0</v>
      </c>
      <c r="L348">
        <v>21</v>
      </c>
      <c r="M348">
        <v>5</v>
      </c>
      <c r="N348">
        <v>0</v>
      </c>
      <c r="O348">
        <v>1</v>
      </c>
      <c r="P348">
        <v>0</v>
      </c>
      <c r="Q348">
        <v>0</v>
      </c>
      <c r="R348">
        <v>17</v>
      </c>
      <c r="S348">
        <v>0</v>
      </c>
      <c r="T348">
        <v>12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2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3</v>
      </c>
      <c r="AL348">
        <v>3</v>
      </c>
      <c r="AM348">
        <v>2</v>
      </c>
      <c r="AN348">
        <v>0</v>
      </c>
      <c r="AO348">
        <v>0</v>
      </c>
      <c r="AP348">
        <v>3</v>
      </c>
      <c r="AQ348">
        <v>0</v>
      </c>
      <c r="AR348">
        <v>2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2</v>
      </c>
      <c r="AY348">
        <v>0</v>
      </c>
      <c r="AZ348">
        <v>2</v>
      </c>
      <c r="BA348">
        <v>1</v>
      </c>
      <c r="BB348">
        <v>1</v>
      </c>
      <c r="BC348">
        <v>2</v>
      </c>
      <c r="BD348">
        <v>0</v>
      </c>
      <c r="BE348">
        <v>0</v>
      </c>
      <c r="BF348">
        <v>1</v>
      </c>
      <c r="BG348">
        <v>0</v>
      </c>
    </row>
    <row r="349" spans="1:59" x14ac:dyDescent="0.25">
      <c r="A349" s="4" t="s">
        <v>291</v>
      </c>
      <c r="B349" s="5" t="s">
        <v>195</v>
      </c>
      <c r="C349" s="5" t="s">
        <v>292</v>
      </c>
      <c r="D349" s="5" t="s">
        <v>197</v>
      </c>
      <c r="E349" s="5" t="s">
        <v>19</v>
      </c>
      <c r="F349">
        <v>10</v>
      </c>
      <c r="G349">
        <v>5</v>
      </c>
      <c r="H349">
        <v>0</v>
      </c>
      <c r="I349">
        <v>0</v>
      </c>
      <c r="J349">
        <v>0</v>
      </c>
      <c r="K349">
        <v>0</v>
      </c>
      <c r="L349">
        <v>14</v>
      </c>
      <c r="M349">
        <v>0</v>
      </c>
      <c r="N349">
        <v>0</v>
      </c>
      <c r="O349">
        <v>0</v>
      </c>
      <c r="P349">
        <v>1</v>
      </c>
      <c r="Q349">
        <v>0</v>
      </c>
      <c r="R349">
        <v>36</v>
      </c>
      <c r="S349">
        <v>0</v>
      </c>
      <c r="T349">
        <v>16</v>
      </c>
      <c r="U349">
        <v>0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8</v>
      </c>
      <c r="AD349">
        <v>0</v>
      </c>
      <c r="AE349">
        <v>2</v>
      </c>
      <c r="AF349">
        <v>0</v>
      </c>
      <c r="AG349">
        <v>0</v>
      </c>
      <c r="AH349">
        <v>0</v>
      </c>
      <c r="AI349">
        <v>0</v>
      </c>
      <c r="AJ349">
        <v>7</v>
      </c>
      <c r="AK349">
        <v>7</v>
      </c>
      <c r="AL349">
        <v>0</v>
      </c>
      <c r="AM349">
        <v>1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2</v>
      </c>
      <c r="AU349">
        <v>0</v>
      </c>
      <c r="AV349">
        <v>0</v>
      </c>
      <c r="AW349">
        <v>0</v>
      </c>
      <c r="AX349">
        <v>7</v>
      </c>
      <c r="AY349">
        <v>0</v>
      </c>
      <c r="AZ349">
        <v>3</v>
      </c>
      <c r="BA349">
        <v>0</v>
      </c>
      <c r="BB349">
        <v>9</v>
      </c>
      <c r="BC349">
        <v>8</v>
      </c>
      <c r="BD349">
        <v>8</v>
      </c>
      <c r="BE349">
        <v>1</v>
      </c>
      <c r="BF349">
        <v>7</v>
      </c>
      <c r="BG349">
        <v>0</v>
      </c>
    </row>
    <row r="350" spans="1:59" x14ac:dyDescent="0.25">
      <c r="A350" s="4" t="s">
        <v>293</v>
      </c>
      <c r="B350" s="5" t="s">
        <v>248</v>
      </c>
      <c r="C350" s="5" t="s">
        <v>294</v>
      </c>
      <c r="D350" s="5" t="s">
        <v>250</v>
      </c>
      <c r="E350" s="5" t="s">
        <v>19</v>
      </c>
      <c r="F350">
        <v>15</v>
      </c>
      <c r="G350">
        <v>1</v>
      </c>
      <c r="H350">
        <v>0</v>
      </c>
      <c r="I350">
        <v>1</v>
      </c>
      <c r="J350">
        <v>0</v>
      </c>
      <c r="K350">
        <v>1</v>
      </c>
      <c r="L350">
        <v>9</v>
      </c>
      <c r="M350">
        <v>3</v>
      </c>
      <c r="N350">
        <v>1</v>
      </c>
      <c r="O350">
        <v>0</v>
      </c>
      <c r="P350">
        <v>0</v>
      </c>
      <c r="Q350">
        <v>0</v>
      </c>
      <c r="R350">
        <v>2</v>
      </c>
      <c r="S350">
        <v>0</v>
      </c>
      <c r="T350">
        <v>12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3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</v>
      </c>
      <c r="AN350">
        <v>1</v>
      </c>
      <c r="AO350">
        <v>0</v>
      </c>
      <c r="AP350">
        <v>4</v>
      </c>
      <c r="AQ350">
        <v>0</v>
      </c>
      <c r="AR350">
        <v>1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1</v>
      </c>
      <c r="BA350">
        <v>0</v>
      </c>
      <c r="BB350">
        <v>0</v>
      </c>
      <c r="BC350">
        <v>1</v>
      </c>
      <c r="BD350">
        <v>0</v>
      </c>
      <c r="BE350">
        <v>0</v>
      </c>
      <c r="BF350">
        <v>3</v>
      </c>
      <c r="BG350">
        <v>0</v>
      </c>
    </row>
    <row r="351" spans="1:59" x14ac:dyDescent="0.25">
      <c r="A351" s="4" t="s">
        <v>295</v>
      </c>
      <c r="B351" s="5" t="s">
        <v>236</v>
      </c>
      <c r="C351" s="5" t="s">
        <v>296</v>
      </c>
      <c r="D351" s="5" t="s">
        <v>238</v>
      </c>
      <c r="E351" s="5" t="s">
        <v>19</v>
      </c>
      <c r="F351">
        <v>28</v>
      </c>
      <c r="G351">
        <v>4</v>
      </c>
      <c r="H351">
        <v>14</v>
      </c>
      <c r="I351">
        <v>0</v>
      </c>
      <c r="J351">
        <v>0</v>
      </c>
      <c r="K351">
        <v>0</v>
      </c>
      <c r="L351">
        <v>30</v>
      </c>
      <c r="M351">
        <v>1</v>
      </c>
      <c r="N351">
        <v>0</v>
      </c>
      <c r="O351">
        <v>0</v>
      </c>
      <c r="P351">
        <v>0</v>
      </c>
      <c r="Q351">
        <v>1</v>
      </c>
      <c r="R351">
        <v>29</v>
      </c>
      <c r="S351">
        <v>0</v>
      </c>
      <c r="T351">
        <v>6</v>
      </c>
      <c r="U351">
        <v>0</v>
      </c>
      <c r="V351">
        <v>0</v>
      </c>
      <c r="W351">
        <v>0</v>
      </c>
      <c r="X351">
        <v>1</v>
      </c>
      <c r="Y351">
        <v>8</v>
      </c>
      <c r="Z351">
        <v>2</v>
      </c>
      <c r="AA351">
        <v>3</v>
      </c>
      <c r="AB351">
        <v>1</v>
      </c>
      <c r="AC351">
        <v>5</v>
      </c>
      <c r="AD351">
        <v>0</v>
      </c>
      <c r="AE351">
        <v>15</v>
      </c>
      <c r="AF351">
        <v>0</v>
      </c>
      <c r="AG351">
        <v>0</v>
      </c>
      <c r="AH351">
        <v>0</v>
      </c>
      <c r="AI351">
        <v>0</v>
      </c>
      <c r="AJ351">
        <v>4</v>
      </c>
      <c r="AK351">
        <v>1</v>
      </c>
      <c r="AL351">
        <v>3</v>
      </c>
      <c r="AM351">
        <v>4</v>
      </c>
      <c r="AN351">
        <v>3</v>
      </c>
      <c r="AO351">
        <v>0</v>
      </c>
      <c r="AP351">
        <v>9</v>
      </c>
      <c r="AQ351">
        <v>0</v>
      </c>
      <c r="AR351">
        <v>4</v>
      </c>
      <c r="AS351">
        <v>1</v>
      </c>
      <c r="AT351">
        <v>2</v>
      </c>
      <c r="AU351">
        <v>0</v>
      </c>
      <c r="AV351">
        <v>0</v>
      </c>
      <c r="AW351">
        <v>3</v>
      </c>
      <c r="AX351">
        <v>0</v>
      </c>
      <c r="AY351">
        <v>0</v>
      </c>
      <c r="AZ351">
        <v>2</v>
      </c>
      <c r="BA351">
        <v>0</v>
      </c>
      <c r="BB351">
        <v>0</v>
      </c>
      <c r="BC351">
        <v>9</v>
      </c>
      <c r="BD351">
        <v>2</v>
      </c>
      <c r="BE351">
        <v>0</v>
      </c>
      <c r="BF351">
        <v>1</v>
      </c>
      <c r="BG351">
        <v>1</v>
      </c>
    </row>
    <row r="352" spans="1:59" x14ac:dyDescent="0.25">
      <c r="A352" s="4" t="s">
        <v>297</v>
      </c>
      <c r="B352" s="5" t="s">
        <v>242</v>
      </c>
      <c r="C352" s="5" t="s">
        <v>298</v>
      </c>
      <c r="D352" s="5" t="s">
        <v>244</v>
      </c>
      <c r="E352" s="5" t="s">
        <v>19</v>
      </c>
      <c r="F352">
        <v>11</v>
      </c>
      <c r="G352">
        <v>3</v>
      </c>
      <c r="H352">
        <v>0</v>
      </c>
      <c r="I352">
        <v>0</v>
      </c>
      <c r="J352">
        <v>0</v>
      </c>
      <c r="K352">
        <v>0</v>
      </c>
      <c r="L352">
        <v>23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19</v>
      </c>
      <c r="S352">
        <v>0</v>
      </c>
      <c r="T352">
        <v>43</v>
      </c>
      <c r="U352">
        <v>0</v>
      </c>
      <c r="V352">
        <v>0</v>
      </c>
      <c r="W352">
        <v>0</v>
      </c>
      <c r="X352">
        <v>0</v>
      </c>
      <c r="Y352">
        <v>11</v>
      </c>
      <c r="Z352">
        <v>4</v>
      </c>
      <c r="AA352">
        <v>0</v>
      </c>
      <c r="AB352">
        <v>0</v>
      </c>
      <c r="AC352">
        <v>0</v>
      </c>
      <c r="AD352">
        <v>0</v>
      </c>
      <c r="AE352">
        <v>6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4</v>
      </c>
      <c r="AL352">
        <v>1</v>
      </c>
      <c r="AM352">
        <v>3</v>
      </c>
      <c r="AN352">
        <v>0</v>
      </c>
      <c r="AO352">
        <v>0</v>
      </c>
      <c r="AP352">
        <v>3</v>
      </c>
      <c r="AQ352">
        <v>0</v>
      </c>
      <c r="AR352">
        <v>0</v>
      </c>
      <c r="AS352">
        <v>0</v>
      </c>
      <c r="AT352">
        <v>1</v>
      </c>
      <c r="AU352">
        <v>0</v>
      </c>
      <c r="AV352">
        <v>0</v>
      </c>
      <c r="AW352">
        <v>0</v>
      </c>
      <c r="AX352">
        <v>1</v>
      </c>
      <c r="AY352">
        <v>0</v>
      </c>
      <c r="AZ352">
        <v>3</v>
      </c>
      <c r="BA352">
        <v>0</v>
      </c>
      <c r="BB352">
        <v>0</v>
      </c>
      <c r="BC352">
        <v>2</v>
      </c>
      <c r="BD352">
        <v>0</v>
      </c>
      <c r="BE352">
        <v>3</v>
      </c>
      <c r="BF352">
        <v>0</v>
      </c>
      <c r="BG352">
        <v>0</v>
      </c>
    </row>
    <row r="353" spans="1:59" x14ac:dyDescent="0.25">
      <c r="A353" s="4" t="s">
        <v>299</v>
      </c>
      <c r="B353" s="5" t="s">
        <v>195</v>
      </c>
      <c r="C353" s="5" t="s">
        <v>300</v>
      </c>
      <c r="D353" s="5" t="s">
        <v>197</v>
      </c>
      <c r="E353" s="5" t="s">
        <v>19</v>
      </c>
      <c r="F353">
        <v>21</v>
      </c>
      <c r="G353">
        <v>24</v>
      </c>
      <c r="H353">
        <v>0</v>
      </c>
      <c r="I353">
        <v>1</v>
      </c>
      <c r="J353">
        <v>0</v>
      </c>
      <c r="K353">
        <v>0</v>
      </c>
      <c r="L353">
        <v>30</v>
      </c>
      <c r="M353">
        <v>2</v>
      </c>
      <c r="N353">
        <v>1</v>
      </c>
      <c r="O353">
        <v>0</v>
      </c>
      <c r="P353">
        <v>0</v>
      </c>
      <c r="Q353">
        <v>0</v>
      </c>
      <c r="R353">
        <v>1</v>
      </c>
      <c r="S353">
        <v>0</v>
      </c>
      <c r="T353">
        <v>54</v>
      </c>
      <c r="U353">
        <v>0</v>
      </c>
      <c r="V353">
        <v>3</v>
      </c>
      <c r="W353">
        <v>0</v>
      </c>
      <c r="X353">
        <v>0</v>
      </c>
      <c r="Y353">
        <v>0</v>
      </c>
      <c r="Z353">
        <v>7</v>
      </c>
      <c r="AA353">
        <v>3</v>
      </c>
      <c r="AB353">
        <v>0</v>
      </c>
      <c r="AC353">
        <v>1</v>
      </c>
      <c r="AD353">
        <v>1</v>
      </c>
      <c r="AE353">
        <v>1</v>
      </c>
      <c r="AF353">
        <v>0</v>
      </c>
      <c r="AG353">
        <v>0</v>
      </c>
      <c r="AH353">
        <v>0</v>
      </c>
      <c r="AI353">
        <v>1</v>
      </c>
      <c r="AJ353">
        <v>1</v>
      </c>
      <c r="AK353">
        <v>2</v>
      </c>
      <c r="AL353">
        <v>1</v>
      </c>
      <c r="AM353">
        <v>1</v>
      </c>
      <c r="AN353">
        <v>2</v>
      </c>
      <c r="AO353">
        <v>0</v>
      </c>
      <c r="AP353">
        <v>4</v>
      </c>
      <c r="AQ353">
        <v>0</v>
      </c>
      <c r="AR353">
        <v>2</v>
      </c>
      <c r="AS353">
        <v>1</v>
      </c>
      <c r="AT353">
        <v>0</v>
      </c>
      <c r="AU353">
        <v>1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3</v>
      </c>
      <c r="BB353">
        <v>0</v>
      </c>
      <c r="BC353">
        <v>2</v>
      </c>
      <c r="BD353">
        <v>0</v>
      </c>
      <c r="BE353">
        <v>0</v>
      </c>
      <c r="BF353">
        <v>3</v>
      </c>
      <c r="BG353">
        <v>1</v>
      </c>
    </row>
    <row r="354" spans="1:59" x14ac:dyDescent="0.25">
      <c r="A354" s="4" t="s">
        <v>301</v>
      </c>
      <c r="B354" s="5" t="s">
        <v>195</v>
      </c>
      <c r="C354" s="5" t="s">
        <v>302</v>
      </c>
      <c r="D354" s="5" t="s">
        <v>197</v>
      </c>
      <c r="E354" s="5" t="s">
        <v>19</v>
      </c>
      <c r="F354">
        <v>10</v>
      </c>
      <c r="G354">
        <v>15</v>
      </c>
      <c r="H354">
        <v>0</v>
      </c>
      <c r="I354">
        <v>0</v>
      </c>
      <c r="J354">
        <v>0</v>
      </c>
      <c r="K354">
        <v>0</v>
      </c>
      <c r="L354">
        <v>6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2</v>
      </c>
      <c r="S354">
        <v>0</v>
      </c>
      <c r="T354">
        <v>7</v>
      </c>
      <c r="U354">
        <v>0</v>
      </c>
      <c r="V354">
        <v>1</v>
      </c>
      <c r="W354">
        <v>0</v>
      </c>
      <c r="X354">
        <v>0</v>
      </c>
      <c r="Y354">
        <v>0</v>
      </c>
      <c r="Z354">
        <v>0</v>
      </c>
      <c r="AA354">
        <v>7</v>
      </c>
      <c r="AB354">
        <v>0</v>
      </c>
      <c r="AC354">
        <v>0</v>
      </c>
      <c r="AD354">
        <v>1</v>
      </c>
      <c r="AE354">
        <v>2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3</v>
      </c>
      <c r="AL354">
        <v>4</v>
      </c>
      <c r="AM354">
        <v>9</v>
      </c>
      <c r="AN354">
        <v>0</v>
      </c>
      <c r="AO354">
        <v>0</v>
      </c>
      <c r="AP354">
        <v>15</v>
      </c>
      <c r="AQ354">
        <v>1</v>
      </c>
      <c r="AR354">
        <v>15</v>
      </c>
      <c r="AS354">
        <v>0</v>
      </c>
      <c r="AT354">
        <v>0</v>
      </c>
      <c r="AU354">
        <v>0</v>
      </c>
      <c r="AV354">
        <v>1</v>
      </c>
      <c r="AW354">
        <v>0</v>
      </c>
      <c r="AX354">
        <v>2</v>
      </c>
      <c r="AY354">
        <v>0</v>
      </c>
      <c r="AZ354">
        <v>3</v>
      </c>
      <c r="BA354">
        <v>2</v>
      </c>
      <c r="BB354">
        <v>0</v>
      </c>
      <c r="BC354">
        <v>2</v>
      </c>
      <c r="BD354">
        <v>2</v>
      </c>
      <c r="BE354">
        <v>1</v>
      </c>
      <c r="BF354">
        <v>1</v>
      </c>
      <c r="BG354">
        <v>0</v>
      </c>
    </row>
    <row r="355" spans="1:59" x14ac:dyDescent="0.25">
      <c r="A355" s="4" t="s">
        <v>303</v>
      </c>
      <c r="B355" s="5" t="s">
        <v>304</v>
      </c>
      <c r="C355" s="5" t="s">
        <v>305</v>
      </c>
      <c r="D355" s="5" t="s">
        <v>306</v>
      </c>
      <c r="E355" s="5" t="s">
        <v>19</v>
      </c>
      <c r="F355">
        <v>26</v>
      </c>
      <c r="G355">
        <v>0</v>
      </c>
      <c r="H355">
        <v>0</v>
      </c>
      <c r="I355">
        <v>3</v>
      </c>
      <c r="J355">
        <v>0</v>
      </c>
      <c r="K355">
        <v>0</v>
      </c>
      <c r="L355">
        <v>6</v>
      </c>
      <c r="M355">
        <v>18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7</v>
      </c>
      <c r="U355">
        <v>1</v>
      </c>
      <c r="V355">
        <v>0</v>
      </c>
      <c r="W355">
        <v>0</v>
      </c>
      <c r="X355">
        <v>0</v>
      </c>
      <c r="Y355">
        <v>1</v>
      </c>
      <c r="Z355">
        <v>13</v>
      </c>
      <c r="AA355">
        <v>2</v>
      </c>
      <c r="AB355">
        <v>0</v>
      </c>
      <c r="AC355">
        <v>1</v>
      </c>
      <c r="AD355">
        <v>0</v>
      </c>
      <c r="AE355">
        <v>22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6</v>
      </c>
      <c r="AN355">
        <v>0</v>
      </c>
      <c r="AO355">
        <v>0</v>
      </c>
      <c r="AP355">
        <v>0</v>
      </c>
      <c r="AQ355">
        <v>0</v>
      </c>
      <c r="AR355">
        <v>1</v>
      </c>
      <c r="AS355">
        <v>6</v>
      </c>
      <c r="AT355">
        <v>0</v>
      </c>
      <c r="AU355">
        <v>0</v>
      </c>
      <c r="AV355">
        <v>0</v>
      </c>
      <c r="AW355">
        <v>0</v>
      </c>
      <c r="AX355">
        <v>3</v>
      </c>
      <c r="AY355">
        <v>0</v>
      </c>
      <c r="AZ355">
        <v>3</v>
      </c>
      <c r="BA355">
        <v>0</v>
      </c>
      <c r="BB355">
        <v>0</v>
      </c>
      <c r="BC355">
        <v>1</v>
      </c>
      <c r="BD355">
        <v>0</v>
      </c>
      <c r="BE355">
        <v>10</v>
      </c>
      <c r="BF355">
        <v>1</v>
      </c>
      <c r="BG355">
        <v>0</v>
      </c>
    </row>
    <row r="356" spans="1:59" x14ac:dyDescent="0.25">
      <c r="A356" s="4" t="s">
        <v>307</v>
      </c>
      <c r="B356" s="5" t="s">
        <v>242</v>
      </c>
      <c r="C356" s="5" t="s">
        <v>308</v>
      </c>
      <c r="D356" s="5" t="s">
        <v>244</v>
      </c>
      <c r="E356" s="5" t="s">
        <v>19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</row>
    <row r="357" spans="1:59" x14ac:dyDescent="0.25">
      <c r="A357" s="4" t="s">
        <v>309</v>
      </c>
      <c r="B357" s="5" t="s">
        <v>218</v>
      </c>
      <c r="C357" s="5" t="s">
        <v>310</v>
      </c>
      <c r="D357" s="5" t="s">
        <v>220</v>
      </c>
      <c r="E357" s="5" t="s">
        <v>19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</row>
    <row r="358" spans="1:59" x14ac:dyDescent="0.25">
      <c r="A358" s="4" t="s">
        <v>311</v>
      </c>
      <c r="B358" s="5" t="s">
        <v>236</v>
      </c>
      <c r="C358" s="5" t="s">
        <v>312</v>
      </c>
      <c r="D358" s="5" t="s">
        <v>238</v>
      </c>
      <c r="E358" s="5" t="s">
        <v>19</v>
      </c>
      <c r="F358">
        <v>22</v>
      </c>
      <c r="G358">
        <v>7</v>
      </c>
      <c r="H358">
        <v>0</v>
      </c>
      <c r="I358">
        <v>5</v>
      </c>
      <c r="J358">
        <v>0</v>
      </c>
      <c r="K358">
        <v>0</v>
      </c>
      <c r="L358">
        <v>10</v>
      </c>
      <c r="M358">
        <v>1</v>
      </c>
      <c r="N358">
        <v>1</v>
      </c>
      <c r="O358">
        <v>0</v>
      </c>
      <c r="P358">
        <v>0</v>
      </c>
      <c r="Q358">
        <v>0</v>
      </c>
      <c r="R358">
        <v>8</v>
      </c>
      <c r="S358">
        <v>0</v>
      </c>
      <c r="T358">
        <v>15</v>
      </c>
      <c r="U358">
        <v>0</v>
      </c>
      <c r="V358">
        <v>0</v>
      </c>
      <c r="W358">
        <v>0</v>
      </c>
      <c r="X358">
        <v>2</v>
      </c>
      <c r="Y358">
        <v>1</v>
      </c>
      <c r="Z358">
        <v>7</v>
      </c>
      <c r="AA358">
        <v>1</v>
      </c>
      <c r="AB358">
        <v>0</v>
      </c>
      <c r="AC358">
        <v>0</v>
      </c>
      <c r="AD358">
        <v>0</v>
      </c>
      <c r="AE358">
        <v>4</v>
      </c>
      <c r="AF358">
        <v>0</v>
      </c>
      <c r="AG358">
        <v>0</v>
      </c>
      <c r="AH358">
        <v>0</v>
      </c>
      <c r="AI358">
        <v>0</v>
      </c>
      <c r="AJ358">
        <v>1</v>
      </c>
      <c r="AK358">
        <v>3</v>
      </c>
      <c r="AL358">
        <v>1</v>
      </c>
      <c r="AM358">
        <v>2</v>
      </c>
      <c r="AN358">
        <v>0</v>
      </c>
      <c r="AO358">
        <v>0</v>
      </c>
      <c r="AP358">
        <v>9</v>
      </c>
      <c r="AQ358">
        <v>0</v>
      </c>
      <c r="AR358">
        <v>1</v>
      </c>
      <c r="AS358">
        <v>10</v>
      </c>
      <c r="AT358">
        <v>1</v>
      </c>
      <c r="AU358">
        <v>0</v>
      </c>
      <c r="AV358">
        <v>0</v>
      </c>
      <c r="AW358">
        <v>0</v>
      </c>
      <c r="AX358">
        <v>4</v>
      </c>
      <c r="AY358">
        <v>0</v>
      </c>
      <c r="AZ358">
        <v>0</v>
      </c>
      <c r="BA358">
        <v>1</v>
      </c>
      <c r="BB358">
        <v>1</v>
      </c>
      <c r="BC358">
        <v>0</v>
      </c>
      <c r="BD358">
        <v>0</v>
      </c>
      <c r="BE358">
        <v>5</v>
      </c>
      <c r="BF358">
        <v>7</v>
      </c>
      <c r="BG358">
        <v>0</v>
      </c>
    </row>
    <row r="359" spans="1:59" x14ac:dyDescent="0.25">
      <c r="A359" s="4" t="s">
        <v>313</v>
      </c>
      <c r="B359" s="5" t="s">
        <v>218</v>
      </c>
      <c r="C359" s="5" t="s">
        <v>314</v>
      </c>
      <c r="D359" s="5" t="s">
        <v>220</v>
      </c>
      <c r="E359" s="5" t="s">
        <v>19</v>
      </c>
      <c r="F359">
        <v>11</v>
      </c>
      <c r="G359">
        <v>2</v>
      </c>
      <c r="H359">
        <v>0</v>
      </c>
      <c r="I359">
        <v>1</v>
      </c>
      <c r="J359">
        <v>0</v>
      </c>
      <c r="K359">
        <v>0</v>
      </c>
      <c r="L359">
        <v>11</v>
      </c>
      <c r="M359">
        <v>5</v>
      </c>
      <c r="N359">
        <v>3</v>
      </c>
      <c r="O359">
        <v>0</v>
      </c>
      <c r="P359">
        <v>0</v>
      </c>
      <c r="Q359">
        <v>0</v>
      </c>
      <c r="R359">
        <v>4</v>
      </c>
      <c r="S359">
        <v>0</v>
      </c>
      <c r="T359">
        <v>3</v>
      </c>
      <c r="U359">
        <v>0</v>
      </c>
      <c r="V359">
        <v>1</v>
      </c>
      <c r="W359">
        <v>0</v>
      </c>
      <c r="X359">
        <v>5</v>
      </c>
      <c r="Y359">
        <v>1</v>
      </c>
      <c r="Z359">
        <v>1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1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5</v>
      </c>
      <c r="AU359">
        <v>0</v>
      </c>
      <c r="AV359">
        <v>0</v>
      </c>
      <c r="AW359">
        <v>0</v>
      </c>
      <c r="AX359">
        <v>1</v>
      </c>
      <c r="AY359">
        <v>1</v>
      </c>
      <c r="AZ359">
        <v>0</v>
      </c>
      <c r="BA359">
        <v>0</v>
      </c>
      <c r="BB359">
        <v>5</v>
      </c>
      <c r="BC359">
        <v>9</v>
      </c>
      <c r="BD359">
        <v>1</v>
      </c>
      <c r="BE359">
        <v>0</v>
      </c>
      <c r="BF359">
        <v>5</v>
      </c>
      <c r="BG359">
        <v>0</v>
      </c>
    </row>
    <row r="360" spans="1:59" x14ac:dyDescent="0.25">
      <c r="A360" s="4" t="s">
        <v>315</v>
      </c>
      <c r="B360" s="5" t="s">
        <v>304</v>
      </c>
      <c r="C360" s="5" t="s">
        <v>316</v>
      </c>
      <c r="D360" s="5" t="s">
        <v>306</v>
      </c>
      <c r="E360" s="5" t="s">
        <v>19</v>
      </c>
      <c r="F360">
        <v>8</v>
      </c>
      <c r="G360">
        <v>4</v>
      </c>
      <c r="H360">
        <v>2</v>
      </c>
      <c r="I360">
        <v>2</v>
      </c>
      <c r="J360">
        <v>2</v>
      </c>
      <c r="K360">
        <v>0</v>
      </c>
      <c r="L360">
        <v>11</v>
      </c>
      <c r="M360">
        <v>0</v>
      </c>
      <c r="N360">
        <v>2</v>
      </c>
      <c r="O360">
        <v>0</v>
      </c>
      <c r="P360">
        <v>0</v>
      </c>
      <c r="Q360">
        <v>0</v>
      </c>
      <c r="R360">
        <v>3</v>
      </c>
      <c r="S360">
        <v>0</v>
      </c>
      <c r="T360">
        <v>8</v>
      </c>
      <c r="U360">
        <v>0</v>
      </c>
      <c r="V360">
        <v>0</v>
      </c>
      <c r="W360">
        <v>0</v>
      </c>
      <c r="X360">
        <v>2</v>
      </c>
      <c r="Y360">
        <v>3</v>
      </c>
      <c r="Z360">
        <v>0</v>
      </c>
      <c r="AA360">
        <v>0</v>
      </c>
      <c r="AB360">
        <v>0</v>
      </c>
      <c r="AC360">
        <v>2</v>
      </c>
      <c r="AD360">
        <v>0</v>
      </c>
      <c r="AE360">
        <v>3</v>
      </c>
      <c r="AF360">
        <v>0</v>
      </c>
      <c r="AG360">
        <v>0</v>
      </c>
      <c r="AH360">
        <v>0</v>
      </c>
      <c r="AI360">
        <v>0</v>
      </c>
      <c r="AJ360">
        <v>3</v>
      </c>
      <c r="AK360">
        <v>1</v>
      </c>
      <c r="AL360">
        <v>0</v>
      </c>
      <c r="AM360">
        <v>2</v>
      </c>
      <c r="AN360">
        <v>2</v>
      </c>
      <c r="AO360">
        <v>0</v>
      </c>
      <c r="AP360">
        <v>11</v>
      </c>
      <c r="AQ360">
        <v>0</v>
      </c>
      <c r="AR360">
        <v>14</v>
      </c>
      <c r="AS360">
        <v>1</v>
      </c>
      <c r="AT360">
        <v>6</v>
      </c>
      <c r="AU360">
        <v>0</v>
      </c>
      <c r="AV360">
        <v>0</v>
      </c>
      <c r="AW360">
        <v>0</v>
      </c>
      <c r="AX360">
        <v>2</v>
      </c>
      <c r="AY360">
        <v>0</v>
      </c>
      <c r="AZ360">
        <v>0</v>
      </c>
      <c r="BA360">
        <v>0</v>
      </c>
      <c r="BB360">
        <v>2</v>
      </c>
      <c r="BC360">
        <v>3</v>
      </c>
      <c r="BD360">
        <v>2</v>
      </c>
      <c r="BE360">
        <v>2</v>
      </c>
      <c r="BF360">
        <v>5</v>
      </c>
      <c r="BG360">
        <v>0</v>
      </c>
    </row>
    <row r="361" spans="1:59" x14ac:dyDescent="0.25">
      <c r="A361" s="4" t="s">
        <v>317</v>
      </c>
      <c r="B361" s="5" t="s">
        <v>230</v>
      </c>
      <c r="C361" s="5" t="s">
        <v>318</v>
      </c>
      <c r="D361" s="5" t="s">
        <v>232</v>
      </c>
      <c r="E361" s="5" t="s">
        <v>19</v>
      </c>
      <c r="F361">
        <v>10</v>
      </c>
      <c r="G361">
        <v>1</v>
      </c>
      <c r="H361">
        <v>0</v>
      </c>
      <c r="I361">
        <v>9</v>
      </c>
      <c r="J361">
        <v>0</v>
      </c>
      <c r="K361">
        <v>0</v>
      </c>
      <c r="L361">
        <v>27</v>
      </c>
      <c r="M361">
        <v>2</v>
      </c>
      <c r="N361">
        <v>2</v>
      </c>
      <c r="O361">
        <v>0</v>
      </c>
      <c r="P361">
        <v>0</v>
      </c>
      <c r="Q361">
        <v>0</v>
      </c>
      <c r="R361">
        <v>12</v>
      </c>
      <c r="S361">
        <v>0</v>
      </c>
      <c r="T361">
        <v>3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2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2</v>
      </c>
      <c r="AK361">
        <v>0</v>
      </c>
      <c r="AL361">
        <v>1</v>
      </c>
      <c r="AM361">
        <v>0</v>
      </c>
      <c r="AN361">
        <v>1</v>
      </c>
      <c r="AO361">
        <v>0</v>
      </c>
      <c r="AP361">
        <v>0</v>
      </c>
      <c r="AQ361">
        <v>0</v>
      </c>
      <c r="AR361">
        <v>4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5</v>
      </c>
      <c r="BG361">
        <v>0</v>
      </c>
    </row>
    <row r="362" spans="1:59" x14ac:dyDescent="0.25">
      <c r="A362" s="4" t="s">
        <v>319</v>
      </c>
      <c r="B362" s="5" t="s">
        <v>214</v>
      </c>
      <c r="C362" s="5" t="s">
        <v>320</v>
      </c>
      <c r="D362" s="5" t="s">
        <v>216</v>
      </c>
      <c r="E362" s="5" t="s">
        <v>19</v>
      </c>
      <c r="F362">
        <v>13</v>
      </c>
      <c r="G362">
        <v>5</v>
      </c>
      <c r="H362">
        <v>1</v>
      </c>
      <c r="I362">
        <v>26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1</v>
      </c>
      <c r="Q362">
        <v>0</v>
      </c>
      <c r="R362">
        <v>35</v>
      </c>
      <c r="S362">
        <v>0</v>
      </c>
      <c r="T362">
        <v>8</v>
      </c>
      <c r="U362">
        <v>0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1</v>
      </c>
      <c r="AF362">
        <v>0</v>
      </c>
      <c r="AG362">
        <v>0</v>
      </c>
      <c r="AH362">
        <v>0</v>
      </c>
      <c r="AI362">
        <v>0</v>
      </c>
      <c r="AJ362">
        <v>3</v>
      </c>
      <c r="AK362">
        <v>0</v>
      </c>
      <c r="AL362">
        <v>4</v>
      </c>
      <c r="AM362">
        <v>9</v>
      </c>
      <c r="AN362">
        <v>0</v>
      </c>
      <c r="AO362">
        <v>1</v>
      </c>
      <c r="AP362">
        <v>25</v>
      </c>
      <c r="AQ362">
        <v>0</v>
      </c>
      <c r="AR362">
        <v>23</v>
      </c>
      <c r="AS362">
        <v>1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1</v>
      </c>
      <c r="BA362">
        <v>5</v>
      </c>
      <c r="BB362">
        <v>11</v>
      </c>
      <c r="BC362">
        <v>3</v>
      </c>
      <c r="BD362">
        <v>0</v>
      </c>
      <c r="BE362">
        <v>5</v>
      </c>
      <c r="BF362">
        <v>11</v>
      </c>
      <c r="BG362">
        <v>0</v>
      </c>
    </row>
    <row r="363" spans="1:59" x14ac:dyDescent="0.25">
      <c r="A363" s="4" t="s">
        <v>321</v>
      </c>
      <c r="B363" s="5" t="s">
        <v>214</v>
      </c>
      <c r="C363" s="5" t="s">
        <v>322</v>
      </c>
      <c r="D363" s="5" t="s">
        <v>216</v>
      </c>
      <c r="E363" s="5" t="s">
        <v>19</v>
      </c>
      <c r="F363">
        <v>17</v>
      </c>
      <c r="G363">
        <v>1</v>
      </c>
      <c r="H363">
        <v>1</v>
      </c>
      <c r="I363">
        <v>0</v>
      </c>
      <c r="J363">
        <v>0</v>
      </c>
      <c r="K363">
        <v>1</v>
      </c>
      <c r="L363">
        <v>1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4</v>
      </c>
      <c r="S363">
        <v>0</v>
      </c>
      <c r="T363">
        <v>6</v>
      </c>
      <c r="U363">
        <v>0</v>
      </c>
      <c r="V363">
        <v>1</v>
      </c>
      <c r="W363">
        <v>1</v>
      </c>
      <c r="X363">
        <v>0</v>
      </c>
      <c r="Y363">
        <v>2</v>
      </c>
      <c r="Z363">
        <v>0</v>
      </c>
      <c r="AA363">
        <v>3</v>
      </c>
      <c r="AB363">
        <v>0</v>
      </c>
      <c r="AC363">
        <v>3</v>
      </c>
      <c r="AD363">
        <v>0</v>
      </c>
      <c r="AE363">
        <v>2</v>
      </c>
      <c r="AF363">
        <v>3</v>
      </c>
      <c r="AG363">
        <v>0</v>
      </c>
      <c r="AH363">
        <v>0</v>
      </c>
      <c r="AI363">
        <v>0</v>
      </c>
      <c r="AJ363">
        <v>0</v>
      </c>
      <c r="AK363">
        <v>4</v>
      </c>
      <c r="AL363">
        <v>3</v>
      </c>
      <c r="AM363">
        <v>3</v>
      </c>
      <c r="AN363">
        <v>2</v>
      </c>
      <c r="AO363">
        <v>0</v>
      </c>
      <c r="AP363">
        <v>0</v>
      </c>
      <c r="AQ363">
        <v>1</v>
      </c>
      <c r="AR363">
        <v>1</v>
      </c>
      <c r="AS363">
        <v>2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5</v>
      </c>
      <c r="BA363">
        <v>0</v>
      </c>
      <c r="BB363">
        <v>2</v>
      </c>
      <c r="BC363">
        <v>2</v>
      </c>
      <c r="BD363">
        <v>0</v>
      </c>
      <c r="BE363">
        <v>6</v>
      </c>
      <c r="BF363">
        <v>0</v>
      </c>
      <c r="BG363">
        <v>0</v>
      </c>
    </row>
    <row r="364" spans="1:59" x14ac:dyDescent="0.25">
      <c r="A364" s="4" t="s">
        <v>323</v>
      </c>
      <c r="B364" s="5" t="s">
        <v>304</v>
      </c>
      <c r="C364" s="5" t="s">
        <v>324</v>
      </c>
      <c r="D364" s="5" t="s">
        <v>306</v>
      </c>
      <c r="E364" s="5" t="s">
        <v>19</v>
      </c>
      <c r="F364">
        <v>7</v>
      </c>
      <c r="G364">
        <v>19</v>
      </c>
      <c r="H364">
        <v>0</v>
      </c>
      <c r="I364">
        <v>1</v>
      </c>
      <c r="J364">
        <v>0</v>
      </c>
      <c r="K364">
        <v>0</v>
      </c>
      <c r="L364">
        <v>0</v>
      </c>
      <c r="M364">
        <v>2</v>
      </c>
      <c r="N364">
        <v>0</v>
      </c>
      <c r="O364">
        <v>0</v>
      </c>
      <c r="P364">
        <v>0</v>
      </c>
      <c r="Q364">
        <v>0</v>
      </c>
      <c r="R364">
        <v>1</v>
      </c>
      <c r="S364">
        <v>0</v>
      </c>
      <c r="T364">
        <v>14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4</v>
      </c>
      <c r="AO364">
        <v>0</v>
      </c>
      <c r="AP364">
        <v>0</v>
      </c>
      <c r="AQ364">
        <v>0</v>
      </c>
      <c r="AR364">
        <v>0</v>
      </c>
      <c r="AS364">
        <v>1</v>
      </c>
      <c r="AT364">
        <v>1</v>
      </c>
      <c r="AU364">
        <v>0</v>
      </c>
      <c r="AV364">
        <v>0</v>
      </c>
      <c r="AW364">
        <v>1</v>
      </c>
      <c r="AX364">
        <v>3</v>
      </c>
      <c r="AY364">
        <v>0</v>
      </c>
      <c r="AZ364">
        <v>0</v>
      </c>
      <c r="BA364">
        <v>1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</row>
    <row r="365" spans="1:59" x14ac:dyDescent="0.25">
      <c r="A365" s="4" t="s">
        <v>325</v>
      </c>
      <c r="B365" s="5" t="s">
        <v>214</v>
      </c>
      <c r="C365" s="5" t="s">
        <v>326</v>
      </c>
      <c r="D365" s="5" t="s">
        <v>216</v>
      </c>
      <c r="E365" s="5" t="s">
        <v>19</v>
      </c>
      <c r="F365">
        <v>67</v>
      </c>
      <c r="G365">
        <v>0</v>
      </c>
      <c r="H365">
        <v>0</v>
      </c>
      <c r="I365">
        <v>1</v>
      </c>
      <c r="J365">
        <v>0</v>
      </c>
      <c r="K365">
        <v>0</v>
      </c>
      <c r="L365">
        <v>11</v>
      </c>
      <c r="M365">
        <v>16</v>
      </c>
      <c r="N365">
        <v>0</v>
      </c>
      <c r="O365">
        <v>0</v>
      </c>
      <c r="P365">
        <v>0</v>
      </c>
      <c r="Q365">
        <v>0</v>
      </c>
      <c r="R365">
        <v>2</v>
      </c>
      <c r="S365">
        <v>3</v>
      </c>
      <c r="T365">
        <v>3</v>
      </c>
      <c r="U365">
        <v>0</v>
      </c>
      <c r="V365">
        <v>0</v>
      </c>
      <c r="W365">
        <v>0</v>
      </c>
      <c r="X365">
        <v>0</v>
      </c>
      <c r="Y365">
        <v>16</v>
      </c>
      <c r="Z365">
        <v>1</v>
      </c>
      <c r="AA365">
        <v>4</v>
      </c>
      <c r="AB365">
        <v>0</v>
      </c>
      <c r="AC365">
        <v>3</v>
      </c>
      <c r="AD365">
        <v>0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5</v>
      </c>
      <c r="AL365">
        <v>1</v>
      </c>
      <c r="AM365">
        <v>7</v>
      </c>
      <c r="AN365">
        <v>13</v>
      </c>
      <c r="AO365">
        <v>0</v>
      </c>
      <c r="AP365">
        <v>20</v>
      </c>
      <c r="AQ365">
        <v>0</v>
      </c>
      <c r="AR365">
        <v>8</v>
      </c>
      <c r="AS365">
        <v>0</v>
      </c>
      <c r="AT365">
        <v>1</v>
      </c>
      <c r="AU365">
        <v>0</v>
      </c>
      <c r="AV365">
        <v>0</v>
      </c>
      <c r="AW365">
        <v>0</v>
      </c>
      <c r="AX365">
        <v>7</v>
      </c>
      <c r="AY365">
        <v>0</v>
      </c>
      <c r="AZ365">
        <v>7</v>
      </c>
      <c r="BA365">
        <v>2</v>
      </c>
      <c r="BB365">
        <v>14</v>
      </c>
      <c r="BC365">
        <v>8</v>
      </c>
      <c r="BD365">
        <v>6</v>
      </c>
      <c r="BE365">
        <v>3</v>
      </c>
      <c r="BF365">
        <v>6</v>
      </c>
      <c r="BG365">
        <v>3</v>
      </c>
    </row>
    <row r="366" spans="1:59" x14ac:dyDescent="0.25">
      <c r="A366" s="4" t="s">
        <v>327</v>
      </c>
      <c r="B366" s="5" t="s">
        <v>214</v>
      </c>
      <c r="C366" s="5" t="s">
        <v>328</v>
      </c>
      <c r="D366" s="5" t="s">
        <v>216</v>
      </c>
      <c r="E366" s="5" t="s">
        <v>19</v>
      </c>
      <c r="F366">
        <v>6</v>
      </c>
      <c r="G366">
        <v>7</v>
      </c>
      <c r="H366">
        <v>0</v>
      </c>
      <c r="I366">
        <v>0</v>
      </c>
      <c r="J366">
        <v>0</v>
      </c>
      <c r="K366">
        <v>0</v>
      </c>
      <c r="L366">
        <v>6</v>
      </c>
      <c r="M366">
        <v>26</v>
      </c>
      <c r="N366">
        <v>0</v>
      </c>
      <c r="O366">
        <v>0</v>
      </c>
      <c r="P366">
        <v>0</v>
      </c>
      <c r="Q366">
        <v>0</v>
      </c>
      <c r="R366">
        <v>16</v>
      </c>
      <c r="S366">
        <v>0</v>
      </c>
      <c r="T366">
        <v>21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  <c r="AA366">
        <v>0</v>
      </c>
      <c r="AB366">
        <v>0</v>
      </c>
      <c r="AC366">
        <v>3</v>
      </c>
      <c r="AD366">
        <v>0</v>
      </c>
      <c r="AE366">
        <v>3</v>
      </c>
      <c r="AF366">
        <v>1</v>
      </c>
      <c r="AG366">
        <v>0</v>
      </c>
      <c r="AH366">
        <v>4</v>
      </c>
      <c r="AI366">
        <v>0</v>
      </c>
      <c r="AJ366">
        <v>0</v>
      </c>
      <c r="AK366">
        <v>8</v>
      </c>
      <c r="AL366">
        <v>4</v>
      </c>
      <c r="AM366">
        <v>10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8</v>
      </c>
      <c r="AT366">
        <v>3</v>
      </c>
      <c r="AU366">
        <v>0</v>
      </c>
      <c r="AV366">
        <v>0</v>
      </c>
      <c r="AW366">
        <v>0</v>
      </c>
      <c r="AX366">
        <v>2</v>
      </c>
      <c r="AY366">
        <v>0</v>
      </c>
      <c r="AZ366">
        <v>2</v>
      </c>
      <c r="BA366">
        <v>0</v>
      </c>
      <c r="BB366">
        <v>9</v>
      </c>
      <c r="BC366">
        <v>13</v>
      </c>
      <c r="BD366">
        <v>10</v>
      </c>
      <c r="BE366">
        <v>3</v>
      </c>
      <c r="BF366">
        <v>3</v>
      </c>
      <c r="BG366">
        <v>0</v>
      </c>
    </row>
    <row r="367" spans="1:59" x14ac:dyDescent="0.25">
      <c r="A367" s="4" t="s">
        <v>329</v>
      </c>
      <c r="B367" s="5" t="s">
        <v>252</v>
      </c>
      <c r="C367" s="5" t="s">
        <v>330</v>
      </c>
      <c r="D367" s="5" t="s">
        <v>254</v>
      </c>
      <c r="E367" s="5" t="s">
        <v>19</v>
      </c>
      <c r="F367">
        <v>27</v>
      </c>
      <c r="G367">
        <v>28</v>
      </c>
      <c r="H367">
        <v>0</v>
      </c>
      <c r="I367">
        <v>2</v>
      </c>
      <c r="J367">
        <v>0</v>
      </c>
      <c r="K367">
        <v>0</v>
      </c>
      <c r="L367">
        <v>35</v>
      </c>
      <c r="M367">
        <v>0</v>
      </c>
      <c r="N367">
        <v>0</v>
      </c>
      <c r="O367">
        <v>1</v>
      </c>
      <c r="P367">
        <v>0</v>
      </c>
      <c r="Q367">
        <v>0</v>
      </c>
      <c r="R367">
        <v>8</v>
      </c>
      <c r="S367">
        <v>0</v>
      </c>
      <c r="T367">
        <v>19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40</v>
      </c>
      <c r="AA367">
        <v>0</v>
      </c>
      <c r="AB367">
        <v>0</v>
      </c>
      <c r="AC367">
        <v>0</v>
      </c>
      <c r="AD367">
        <v>0</v>
      </c>
      <c r="AE367">
        <v>1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</v>
      </c>
      <c r="AL367">
        <v>0</v>
      </c>
      <c r="AM367">
        <v>1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4</v>
      </c>
      <c r="BA367">
        <v>0</v>
      </c>
      <c r="BB367">
        <v>0</v>
      </c>
      <c r="BC367">
        <v>7</v>
      </c>
      <c r="BD367">
        <v>0</v>
      </c>
      <c r="BE367">
        <v>0</v>
      </c>
      <c r="BF367">
        <v>0</v>
      </c>
      <c r="BG367">
        <v>0</v>
      </c>
    </row>
    <row r="368" spans="1:59" x14ac:dyDescent="0.25">
      <c r="A368" s="4" t="s">
        <v>331</v>
      </c>
      <c r="B368" s="5" t="s">
        <v>214</v>
      </c>
      <c r="C368" s="5" t="s">
        <v>332</v>
      </c>
      <c r="D368" s="5" t="s">
        <v>216</v>
      </c>
      <c r="E368" s="5" t="s">
        <v>19</v>
      </c>
      <c r="F368">
        <v>27</v>
      </c>
      <c r="G368">
        <v>15</v>
      </c>
      <c r="H368">
        <v>0</v>
      </c>
      <c r="I368">
        <v>0</v>
      </c>
      <c r="J368">
        <v>0</v>
      </c>
      <c r="K368">
        <v>0</v>
      </c>
      <c r="L368">
        <v>19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3</v>
      </c>
      <c r="S368">
        <v>0</v>
      </c>
      <c r="T368">
        <v>9</v>
      </c>
      <c r="U368">
        <v>0</v>
      </c>
      <c r="V368">
        <v>2</v>
      </c>
      <c r="W368">
        <v>0</v>
      </c>
      <c r="X368">
        <v>1</v>
      </c>
      <c r="Y368">
        <v>1</v>
      </c>
      <c r="Z368">
        <v>16</v>
      </c>
      <c r="AA368">
        <v>0</v>
      </c>
      <c r="AB368">
        <v>0</v>
      </c>
      <c r="AC368">
        <v>3</v>
      </c>
      <c r="AD368">
        <v>0</v>
      </c>
      <c r="AE368">
        <v>4</v>
      </c>
      <c r="AF368">
        <v>1</v>
      </c>
      <c r="AG368">
        <v>0</v>
      </c>
      <c r="AH368">
        <v>0</v>
      </c>
      <c r="AI368">
        <v>0</v>
      </c>
      <c r="AJ368">
        <v>2</v>
      </c>
      <c r="AK368">
        <v>7</v>
      </c>
      <c r="AL368">
        <v>3</v>
      </c>
      <c r="AM368">
        <v>17</v>
      </c>
      <c r="AN368">
        <v>0</v>
      </c>
      <c r="AO368">
        <v>0</v>
      </c>
      <c r="AP368">
        <v>4</v>
      </c>
      <c r="AQ368">
        <v>0</v>
      </c>
      <c r="AR368">
        <v>7</v>
      </c>
      <c r="AS368">
        <v>1</v>
      </c>
      <c r="AT368">
        <v>1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1</v>
      </c>
      <c r="BB368">
        <v>0</v>
      </c>
      <c r="BC368">
        <v>2</v>
      </c>
      <c r="BD368">
        <v>4</v>
      </c>
      <c r="BE368">
        <v>0</v>
      </c>
      <c r="BF368">
        <v>1</v>
      </c>
      <c r="BG368">
        <v>1</v>
      </c>
    </row>
    <row r="369" spans="1:59" x14ac:dyDescent="0.25">
      <c r="A369" s="4" t="s">
        <v>333</v>
      </c>
      <c r="B369" s="5" t="s">
        <v>248</v>
      </c>
      <c r="C369" s="5" t="s">
        <v>334</v>
      </c>
      <c r="D369" s="5" t="s">
        <v>250</v>
      </c>
      <c r="E369" s="5" t="s">
        <v>19</v>
      </c>
      <c r="F369">
        <v>19</v>
      </c>
      <c r="G369">
        <v>4</v>
      </c>
      <c r="H369">
        <v>0</v>
      </c>
      <c r="I369">
        <v>3</v>
      </c>
      <c r="J369">
        <v>0</v>
      </c>
      <c r="K369">
        <v>0</v>
      </c>
      <c r="L369">
        <v>11</v>
      </c>
      <c r="M369">
        <v>9</v>
      </c>
      <c r="N369">
        <v>0</v>
      </c>
      <c r="O369">
        <v>5</v>
      </c>
      <c r="P369">
        <v>0</v>
      </c>
      <c r="Q369">
        <v>5</v>
      </c>
      <c r="R369">
        <v>7</v>
      </c>
      <c r="S369">
        <v>0</v>
      </c>
      <c r="T369">
        <v>8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1</v>
      </c>
      <c r="AA369">
        <v>4</v>
      </c>
      <c r="AB369">
        <v>0</v>
      </c>
      <c r="AC369">
        <v>1</v>
      </c>
      <c r="AD369">
        <v>0</v>
      </c>
      <c r="AE369">
        <v>4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4</v>
      </c>
      <c r="AL369">
        <v>0</v>
      </c>
      <c r="AM369">
        <v>12</v>
      </c>
      <c r="AN369">
        <v>0</v>
      </c>
      <c r="AO369">
        <v>0</v>
      </c>
      <c r="AP369">
        <v>20</v>
      </c>
      <c r="AQ369">
        <v>0</v>
      </c>
      <c r="AR369">
        <v>17</v>
      </c>
      <c r="AS369">
        <v>0</v>
      </c>
      <c r="AT369">
        <v>2</v>
      </c>
      <c r="AU369">
        <v>0</v>
      </c>
      <c r="AV369">
        <v>0</v>
      </c>
      <c r="AW369">
        <v>2</v>
      </c>
      <c r="AX369">
        <v>3</v>
      </c>
      <c r="AY369">
        <v>0</v>
      </c>
      <c r="AZ369">
        <v>4</v>
      </c>
      <c r="BA369">
        <v>3</v>
      </c>
      <c r="BB369">
        <v>2</v>
      </c>
      <c r="BC369">
        <v>1</v>
      </c>
      <c r="BD369">
        <v>7</v>
      </c>
      <c r="BE369">
        <v>3</v>
      </c>
      <c r="BF369">
        <v>2</v>
      </c>
      <c r="BG369">
        <v>0</v>
      </c>
    </row>
    <row r="370" spans="1:59" x14ac:dyDescent="0.25">
      <c r="A370" s="4" t="s">
        <v>335</v>
      </c>
      <c r="B370" s="5" t="s">
        <v>199</v>
      </c>
      <c r="C370" s="5" t="s">
        <v>336</v>
      </c>
      <c r="D370" s="5" t="s">
        <v>0</v>
      </c>
      <c r="E370" s="5" t="s">
        <v>19</v>
      </c>
      <c r="F370">
        <v>39</v>
      </c>
      <c r="G370">
        <v>5</v>
      </c>
      <c r="H370">
        <v>1</v>
      </c>
      <c r="I370">
        <v>0</v>
      </c>
      <c r="J370">
        <v>0</v>
      </c>
      <c r="K370">
        <v>0</v>
      </c>
      <c r="L370">
        <v>16</v>
      </c>
      <c r="M370">
        <v>2</v>
      </c>
      <c r="N370">
        <v>1</v>
      </c>
      <c r="O370">
        <v>1</v>
      </c>
      <c r="P370">
        <v>0</v>
      </c>
      <c r="Q370">
        <v>1</v>
      </c>
      <c r="R370">
        <v>0</v>
      </c>
      <c r="S370">
        <v>0</v>
      </c>
      <c r="T370">
        <v>20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6</v>
      </c>
      <c r="AB370">
        <v>0</v>
      </c>
      <c r="AC370">
        <v>3</v>
      </c>
      <c r="AD370">
        <v>0</v>
      </c>
      <c r="AE370">
        <v>12</v>
      </c>
      <c r="AF370">
        <v>0</v>
      </c>
      <c r="AG370">
        <v>0</v>
      </c>
      <c r="AH370">
        <v>0</v>
      </c>
      <c r="AI370">
        <v>0</v>
      </c>
      <c r="AJ370">
        <v>8</v>
      </c>
      <c r="AK370">
        <v>10</v>
      </c>
      <c r="AL370">
        <v>1</v>
      </c>
      <c r="AM370">
        <v>8</v>
      </c>
      <c r="AN370">
        <v>5</v>
      </c>
      <c r="AO370">
        <v>3</v>
      </c>
      <c r="AP370">
        <v>22</v>
      </c>
      <c r="AQ370">
        <v>0</v>
      </c>
      <c r="AR370">
        <v>0</v>
      </c>
      <c r="AS370">
        <v>1</v>
      </c>
      <c r="AT370">
        <v>7</v>
      </c>
      <c r="AU370">
        <v>0</v>
      </c>
      <c r="AV370">
        <v>0</v>
      </c>
      <c r="AW370">
        <v>0</v>
      </c>
      <c r="AX370">
        <v>3</v>
      </c>
      <c r="AY370">
        <v>3</v>
      </c>
      <c r="AZ370">
        <v>17</v>
      </c>
      <c r="BA370">
        <v>0</v>
      </c>
      <c r="BB370">
        <v>1</v>
      </c>
      <c r="BC370">
        <v>5</v>
      </c>
      <c r="BD370">
        <v>3</v>
      </c>
      <c r="BE370">
        <v>0</v>
      </c>
      <c r="BF370">
        <v>1</v>
      </c>
      <c r="BG370">
        <v>4</v>
      </c>
    </row>
    <row r="371" spans="1:59" x14ac:dyDescent="0.25">
      <c r="A371" s="4" t="s">
        <v>337</v>
      </c>
      <c r="B371" s="5" t="s">
        <v>199</v>
      </c>
      <c r="C371" s="5" t="s">
        <v>338</v>
      </c>
      <c r="D371" s="5" t="s">
        <v>0</v>
      </c>
      <c r="E371" s="5" t="s">
        <v>19</v>
      </c>
      <c r="F371">
        <v>27</v>
      </c>
      <c r="G371">
        <v>18</v>
      </c>
      <c r="H371">
        <v>0</v>
      </c>
      <c r="I371">
        <v>1</v>
      </c>
      <c r="J371">
        <v>0</v>
      </c>
      <c r="K371">
        <v>0</v>
      </c>
      <c r="L371">
        <v>16</v>
      </c>
      <c r="M371">
        <v>1</v>
      </c>
      <c r="N371">
        <v>1</v>
      </c>
      <c r="O371">
        <v>0</v>
      </c>
      <c r="P371">
        <v>0</v>
      </c>
      <c r="Q371">
        <v>1</v>
      </c>
      <c r="R371">
        <v>14</v>
      </c>
      <c r="S371">
        <v>0</v>
      </c>
      <c r="T371">
        <v>24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0</v>
      </c>
      <c r="AA371">
        <v>1</v>
      </c>
      <c r="AB371">
        <v>0</v>
      </c>
      <c r="AC371">
        <v>3</v>
      </c>
      <c r="AD371">
        <v>1</v>
      </c>
      <c r="AE371">
        <v>4</v>
      </c>
      <c r="AF371">
        <v>0</v>
      </c>
      <c r="AG371">
        <v>1</v>
      </c>
      <c r="AH371">
        <v>0</v>
      </c>
      <c r="AI371">
        <v>0</v>
      </c>
      <c r="AJ371">
        <v>1</v>
      </c>
      <c r="AK371">
        <v>5</v>
      </c>
      <c r="AL371">
        <v>0</v>
      </c>
      <c r="AM371">
        <v>0</v>
      </c>
      <c r="AN371">
        <v>6</v>
      </c>
      <c r="AO371">
        <v>0</v>
      </c>
      <c r="AP371">
        <v>1</v>
      </c>
      <c r="AQ371">
        <v>0</v>
      </c>
      <c r="AR371">
        <v>3</v>
      </c>
      <c r="AS371">
        <v>9</v>
      </c>
      <c r="AT371">
        <v>0</v>
      </c>
      <c r="AU371">
        <v>0</v>
      </c>
      <c r="AV371">
        <v>0</v>
      </c>
      <c r="AW371">
        <v>0</v>
      </c>
      <c r="AX371">
        <v>2</v>
      </c>
      <c r="AY371">
        <v>0</v>
      </c>
      <c r="AZ371">
        <v>6</v>
      </c>
      <c r="BA371">
        <v>1</v>
      </c>
      <c r="BB371">
        <v>0</v>
      </c>
      <c r="BC371">
        <v>5</v>
      </c>
      <c r="BD371">
        <v>4</v>
      </c>
      <c r="BE371">
        <v>9</v>
      </c>
      <c r="BF371">
        <v>0</v>
      </c>
      <c r="BG371">
        <v>0</v>
      </c>
    </row>
    <row r="372" spans="1:59" x14ac:dyDescent="0.25">
      <c r="A372" s="4" t="s">
        <v>339</v>
      </c>
      <c r="B372" s="5" t="s">
        <v>230</v>
      </c>
      <c r="C372" s="5" t="s">
        <v>340</v>
      </c>
      <c r="D372" s="5" t="s">
        <v>232</v>
      </c>
      <c r="E372" s="5" t="s">
        <v>19</v>
      </c>
      <c r="F372">
        <v>21</v>
      </c>
      <c r="G372">
        <v>1</v>
      </c>
      <c r="H372">
        <v>0</v>
      </c>
      <c r="I372">
        <v>35</v>
      </c>
      <c r="J372">
        <v>0</v>
      </c>
      <c r="K372">
        <v>1</v>
      </c>
      <c r="L372">
        <v>18</v>
      </c>
      <c r="M372">
        <v>0</v>
      </c>
      <c r="N372">
        <v>1</v>
      </c>
      <c r="O372">
        <v>0</v>
      </c>
      <c r="P372">
        <v>0</v>
      </c>
      <c r="Q372">
        <v>0</v>
      </c>
      <c r="R372">
        <v>27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2</v>
      </c>
      <c r="AD372">
        <v>1</v>
      </c>
      <c r="AE372">
        <v>2</v>
      </c>
      <c r="AF372">
        <v>0</v>
      </c>
      <c r="AG372">
        <v>0</v>
      </c>
      <c r="AH372">
        <v>1</v>
      </c>
      <c r="AI372">
        <v>0</v>
      </c>
      <c r="AJ372">
        <v>1</v>
      </c>
      <c r="AK372">
        <v>5</v>
      </c>
      <c r="AL372">
        <v>17</v>
      </c>
      <c r="AM372">
        <v>1</v>
      </c>
      <c r="AN372">
        <v>1</v>
      </c>
      <c r="AO372">
        <v>0</v>
      </c>
      <c r="AP372">
        <v>13</v>
      </c>
      <c r="AQ372">
        <v>0</v>
      </c>
      <c r="AR372">
        <v>0</v>
      </c>
      <c r="AS372">
        <v>0</v>
      </c>
      <c r="AT372">
        <v>1</v>
      </c>
      <c r="AU372">
        <v>0</v>
      </c>
      <c r="AV372">
        <v>0</v>
      </c>
      <c r="AW372">
        <v>0</v>
      </c>
      <c r="AX372">
        <v>18</v>
      </c>
      <c r="AY372">
        <v>0</v>
      </c>
      <c r="AZ372">
        <v>3</v>
      </c>
      <c r="BA372">
        <v>0</v>
      </c>
      <c r="BB372">
        <v>4</v>
      </c>
      <c r="BC372">
        <v>1</v>
      </c>
      <c r="BD372">
        <v>1</v>
      </c>
      <c r="BE372">
        <v>4</v>
      </c>
      <c r="BF372">
        <v>3</v>
      </c>
      <c r="BG372">
        <v>0</v>
      </c>
    </row>
    <row r="373" spans="1:59" x14ac:dyDescent="0.25">
      <c r="A373" s="4" t="s">
        <v>341</v>
      </c>
      <c r="B373" s="5" t="s">
        <v>199</v>
      </c>
      <c r="C373" s="5" t="s">
        <v>342</v>
      </c>
      <c r="D373" s="5" t="s">
        <v>0</v>
      </c>
      <c r="E373" s="5" t="s">
        <v>19</v>
      </c>
      <c r="F373">
        <v>68</v>
      </c>
      <c r="G373">
        <v>11</v>
      </c>
      <c r="H373">
        <v>0</v>
      </c>
      <c r="I373">
        <v>0</v>
      </c>
      <c r="J373">
        <v>0</v>
      </c>
      <c r="K373">
        <v>0</v>
      </c>
      <c r="L373">
        <v>38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2</v>
      </c>
      <c r="S373">
        <v>0</v>
      </c>
      <c r="T373">
        <v>59</v>
      </c>
      <c r="U373">
        <v>0</v>
      </c>
      <c r="V373">
        <v>0</v>
      </c>
      <c r="W373">
        <v>1</v>
      </c>
      <c r="X373">
        <v>0</v>
      </c>
      <c r="Y373">
        <v>2</v>
      </c>
      <c r="Z373">
        <v>10</v>
      </c>
      <c r="AA373">
        <v>19</v>
      </c>
      <c r="AB373">
        <v>0</v>
      </c>
      <c r="AC373">
        <v>4</v>
      </c>
      <c r="AD373">
        <v>0</v>
      </c>
      <c r="AE373">
        <v>8</v>
      </c>
      <c r="AF373">
        <v>0</v>
      </c>
      <c r="AG373">
        <v>0</v>
      </c>
      <c r="AH373">
        <v>1</v>
      </c>
      <c r="AI373">
        <v>2</v>
      </c>
      <c r="AJ373">
        <v>0</v>
      </c>
      <c r="AK373">
        <v>6</v>
      </c>
      <c r="AL373">
        <v>8</v>
      </c>
      <c r="AM373">
        <v>7</v>
      </c>
      <c r="AN373">
        <v>10</v>
      </c>
      <c r="AO373">
        <v>0</v>
      </c>
      <c r="AP373">
        <v>17</v>
      </c>
      <c r="AQ373">
        <v>0</v>
      </c>
      <c r="AR373">
        <v>4</v>
      </c>
      <c r="AS373">
        <v>0</v>
      </c>
      <c r="AT373">
        <v>8</v>
      </c>
      <c r="AU373">
        <v>0</v>
      </c>
      <c r="AV373">
        <v>0</v>
      </c>
      <c r="AW373">
        <v>0</v>
      </c>
      <c r="AX373">
        <v>10</v>
      </c>
      <c r="AY373">
        <v>4</v>
      </c>
      <c r="AZ373">
        <v>9</v>
      </c>
      <c r="BA373">
        <v>0</v>
      </c>
      <c r="BB373">
        <v>3</v>
      </c>
      <c r="BC373">
        <v>3</v>
      </c>
      <c r="BD373">
        <v>2</v>
      </c>
      <c r="BE373">
        <v>4</v>
      </c>
      <c r="BF373">
        <v>8</v>
      </c>
      <c r="BG373">
        <v>1</v>
      </c>
    </row>
    <row r="374" spans="1:59" x14ac:dyDescent="0.25">
      <c r="A374" s="4" t="s">
        <v>343</v>
      </c>
      <c r="B374" s="5" t="s">
        <v>195</v>
      </c>
      <c r="C374" s="5" t="s">
        <v>344</v>
      </c>
      <c r="D374" s="5" t="s">
        <v>197</v>
      </c>
      <c r="E374" s="5" t="s">
        <v>19</v>
      </c>
      <c r="F374">
        <v>7</v>
      </c>
      <c r="G374">
        <v>1</v>
      </c>
      <c r="H374">
        <v>2</v>
      </c>
      <c r="I374">
        <v>1</v>
      </c>
      <c r="J374">
        <v>0</v>
      </c>
      <c r="K374">
        <v>0</v>
      </c>
      <c r="L374">
        <v>16</v>
      </c>
      <c r="M374">
        <v>1</v>
      </c>
      <c r="N374">
        <v>1</v>
      </c>
      <c r="O374">
        <v>1</v>
      </c>
      <c r="P374">
        <v>0</v>
      </c>
      <c r="Q374">
        <v>1</v>
      </c>
      <c r="R374">
        <v>6</v>
      </c>
      <c r="S374">
        <v>0</v>
      </c>
      <c r="T374">
        <v>7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1</v>
      </c>
      <c r="AA374">
        <v>1</v>
      </c>
      <c r="AB374">
        <v>0</v>
      </c>
      <c r="AC374">
        <v>2</v>
      </c>
      <c r="AD374">
        <v>1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</v>
      </c>
      <c r="AL374">
        <v>2</v>
      </c>
      <c r="AM374">
        <v>1</v>
      </c>
      <c r="AN374">
        <v>0</v>
      </c>
      <c r="AO374">
        <v>0</v>
      </c>
      <c r="AP374">
        <v>1</v>
      </c>
      <c r="AQ374">
        <v>0</v>
      </c>
      <c r="AR374">
        <v>4</v>
      </c>
      <c r="AS374">
        <v>3</v>
      </c>
      <c r="AT374">
        <v>0</v>
      </c>
      <c r="AU374">
        <v>0</v>
      </c>
      <c r="AV374">
        <v>0</v>
      </c>
      <c r="AW374">
        <v>0</v>
      </c>
      <c r="AX374">
        <v>3</v>
      </c>
      <c r="AY374">
        <v>0</v>
      </c>
      <c r="AZ374">
        <v>4</v>
      </c>
      <c r="BA374">
        <v>0</v>
      </c>
      <c r="BB374">
        <v>0</v>
      </c>
      <c r="BC374">
        <v>0</v>
      </c>
      <c r="BD374">
        <v>2</v>
      </c>
      <c r="BE374">
        <v>2</v>
      </c>
      <c r="BF374">
        <v>1</v>
      </c>
      <c r="BG374">
        <v>0</v>
      </c>
    </row>
    <row r="375" spans="1:59" x14ac:dyDescent="0.25">
      <c r="A375" s="4" t="s">
        <v>345</v>
      </c>
      <c r="B375" s="5" t="s">
        <v>236</v>
      </c>
      <c r="C375" s="5" t="s">
        <v>346</v>
      </c>
      <c r="D375" s="5" t="s">
        <v>238</v>
      </c>
      <c r="E375" s="5" t="s">
        <v>19</v>
      </c>
      <c r="F375">
        <v>73</v>
      </c>
      <c r="G375">
        <v>17</v>
      </c>
      <c r="H375">
        <v>0</v>
      </c>
      <c r="I375">
        <v>0</v>
      </c>
      <c r="J375">
        <v>0</v>
      </c>
      <c r="K375">
        <v>2</v>
      </c>
      <c r="L375">
        <v>22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25</v>
      </c>
      <c r="S375">
        <v>0</v>
      </c>
      <c r="T375">
        <v>8</v>
      </c>
      <c r="U375">
        <v>18</v>
      </c>
      <c r="V375">
        <v>0</v>
      </c>
      <c r="W375">
        <v>0</v>
      </c>
      <c r="X375">
        <v>0</v>
      </c>
      <c r="Y375">
        <v>0</v>
      </c>
      <c r="Z375">
        <v>10</v>
      </c>
      <c r="AA375">
        <v>1</v>
      </c>
      <c r="AB375">
        <v>0</v>
      </c>
      <c r="AC375">
        <v>0</v>
      </c>
      <c r="AD375">
        <v>0</v>
      </c>
      <c r="AE375">
        <v>3</v>
      </c>
      <c r="AF375">
        <v>1</v>
      </c>
      <c r="AG375">
        <v>0</v>
      </c>
      <c r="AH375">
        <v>0</v>
      </c>
      <c r="AI375">
        <v>0</v>
      </c>
      <c r="AJ375">
        <v>0</v>
      </c>
      <c r="AK375">
        <v>9</v>
      </c>
      <c r="AL375">
        <v>6</v>
      </c>
      <c r="AM375">
        <v>0</v>
      </c>
      <c r="AN375">
        <v>0</v>
      </c>
      <c r="AO375">
        <v>0</v>
      </c>
      <c r="AP375">
        <v>4</v>
      </c>
      <c r="AQ375">
        <v>0</v>
      </c>
      <c r="AR375">
        <v>0</v>
      </c>
      <c r="AS375">
        <v>1</v>
      </c>
      <c r="AT375">
        <v>0</v>
      </c>
      <c r="AU375">
        <v>0</v>
      </c>
      <c r="AV375">
        <v>0</v>
      </c>
      <c r="AW375">
        <v>32</v>
      </c>
      <c r="AX375">
        <v>0</v>
      </c>
      <c r="AY375">
        <v>0</v>
      </c>
      <c r="AZ375">
        <v>21</v>
      </c>
      <c r="BA375">
        <v>4</v>
      </c>
      <c r="BB375">
        <v>0</v>
      </c>
      <c r="BC375">
        <v>7</v>
      </c>
      <c r="BD375">
        <v>0</v>
      </c>
      <c r="BE375">
        <v>0</v>
      </c>
      <c r="BF375">
        <v>1</v>
      </c>
      <c r="BG375">
        <v>9</v>
      </c>
    </row>
    <row r="376" spans="1:59" x14ac:dyDescent="0.25">
      <c r="A376" s="4" t="s">
        <v>347</v>
      </c>
      <c r="B376" s="5" t="s">
        <v>218</v>
      </c>
      <c r="C376" s="5" t="s">
        <v>348</v>
      </c>
      <c r="D376" s="5" t="s">
        <v>220</v>
      </c>
      <c r="E376" s="5" t="s">
        <v>19</v>
      </c>
      <c r="F376">
        <v>4</v>
      </c>
      <c r="G376">
        <v>1</v>
      </c>
      <c r="H376">
        <v>0</v>
      </c>
      <c r="I376">
        <v>1</v>
      </c>
      <c r="J376">
        <v>0</v>
      </c>
      <c r="K376">
        <v>0</v>
      </c>
      <c r="L376">
        <v>1</v>
      </c>
      <c r="M376">
        <v>0</v>
      </c>
      <c r="N376">
        <v>2</v>
      </c>
      <c r="O376">
        <v>0</v>
      </c>
      <c r="P376">
        <v>0</v>
      </c>
      <c r="Q376">
        <v>0</v>
      </c>
      <c r="R376">
        <v>14</v>
      </c>
      <c r="S376">
        <v>0</v>
      </c>
      <c r="T376">
        <v>1</v>
      </c>
      <c r="U376">
        <v>0</v>
      </c>
      <c r="V376">
        <v>2</v>
      </c>
      <c r="W376">
        <v>0</v>
      </c>
      <c r="X376">
        <v>0</v>
      </c>
      <c r="Y376">
        <v>5</v>
      </c>
      <c r="Z376">
        <v>2</v>
      </c>
      <c r="AA376">
        <v>0</v>
      </c>
      <c r="AB376">
        <v>0</v>
      </c>
      <c r="AC376">
        <v>2</v>
      </c>
      <c r="AD376">
        <v>0</v>
      </c>
      <c r="AE376">
        <v>3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</v>
      </c>
      <c r="AL376">
        <v>7</v>
      </c>
      <c r="AM376">
        <v>0</v>
      </c>
      <c r="AN376">
        <v>3</v>
      </c>
      <c r="AO376">
        <v>0</v>
      </c>
      <c r="AP376">
        <v>3</v>
      </c>
      <c r="AQ376">
        <v>0</v>
      </c>
      <c r="AR376">
        <v>3</v>
      </c>
      <c r="AS376">
        <v>0</v>
      </c>
      <c r="AT376">
        <v>5</v>
      </c>
      <c r="AU376">
        <v>0</v>
      </c>
      <c r="AV376">
        <v>1</v>
      </c>
      <c r="AW376">
        <v>2</v>
      </c>
      <c r="AX376">
        <v>3</v>
      </c>
      <c r="AY376">
        <v>0</v>
      </c>
      <c r="AZ376">
        <v>0</v>
      </c>
      <c r="BA376">
        <v>0</v>
      </c>
      <c r="BB376">
        <v>3</v>
      </c>
      <c r="BC376">
        <v>6</v>
      </c>
      <c r="BD376">
        <v>2</v>
      </c>
      <c r="BE376">
        <v>2</v>
      </c>
      <c r="BF376">
        <v>0</v>
      </c>
      <c r="BG376">
        <v>0</v>
      </c>
    </row>
    <row r="377" spans="1:59" x14ac:dyDescent="0.25">
      <c r="A377" s="4" t="s">
        <v>349</v>
      </c>
      <c r="B377" s="5" t="s">
        <v>218</v>
      </c>
      <c r="C377" s="5" t="s">
        <v>350</v>
      </c>
      <c r="D377" s="5" t="s">
        <v>220</v>
      </c>
      <c r="E377" s="5" t="s">
        <v>19</v>
      </c>
      <c r="F377">
        <v>67</v>
      </c>
      <c r="G377">
        <v>25</v>
      </c>
      <c r="H377">
        <v>31</v>
      </c>
      <c r="I377">
        <v>0</v>
      </c>
      <c r="J377">
        <v>0</v>
      </c>
      <c r="K377">
        <v>0</v>
      </c>
      <c r="L377">
        <v>56</v>
      </c>
      <c r="M377">
        <v>22</v>
      </c>
      <c r="N377">
        <v>0</v>
      </c>
      <c r="O377">
        <v>0</v>
      </c>
      <c r="P377">
        <v>0</v>
      </c>
      <c r="Q377">
        <v>0</v>
      </c>
      <c r="R377">
        <v>35</v>
      </c>
      <c r="S377">
        <v>0</v>
      </c>
      <c r="T377">
        <v>39</v>
      </c>
      <c r="U377">
        <v>69</v>
      </c>
      <c r="V377">
        <v>0</v>
      </c>
      <c r="W377">
        <v>0</v>
      </c>
      <c r="X377">
        <v>3</v>
      </c>
      <c r="Y377">
        <v>0</v>
      </c>
      <c r="Z377">
        <v>2</v>
      </c>
      <c r="AA377">
        <v>0</v>
      </c>
      <c r="AB377">
        <v>0</v>
      </c>
      <c r="AC377">
        <v>0</v>
      </c>
      <c r="AD377">
        <v>0</v>
      </c>
      <c r="AE377">
        <v>2</v>
      </c>
      <c r="AF377">
        <v>0</v>
      </c>
      <c r="AG377">
        <v>0</v>
      </c>
      <c r="AH377">
        <v>0</v>
      </c>
      <c r="AI377">
        <v>0</v>
      </c>
      <c r="AJ377">
        <v>8</v>
      </c>
      <c r="AK377">
        <v>1</v>
      </c>
      <c r="AL377">
        <v>0</v>
      </c>
      <c r="AM377">
        <v>1</v>
      </c>
      <c r="AN377">
        <v>0</v>
      </c>
      <c r="AO377">
        <v>0</v>
      </c>
      <c r="AP377">
        <v>20</v>
      </c>
      <c r="AQ377">
        <v>0</v>
      </c>
      <c r="AR377">
        <v>11</v>
      </c>
      <c r="AS377">
        <v>1</v>
      </c>
      <c r="AT377">
        <v>3</v>
      </c>
      <c r="AU377">
        <v>1</v>
      </c>
      <c r="AV377">
        <v>0</v>
      </c>
      <c r="AW377">
        <v>0</v>
      </c>
      <c r="AX377">
        <v>0</v>
      </c>
      <c r="AY377">
        <v>0</v>
      </c>
      <c r="AZ377">
        <v>14</v>
      </c>
      <c r="BA377">
        <v>2</v>
      </c>
      <c r="BB377">
        <v>6</v>
      </c>
      <c r="BC377">
        <v>7</v>
      </c>
      <c r="BD377">
        <v>0</v>
      </c>
      <c r="BE377">
        <v>0</v>
      </c>
      <c r="BF377">
        <v>3</v>
      </c>
      <c r="BG377">
        <v>0</v>
      </c>
    </row>
    <row r="378" spans="1:59" x14ac:dyDescent="0.25">
      <c r="A378" s="4" t="s">
        <v>351</v>
      </c>
      <c r="B378" s="5" t="s">
        <v>214</v>
      </c>
      <c r="C378" s="5" t="s">
        <v>352</v>
      </c>
      <c r="D378" s="5" t="s">
        <v>216</v>
      </c>
      <c r="E378" s="5" t="s">
        <v>19</v>
      </c>
      <c r="F378">
        <v>22</v>
      </c>
      <c r="G378">
        <v>8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6</v>
      </c>
      <c r="Q378">
        <v>16</v>
      </c>
      <c r="R378">
        <v>20</v>
      </c>
      <c r="S378">
        <v>0</v>
      </c>
      <c r="T378">
        <v>3</v>
      </c>
      <c r="U378">
        <v>5</v>
      </c>
      <c r="V378">
        <v>0</v>
      </c>
      <c r="W378">
        <v>0</v>
      </c>
      <c r="X378">
        <v>0</v>
      </c>
      <c r="Y378">
        <v>0</v>
      </c>
      <c r="Z378">
        <v>17</v>
      </c>
      <c r="AA378">
        <v>0</v>
      </c>
      <c r="AB378">
        <v>0</v>
      </c>
      <c r="AC378">
        <v>2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</v>
      </c>
      <c r="AL378">
        <v>4</v>
      </c>
      <c r="AM378">
        <v>0</v>
      </c>
      <c r="AN378">
        <v>1</v>
      </c>
      <c r="AO378">
        <v>0</v>
      </c>
      <c r="AP378">
        <v>2</v>
      </c>
      <c r="AQ378">
        <v>0</v>
      </c>
      <c r="AR378">
        <v>16</v>
      </c>
      <c r="AS378">
        <v>10</v>
      </c>
      <c r="AT378">
        <v>18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17</v>
      </c>
      <c r="BC378">
        <v>16</v>
      </c>
      <c r="BD378">
        <v>0</v>
      </c>
      <c r="BE378">
        <v>0</v>
      </c>
      <c r="BF378">
        <v>17</v>
      </c>
      <c r="BG378">
        <v>0</v>
      </c>
    </row>
    <row r="379" spans="1:59" x14ac:dyDescent="0.25">
      <c r="A379" s="4" t="s">
        <v>353</v>
      </c>
      <c r="B379" s="5" t="s">
        <v>214</v>
      </c>
      <c r="C379" s="5" t="s">
        <v>354</v>
      </c>
      <c r="D379" s="5" t="s">
        <v>216</v>
      </c>
      <c r="E379" s="5" t="s">
        <v>19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1</v>
      </c>
      <c r="AF379">
        <v>0</v>
      </c>
      <c r="AG379">
        <v>0</v>
      </c>
      <c r="AH379">
        <v>5</v>
      </c>
      <c r="AI379">
        <v>0</v>
      </c>
      <c r="AJ379">
        <v>0</v>
      </c>
      <c r="AK379">
        <v>0</v>
      </c>
      <c r="AL379">
        <v>0</v>
      </c>
      <c r="AM379">
        <v>1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3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3</v>
      </c>
      <c r="BC379">
        <v>0</v>
      </c>
      <c r="BD379">
        <v>0</v>
      </c>
      <c r="BE379">
        <v>0</v>
      </c>
      <c r="BF379">
        <v>0</v>
      </c>
      <c r="BG379">
        <v>0</v>
      </c>
    </row>
    <row r="380" spans="1:59" x14ac:dyDescent="0.25">
      <c r="A380" s="4" t="s">
        <v>355</v>
      </c>
      <c r="B380" s="5" t="s">
        <v>195</v>
      </c>
      <c r="C380" s="5" t="s">
        <v>356</v>
      </c>
      <c r="D380" s="5" t="s">
        <v>197</v>
      </c>
      <c r="E380" s="5" t="s">
        <v>19</v>
      </c>
      <c r="F380">
        <v>240</v>
      </c>
      <c r="G380">
        <v>102</v>
      </c>
      <c r="H380">
        <v>0</v>
      </c>
      <c r="I380">
        <v>2</v>
      </c>
      <c r="J380">
        <v>0</v>
      </c>
      <c r="K380">
        <v>0</v>
      </c>
      <c r="L380">
        <v>92</v>
      </c>
      <c r="M380">
        <v>33</v>
      </c>
      <c r="N380">
        <v>7</v>
      </c>
      <c r="O380">
        <v>33</v>
      </c>
      <c r="P380">
        <v>0</v>
      </c>
      <c r="Q380">
        <v>33</v>
      </c>
      <c r="R380">
        <v>14</v>
      </c>
      <c r="S380">
        <v>0</v>
      </c>
      <c r="T380">
        <v>12</v>
      </c>
      <c r="U380">
        <v>0</v>
      </c>
      <c r="V380">
        <v>0</v>
      </c>
      <c r="W380">
        <v>0</v>
      </c>
      <c r="X380">
        <v>11</v>
      </c>
      <c r="Y380">
        <v>105</v>
      </c>
      <c r="Z380">
        <v>60</v>
      </c>
      <c r="AA380">
        <v>106</v>
      </c>
      <c r="AB380">
        <v>0</v>
      </c>
      <c r="AC380">
        <v>107</v>
      </c>
      <c r="AD380">
        <v>1</v>
      </c>
      <c r="AE380">
        <v>51</v>
      </c>
      <c r="AF380">
        <v>7</v>
      </c>
      <c r="AG380">
        <v>0</v>
      </c>
      <c r="AH380">
        <v>101</v>
      </c>
      <c r="AI380">
        <v>0</v>
      </c>
      <c r="AJ380">
        <v>7</v>
      </c>
      <c r="AK380">
        <v>85</v>
      </c>
      <c r="AL380">
        <v>4</v>
      </c>
      <c r="AM380">
        <v>69</v>
      </c>
      <c r="AN380">
        <v>142</v>
      </c>
      <c r="AO380">
        <v>0</v>
      </c>
      <c r="AP380">
        <v>93</v>
      </c>
      <c r="AQ380">
        <v>0</v>
      </c>
      <c r="AR380">
        <v>74</v>
      </c>
      <c r="AS380">
        <v>9</v>
      </c>
      <c r="AT380">
        <v>44</v>
      </c>
      <c r="AU380">
        <v>0</v>
      </c>
      <c r="AV380">
        <v>7</v>
      </c>
      <c r="AW380">
        <v>55</v>
      </c>
      <c r="AX380">
        <v>85</v>
      </c>
      <c r="AY380">
        <v>0</v>
      </c>
      <c r="AZ380">
        <v>50</v>
      </c>
      <c r="BA380">
        <v>80</v>
      </c>
      <c r="BB380">
        <v>138</v>
      </c>
      <c r="BC380">
        <v>14</v>
      </c>
      <c r="BD380">
        <v>9</v>
      </c>
      <c r="BE380">
        <v>34</v>
      </c>
      <c r="BF380">
        <v>240</v>
      </c>
      <c r="BG380">
        <v>0</v>
      </c>
    </row>
    <row r="381" spans="1:59" x14ac:dyDescent="0.25">
      <c r="A381" s="4" t="s">
        <v>357</v>
      </c>
      <c r="B381" s="5" t="s">
        <v>248</v>
      </c>
      <c r="C381" s="5" t="s">
        <v>358</v>
      </c>
      <c r="D381" s="5" t="s">
        <v>250</v>
      </c>
      <c r="E381" s="5" t="s">
        <v>19</v>
      </c>
      <c r="F381">
        <v>2</v>
      </c>
      <c r="G381">
        <v>1</v>
      </c>
      <c r="H381">
        <v>0</v>
      </c>
      <c r="I381">
        <v>1</v>
      </c>
      <c r="J381">
        <v>0</v>
      </c>
      <c r="K381">
        <v>0</v>
      </c>
      <c r="L381">
        <v>3</v>
      </c>
      <c r="M381">
        <v>0</v>
      </c>
      <c r="N381">
        <v>1</v>
      </c>
      <c r="O381">
        <v>0</v>
      </c>
      <c r="P381">
        <v>0</v>
      </c>
      <c r="Q381">
        <v>0</v>
      </c>
      <c r="R381">
        <v>2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</v>
      </c>
      <c r="AL381">
        <v>1</v>
      </c>
      <c r="AM381">
        <v>1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1</v>
      </c>
      <c r="AY381">
        <v>0</v>
      </c>
      <c r="AZ381">
        <v>1</v>
      </c>
      <c r="BA381">
        <v>1</v>
      </c>
      <c r="BB381">
        <v>0</v>
      </c>
      <c r="BC381">
        <v>1</v>
      </c>
      <c r="BD381">
        <v>1</v>
      </c>
      <c r="BE381">
        <v>1</v>
      </c>
      <c r="BF381">
        <v>1</v>
      </c>
      <c r="BG381">
        <v>1</v>
      </c>
    </row>
    <row r="382" spans="1:59" x14ac:dyDescent="0.25">
      <c r="A382" s="4" t="s">
        <v>359</v>
      </c>
      <c r="B382" s="5" t="s">
        <v>248</v>
      </c>
      <c r="C382" s="5" t="s">
        <v>360</v>
      </c>
      <c r="D382" s="5" t="s">
        <v>250</v>
      </c>
      <c r="E382" s="5" t="s">
        <v>19</v>
      </c>
      <c r="F382">
        <v>10</v>
      </c>
      <c r="G382">
        <v>1</v>
      </c>
      <c r="H382">
        <v>2</v>
      </c>
      <c r="I382">
        <v>10</v>
      </c>
      <c r="J382">
        <v>0</v>
      </c>
      <c r="K382">
        <v>1</v>
      </c>
      <c r="L382">
        <v>5</v>
      </c>
      <c r="M382">
        <v>0</v>
      </c>
      <c r="N382">
        <v>6</v>
      </c>
      <c r="O382">
        <v>0</v>
      </c>
      <c r="P382">
        <v>0</v>
      </c>
      <c r="Q382">
        <v>0</v>
      </c>
      <c r="R382">
        <v>7</v>
      </c>
      <c r="S382">
        <v>0</v>
      </c>
      <c r="T382">
        <v>11</v>
      </c>
      <c r="U382">
        <v>0</v>
      </c>
      <c r="V382">
        <v>0</v>
      </c>
      <c r="W382">
        <v>1</v>
      </c>
      <c r="X382">
        <v>1</v>
      </c>
      <c r="Y382">
        <v>5</v>
      </c>
      <c r="Z382">
        <v>4</v>
      </c>
      <c r="AA382">
        <v>2</v>
      </c>
      <c r="AB382">
        <v>0</v>
      </c>
      <c r="AC382">
        <v>3</v>
      </c>
      <c r="AD382">
        <v>0</v>
      </c>
      <c r="AE382">
        <v>10</v>
      </c>
      <c r="AF382">
        <v>0</v>
      </c>
      <c r="AG382">
        <v>0</v>
      </c>
      <c r="AH382">
        <v>0</v>
      </c>
      <c r="AI382">
        <v>0</v>
      </c>
      <c r="AJ382">
        <v>2</v>
      </c>
      <c r="AK382">
        <v>5</v>
      </c>
      <c r="AL382">
        <v>1</v>
      </c>
      <c r="AM382">
        <v>3</v>
      </c>
      <c r="AN382">
        <v>2</v>
      </c>
      <c r="AO382">
        <v>0</v>
      </c>
      <c r="AP382">
        <v>5</v>
      </c>
      <c r="AQ382">
        <v>0</v>
      </c>
      <c r="AR382">
        <v>5</v>
      </c>
      <c r="AS382">
        <v>3</v>
      </c>
      <c r="AT382">
        <v>9</v>
      </c>
      <c r="AU382">
        <v>0</v>
      </c>
      <c r="AV382">
        <v>0</v>
      </c>
      <c r="AW382">
        <v>0</v>
      </c>
      <c r="AX382">
        <v>3</v>
      </c>
      <c r="AY382">
        <v>0</v>
      </c>
      <c r="AZ382">
        <v>4</v>
      </c>
      <c r="BA382">
        <v>3</v>
      </c>
      <c r="BB382">
        <v>4</v>
      </c>
      <c r="BC382">
        <v>2</v>
      </c>
      <c r="BD382">
        <v>0</v>
      </c>
      <c r="BE382">
        <v>2</v>
      </c>
      <c r="BF382">
        <v>3</v>
      </c>
      <c r="BG382">
        <v>1</v>
      </c>
    </row>
    <row r="383" spans="1:59" x14ac:dyDescent="0.25">
      <c r="A383" s="4" t="s">
        <v>361</v>
      </c>
      <c r="B383" s="5" t="s">
        <v>304</v>
      </c>
      <c r="C383" s="5" t="s">
        <v>362</v>
      </c>
      <c r="D383" s="5" t="s">
        <v>306</v>
      </c>
      <c r="E383" s="5" t="s">
        <v>19</v>
      </c>
      <c r="F383">
        <v>46</v>
      </c>
      <c r="G383">
        <v>0</v>
      </c>
      <c r="H383">
        <v>0</v>
      </c>
      <c r="I383">
        <v>0</v>
      </c>
      <c r="J383">
        <v>0</v>
      </c>
      <c r="K383">
        <v>1</v>
      </c>
      <c r="L383">
        <v>20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39</v>
      </c>
      <c r="S383">
        <v>0</v>
      </c>
      <c r="T383">
        <v>36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2</v>
      </c>
      <c r="AD383">
        <v>0</v>
      </c>
      <c r="AE383">
        <v>5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</v>
      </c>
      <c r="AL383">
        <v>4</v>
      </c>
      <c r="AM383">
        <v>2</v>
      </c>
      <c r="AN383">
        <v>0</v>
      </c>
      <c r="AO383">
        <v>0</v>
      </c>
      <c r="AP383">
        <v>21</v>
      </c>
      <c r="AQ383">
        <v>0</v>
      </c>
      <c r="AR383">
        <v>0</v>
      </c>
      <c r="AS383">
        <v>0</v>
      </c>
      <c r="AT383">
        <v>2</v>
      </c>
      <c r="AU383">
        <v>0</v>
      </c>
      <c r="AV383">
        <v>0</v>
      </c>
      <c r="AW383">
        <v>0</v>
      </c>
      <c r="AX383">
        <v>1</v>
      </c>
      <c r="AY383">
        <v>0</v>
      </c>
      <c r="AZ383">
        <v>2</v>
      </c>
      <c r="BA383">
        <v>0</v>
      </c>
      <c r="BB383">
        <v>21</v>
      </c>
      <c r="BC383">
        <v>0</v>
      </c>
      <c r="BD383">
        <v>0</v>
      </c>
      <c r="BE383">
        <v>0</v>
      </c>
      <c r="BF383">
        <v>0</v>
      </c>
      <c r="BG383">
        <v>0</v>
      </c>
    </row>
    <row r="384" spans="1:59" x14ac:dyDescent="0.25">
      <c r="A384" s="4" t="s">
        <v>363</v>
      </c>
      <c r="B384" s="5" t="s">
        <v>195</v>
      </c>
      <c r="C384" s="5" t="s">
        <v>364</v>
      </c>
      <c r="D384" s="5" t="s">
        <v>197</v>
      </c>
      <c r="E384" s="5" t="s">
        <v>19</v>
      </c>
      <c r="F384">
        <v>2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3</v>
      </c>
      <c r="M384">
        <v>1</v>
      </c>
      <c r="N384">
        <v>2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</v>
      </c>
      <c r="U384">
        <v>1</v>
      </c>
      <c r="V384">
        <v>2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1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</row>
    <row r="385" spans="1:59" x14ac:dyDescent="0.25">
      <c r="A385" s="4" t="s">
        <v>365</v>
      </c>
      <c r="B385" s="5" t="s">
        <v>195</v>
      </c>
      <c r="C385" s="5" t="s">
        <v>366</v>
      </c>
      <c r="D385" s="5" t="s">
        <v>197</v>
      </c>
      <c r="E385" s="5" t="s">
        <v>19</v>
      </c>
      <c r="F385">
        <v>42</v>
      </c>
      <c r="G385">
        <v>30</v>
      </c>
      <c r="H385">
        <v>11</v>
      </c>
      <c r="I385">
        <v>0</v>
      </c>
      <c r="J385">
        <v>0</v>
      </c>
      <c r="K385">
        <v>3</v>
      </c>
      <c r="L385">
        <v>17</v>
      </c>
      <c r="M385">
        <v>0</v>
      </c>
      <c r="N385">
        <v>1</v>
      </c>
      <c r="O385">
        <v>0</v>
      </c>
      <c r="P385">
        <v>3</v>
      </c>
      <c r="Q385">
        <v>0</v>
      </c>
      <c r="R385">
        <v>14</v>
      </c>
      <c r="S385">
        <v>0</v>
      </c>
      <c r="T385">
        <v>82</v>
      </c>
      <c r="U385">
        <v>0</v>
      </c>
      <c r="V385">
        <v>21</v>
      </c>
      <c r="W385">
        <v>0</v>
      </c>
      <c r="X385">
        <v>1</v>
      </c>
      <c r="Y385">
        <v>2</v>
      </c>
      <c r="Z385">
        <v>3</v>
      </c>
      <c r="AA385">
        <v>4</v>
      </c>
      <c r="AB385">
        <v>0</v>
      </c>
      <c r="AC385">
        <v>2</v>
      </c>
      <c r="AD385">
        <v>1</v>
      </c>
      <c r="AE385">
        <v>2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</v>
      </c>
      <c r="AL385">
        <v>0</v>
      </c>
      <c r="AM385">
        <v>2</v>
      </c>
      <c r="AN385">
        <v>0</v>
      </c>
      <c r="AO385">
        <v>0</v>
      </c>
      <c r="AP385">
        <v>4</v>
      </c>
      <c r="AQ385">
        <v>0</v>
      </c>
      <c r="AR385">
        <v>1</v>
      </c>
      <c r="AS385">
        <v>1</v>
      </c>
      <c r="AT385">
        <v>0</v>
      </c>
      <c r="AU385">
        <v>0</v>
      </c>
      <c r="AV385">
        <v>0</v>
      </c>
      <c r="AW385">
        <v>0</v>
      </c>
      <c r="AX385">
        <v>7</v>
      </c>
      <c r="AY385">
        <v>0</v>
      </c>
      <c r="AZ385">
        <v>0</v>
      </c>
      <c r="BA385">
        <v>0</v>
      </c>
      <c r="BB385">
        <v>1</v>
      </c>
      <c r="BC385">
        <v>2</v>
      </c>
      <c r="BD385">
        <v>1</v>
      </c>
      <c r="BE385">
        <v>1</v>
      </c>
      <c r="BF385">
        <v>2</v>
      </c>
      <c r="BG385">
        <v>0</v>
      </c>
    </row>
    <row r="386" spans="1:59" x14ac:dyDescent="0.25">
      <c r="A386" s="4" t="s">
        <v>367</v>
      </c>
      <c r="B386" s="5" t="s">
        <v>368</v>
      </c>
      <c r="C386" s="5" t="s">
        <v>369</v>
      </c>
      <c r="D386" s="5" t="s">
        <v>370</v>
      </c>
      <c r="E386" s="5" t="s">
        <v>19</v>
      </c>
      <c r="F386">
        <v>26</v>
      </c>
      <c r="G386">
        <v>4</v>
      </c>
      <c r="H386">
        <v>0</v>
      </c>
      <c r="I386">
        <v>0</v>
      </c>
      <c r="J386">
        <v>0</v>
      </c>
      <c r="K386">
        <v>0</v>
      </c>
      <c r="L386">
        <v>46</v>
      </c>
      <c r="M386">
        <v>0</v>
      </c>
      <c r="N386">
        <v>8</v>
      </c>
      <c r="O386">
        <v>0</v>
      </c>
      <c r="P386">
        <v>0</v>
      </c>
      <c r="Q386">
        <v>4</v>
      </c>
      <c r="R386">
        <v>0</v>
      </c>
      <c r="S386">
        <v>0</v>
      </c>
      <c r="T386">
        <v>16</v>
      </c>
      <c r="U386">
        <v>0</v>
      </c>
      <c r="V386">
        <v>0</v>
      </c>
      <c r="W386">
        <v>0</v>
      </c>
      <c r="X386">
        <v>14</v>
      </c>
      <c r="Y386">
        <v>11</v>
      </c>
      <c r="Z386">
        <v>3</v>
      </c>
      <c r="AA386">
        <v>7</v>
      </c>
      <c r="AB386">
        <v>0</v>
      </c>
      <c r="AC386">
        <v>16</v>
      </c>
      <c r="AD386">
        <v>0</v>
      </c>
      <c r="AE386">
        <v>10</v>
      </c>
      <c r="AF386">
        <v>1</v>
      </c>
      <c r="AG386">
        <v>0</v>
      </c>
      <c r="AH386">
        <v>0</v>
      </c>
      <c r="AI386">
        <v>0</v>
      </c>
      <c r="AJ386">
        <v>18</v>
      </c>
      <c r="AK386">
        <v>17</v>
      </c>
      <c r="AL386">
        <v>1</v>
      </c>
      <c r="AM386">
        <v>6</v>
      </c>
      <c r="AN386">
        <v>0</v>
      </c>
      <c r="AO386">
        <v>0</v>
      </c>
      <c r="AP386">
        <v>23</v>
      </c>
      <c r="AQ386">
        <v>0</v>
      </c>
      <c r="AR386">
        <v>5</v>
      </c>
      <c r="AS386">
        <v>0</v>
      </c>
      <c r="AT386">
        <v>0</v>
      </c>
      <c r="AU386">
        <v>0</v>
      </c>
      <c r="AV386">
        <v>12</v>
      </c>
      <c r="AW386">
        <v>0</v>
      </c>
      <c r="AX386">
        <v>0</v>
      </c>
      <c r="AY386">
        <v>0</v>
      </c>
      <c r="AZ386">
        <v>14</v>
      </c>
      <c r="BA386">
        <v>0</v>
      </c>
      <c r="BB386">
        <v>1</v>
      </c>
      <c r="BC386">
        <v>0</v>
      </c>
      <c r="BD386">
        <v>1</v>
      </c>
      <c r="BE386">
        <v>3</v>
      </c>
      <c r="BF386">
        <v>0</v>
      </c>
      <c r="BG386">
        <v>1</v>
      </c>
    </row>
    <row r="387" spans="1:59" x14ac:dyDescent="0.25">
      <c r="A387" s="4" t="s">
        <v>371</v>
      </c>
      <c r="B387" s="5" t="s">
        <v>230</v>
      </c>
      <c r="C387" s="5" t="s">
        <v>372</v>
      </c>
      <c r="D387" s="5" t="s">
        <v>232</v>
      </c>
      <c r="E387" s="5" t="s">
        <v>19</v>
      </c>
      <c r="F387">
        <v>4</v>
      </c>
      <c r="G387">
        <v>1</v>
      </c>
      <c r="H387">
        <v>0</v>
      </c>
      <c r="I387">
        <v>0</v>
      </c>
      <c r="J387">
        <v>0</v>
      </c>
      <c r="K387">
        <v>0</v>
      </c>
      <c r="L387">
        <v>3</v>
      </c>
      <c r="M387">
        <v>0</v>
      </c>
      <c r="N387">
        <v>1</v>
      </c>
      <c r="O387">
        <v>0</v>
      </c>
      <c r="P387">
        <v>0</v>
      </c>
      <c r="Q387">
        <v>0</v>
      </c>
      <c r="R387">
        <v>2</v>
      </c>
      <c r="S387">
        <v>1</v>
      </c>
      <c r="T387">
        <v>1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3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5</v>
      </c>
      <c r="AL387">
        <v>0</v>
      </c>
      <c r="AM387">
        <v>5</v>
      </c>
      <c r="AN387">
        <v>0</v>
      </c>
      <c r="AO387">
        <v>0</v>
      </c>
      <c r="AP387">
        <v>2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3</v>
      </c>
      <c r="BA387">
        <v>0</v>
      </c>
      <c r="BB387">
        <v>1</v>
      </c>
      <c r="BC387">
        <v>0</v>
      </c>
      <c r="BD387">
        <v>2</v>
      </c>
      <c r="BE387">
        <v>0</v>
      </c>
      <c r="BF387">
        <v>1</v>
      </c>
      <c r="BG387">
        <v>0</v>
      </c>
    </row>
    <row r="388" spans="1:59" x14ac:dyDescent="0.25">
      <c r="A388" s="4" t="s">
        <v>373</v>
      </c>
      <c r="B388" s="5" t="s">
        <v>368</v>
      </c>
      <c r="C388" s="5" t="s">
        <v>374</v>
      </c>
      <c r="D388" s="5" t="s">
        <v>370</v>
      </c>
      <c r="E388" s="5" t="s">
        <v>19</v>
      </c>
      <c r="F388">
        <v>40</v>
      </c>
      <c r="G388">
        <v>7</v>
      </c>
      <c r="H388">
        <v>0</v>
      </c>
      <c r="I388">
        <v>0</v>
      </c>
      <c r="J388">
        <v>0</v>
      </c>
      <c r="K388">
        <v>0</v>
      </c>
      <c r="L388">
        <v>13</v>
      </c>
      <c r="M388">
        <v>19</v>
      </c>
      <c r="N388">
        <v>2</v>
      </c>
      <c r="O388">
        <v>21</v>
      </c>
      <c r="P388">
        <v>0</v>
      </c>
      <c r="Q388">
        <v>11</v>
      </c>
      <c r="R388">
        <v>43</v>
      </c>
      <c r="S388">
        <v>0</v>
      </c>
      <c r="T388">
        <v>16</v>
      </c>
      <c r="U388">
        <v>0</v>
      </c>
      <c r="V388">
        <v>0</v>
      </c>
      <c r="W388">
        <v>0</v>
      </c>
      <c r="X388">
        <v>12</v>
      </c>
      <c r="Y388">
        <v>9</v>
      </c>
      <c r="Z388">
        <v>1</v>
      </c>
      <c r="AA388">
        <v>0</v>
      </c>
      <c r="AB388">
        <v>0</v>
      </c>
      <c r="AC388">
        <v>0</v>
      </c>
      <c r="AD388">
        <v>20</v>
      </c>
      <c r="AE388">
        <v>0</v>
      </c>
      <c r="AF388">
        <v>0</v>
      </c>
      <c r="AG388">
        <v>2</v>
      </c>
      <c r="AH388">
        <v>0</v>
      </c>
      <c r="AI388">
        <v>0</v>
      </c>
      <c r="AJ388">
        <v>0</v>
      </c>
      <c r="AK388">
        <v>2</v>
      </c>
      <c r="AL388">
        <v>1</v>
      </c>
      <c r="AM388">
        <v>11</v>
      </c>
      <c r="AN388">
        <v>9</v>
      </c>
      <c r="AO388">
        <v>0</v>
      </c>
      <c r="AP388">
        <v>0</v>
      </c>
      <c r="AQ388">
        <v>0</v>
      </c>
      <c r="AR388">
        <v>0</v>
      </c>
      <c r="AS388">
        <v>2</v>
      </c>
      <c r="AT388">
        <v>13</v>
      </c>
      <c r="AU388">
        <v>0</v>
      </c>
      <c r="AV388">
        <v>0</v>
      </c>
      <c r="AW388">
        <v>0</v>
      </c>
      <c r="AX388">
        <v>7</v>
      </c>
      <c r="AY388">
        <v>0</v>
      </c>
      <c r="AZ388">
        <v>5</v>
      </c>
      <c r="BA388">
        <v>2</v>
      </c>
      <c r="BB388">
        <v>17</v>
      </c>
      <c r="BC388">
        <v>10</v>
      </c>
      <c r="BD388">
        <v>0</v>
      </c>
      <c r="BE388">
        <v>19</v>
      </c>
      <c r="BF388">
        <v>0</v>
      </c>
      <c r="BG388">
        <v>1</v>
      </c>
    </row>
    <row r="389" spans="1:59" x14ac:dyDescent="0.25">
      <c r="A389" s="4" t="s">
        <v>375</v>
      </c>
      <c r="B389" s="5" t="s">
        <v>368</v>
      </c>
      <c r="C389" s="5" t="s">
        <v>376</v>
      </c>
      <c r="D389" s="5" t="s">
        <v>370</v>
      </c>
      <c r="E389" s="5" t="s">
        <v>19</v>
      </c>
      <c r="F389">
        <v>79</v>
      </c>
      <c r="G389">
        <v>55</v>
      </c>
      <c r="H389">
        <v>4</v>
      </c>
      <c r="I389">
        <v>9</v>
      </c>
      <c r="J389">
        <v>0</v>
      </c>
      <c r="K389">
        <v>1</v>
      </c>
      <c r="L389">
        <v>60</v>
      </c>
      <c r="M389">
        <v>16</v>
      </c>
      <c r="N389">
        <v>12</v>
      </c>
      <c r="O389">
        <v>11</v>
      </c>
      <c r="P389">
        <v>6</v>
      </c>
      <c r="Q389">
        <v>0</v>
      </c>
      <c r="R389">
        <v>21</v>
      </c>
      <c r="S389">
        <v>0</v>
      </c>
      <c r="T389">
        <v>24</v>
      </c>
      <c r="U389">
        <v>0</v>
      </c>
      <c r="V389">
        <v>0</v>
      </c>
      <c r="W389">
        <v>2</v>
      </c>
      <c r="X389">
        <v>15</v>
      </c>
      <c r="Y389">
        <v>8</v>
      </c>
      <c r="Z389">
        <v>7</v>
      </c>
      <c r="AA389">
        <v>13</v>
      </c>
      <c r="AB389">
        <v>9</v>
      </c>
      <c r="AC389">
        <v>7</v>
      </c>
      <c r="AD389">
        <v>1</v>
      </c>
      <c r="AE389">
        <v>4</v>
      </c>
      <c r="AF389">
        <v>1</v>
      </c>
      <c r="AG389">
        <v>0</v>
      </c>
      <c r="AH389">
        <v>2</v>
      </c>
      <c r="AI389">
        <v>0</v>
      </c>
      <c r="AJ389">
        <v>2</v>
      </c>
      <c r="AK389">
        <v>3</v>
      </c>
      <c r="AL389">
        <v>4</v>
      </c>
      <c r="AM389">
        <v>4</v>
      </c>
      <c r="AN389">
        <v>5</v>
      </c>
      <c r="AO389">
        <v>5</v>
      </c>
      <c r="AP389">
        <v>66</v>
      </c>
      <c r="AQ389">
        <v>1</v>
      </c>
      <c r="AR389">
        <v>21</v>
      </c>
      <c r="AS389">
        <v>3</v>
      </c>
      <c r="AT389">
        <v>10</v>
      </c>
      <c r="AU389">
        <v>1</v>
      </c>
      <c r="AV389">
        <v>0</v>
      </c>
      <c r="AW389">
        <v>0</v>
      </c>
      <c r="AX389">
        <v>0</v>
      </c>
      <c r="AY389">
        <v>0</v>
      </c>
      <c r="AZ389">
        <v>4</v>
      </c>
      <c r="BA389">
        <v>0</v>
      </c>
      <c r="BB389">
        <v>10</v>
      </c>
      <c r="BC389">
        <v>12</v>
      </c>
      <c r="BD389">
        <v>7</v>
      </c>
      <c r="BE389">
        <v>44</v>
      </c>
      <c r="BF389">
        <v>3</v>
      </c>
      <c r="BG389">
        <v>0</v>
      </c>
    </row>
    <row r="390" spans="1:59" x14ac:dyDescent="0.25">
      <c r="A390" s="4" t="s">
        <v>377</v>
      </c>
      <c r="B390" s="5" t="s">
        <v>236</v>
      </c>
      <c r="C390" s="5" t="s">
        <v>378</v>
      </c>
      <c r="D390" s="5" t="s">
        <v>238</v>
      </c>
      <c r="E390" s="5" t="s">
        <v>19</v>
      </c>
      <c r="F390">
        <v>71</v>
      </c>
      <c r="G390">
        <v>16</v>
      </c>
      <c r="H390">
        <v>1</v>
      </c>
      <c r="I390">
        <v>17</v>
      </c>
      <c r="J390">
        <v>0</v>
      </c>
      <c r="K390">
        <v>2</v>
      </c>
      <c r="L390">
        <v>90</v>
      </c>
      <c r="M390">
        <v>4</v>
      </c>
      <c r="N390">
        <v>0</v>
      </c>
      <c r="O390">
        <v>0</v>
      </c>
      <c r="P390">
        <v>0</v>
      </c>
      <c r="Q390">
        <v>0</v>
      </c>
      <c r="R390">
        <v>24</v>
      </c>
      <c r="S390">
        <v>0</v>
      </c>
      <c r="T390">
        <v>8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4</v>
      </c>
      <c r="AA390">
        <v>13</v>
      </c>
      <c r="AB390">
        <v>0</v>
      </c>
      <c r="AC390">
        <v>0</v>
      </c>
      <c r="AD390">
        <v>0</v>
      </c>
      <c r="AE390">
        <v>13</v>
      </c>
      <c r="AF390">
        <v>2</v>
      </c>
      <c r="AG390">
        <v>0</v>
      </c>
      <c r="AH390">
        <v>0</v>
      </c>
      <c r="AI390">
        <v>0</v>
      </c>
      <c r="AJ390">
        <v>11</v>
      </c>
      <c r="AK390">
        <v>5</v>
      </c>
      <c r="AL390">
        <v>29</v>
      </c>
      <c r="AM390">
        <v>11</v>
      </c>
      <c r="AN390">
        <v>0</v>
      </c>
      <c r="AO390">
        <v>0</v>
      </c>
      <c r="AP390">
        <v>44</v>
      </c>
      <c r="AQ390">
        <v>0</v>
      </c>
      <c r="AR390">
        <v>3</v>
      </c>
      <c r="AS390">
        <v>5</v>
      </c>
      <c r="AT390">
        <v>3</v>
      </c>
      <c r="AU390">
        <v>0</v>
      </c>
      <c r="AV390">
        <v>0</v>
      </c>
      <c r="AW390">
        <v>1</v>
      </c>
      <c r="AX390">
        <v>18</v>
      </c>
      <c r="AY390">
        <v>0</v>
      </c>
      <c r="AZ390">
        <v>5</v>
      </c>
      <c r="BA390">
        <v>0</v>
      </c>
      <c r="BB390">
        <v>11</v>
      </c>
      <c r="BC390">
        <v>2</v>
      </c>
      <c r="BD390">
        <v>0</v>
      </c>
      <c r="BE390">
        <v>26</v>
      </c>
      <c r="BF390">
        <v>2</v>
      </c>
      <c r="BG390">
        <v>0</v>
      </c>
    </row>
    <row r="391" spans="1:59" x14ac:dyDescent="0.25">
      <c r="A391" s="4" t="s">
        <v>379</v>
      </c>
      <c r="B391" s="5" t="s">
        <v>199</v>
      </c>
      <c r="C391" s="5" t="s">
        <v>380</v>
      </c>
      <c r="D391" s="5" t="s">
        <v>0</v>
      </c>
      <c r="E391" s="5" t="s">
        <v>19</v>
      </c>
      <c r="F391">
        <v>17</v>
      </c>
      <c r="G391">
        <v>4</v>
      </c>
      <c r="H391">
        <v>0</v>
      </c>
      <c r="I391">
        <v>1</v>
      </c>
      <c r="J391">
        <v>1</v>
      </c>
      <c r="K391">
        <v>0</v>
      </c>
      <c r="L391">
        <v>3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2</v>
      </c>
      <c r="U391">
        <v>0</v>
      </c>
      <c r="V391">
        <v>0</v>
      </c>
      <c r="W391">
        <v>1</v>
      </c>
      <c r="X391">
        <v>0</v>
      </c>
      <c r="Y391">
        <v>0</v>
      </c>
      <c r="Z391">
        <v>3</v>
      </c>
      <c r="AA391">
        <v>5</v>
      </c>
      <c r="AB391">
        <v>0</v>
      </c>
      <c r="AC391">
        <v>1</v>
      </c>
      <c r="AD391">
        <v>0</v>
      </c>
      <c r="AE391">
        <v>3</v>
      </c>
      <c r="AF391">
        <v>5</v>
      </c>
      <c r="AG391">
        <v>0</v>
      </c>
      <c r="AH391">
        <v>0</v>
      </c>
      <c r="AI391">
        <v>0</v>
      </c>
      <c r="AJ391">
        <v>0</v>
      </c>
      <c r="AK391">
        <v>7</v>
      </c>
      <c r="AL391">
        <v>1</v>
      </c>
      <c r="AM391">
        <v>10</v>
      </c>
      <c r="AN391">
        <v>5</v>
      </c>
      <c r="AO391">
        <v>0</v>
      </c>
      <c r="AP391">
        <v>2</v>
      </c>
      <c r="AQ391">
        <v>1</v>
      </c>
      <c r="AR391">
        <v>3</v>
      </c>
      <c r="AS391">
        <v>2</v>
      </c>
      <c r="AT391">
        <v>1</v>
      </c>
      <c r="AU391">
        <v>0</v>
      </c>
      <c r="AV391">
        <v>0</v>
      </c>
      <c r="AW391">
        <v>0</v>
      </c>
      <c r="AX391">
        <v>1</v>
      </c>
      <c r="AY391">
        <v>0</v>
      </c>
      <c r="AZ391">
        <v>8</v>
      </c>
      <c r="BA391">
        <v>0</v>
      </c>
      <c r="BB391">
        <v>1</v>
      </c>
      <c r="BC391">
        <v>2</v>
      </c>
      <c r="BD391">
        <v>2</v>
      </c>
      <c r="BE391">
        <v>2</v>
      </c>
      <c r="BF391">
        <v>0</v>
      </c>
      <c r="BG391">
        <v>0</v>
      </c>
    </row>
    <row r="392" spans="1:59" x14ac:dyDescent="0.25">
      <c r="A392" s="4" t="s">
        <v>381</v>
      </c>
      <c r="B392" s="5" t="s">
        <v>218</v>
      </c>
      <c r="C392" s="5" t="s">
        <v>382</v>
      </c>
      <c r="D392" s="5" t="s">
        <v>220</v>
      </c>
      <c r="E392" s="5" t="s">
        <v>19</v>
      </c>
      <c r="F392">
        <v>24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23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4</v>
      </c>
      <c r="S392">
        <v>0</v>
      </c>
      <c r="T392">
        <v>0</v>
      </c>
      <c r="U392">
        <v>0</v>
      </c>
      <c r="V392">
        <v>0</v>
      </c>
      <c r="W392">
        <v>1</v>
      </c>
      <c r="X392">
        <v>0</v>
      </c>
      <c r="Y392">
        <v>4</v>
      </c>
      <c r="Z392">
        <v>0</v>
      </c>
      <c r="AA392">
        <v>6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6</v>
      </c>
      <c r="AL392">
        <v>5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1</v>
      </c>
      <c r="AT392">
        <v>1</v>
      </c>
      <c r="AU392">
        <v>0</v>
      </c>
      <c r="AV392">
        <v>0</v>
      </c>
      <c r="AW392">
        <v>0</v>
      </c>
      <c r="AX392">
        <v>14</v>
      </c>
      <c r="AY392">
        <v>0</v>
      </c>
      <c r="AZ392">
        <v>4</v>
      </c>
      <c r="BA392">
        <v>0</v>
      </c>
      <c r="BB392">
        <v>0</v>
      </c>
      <c r="BC392">
        <v>0</v>
      </c>
      <c r="BD392">
        <v>3</v>
      </c>
      <c r="BE392">
        <v>0</v>
      </c>
      <c r="BF392">
        <v>0</v>
      </c>
      <c r="BG392">
        <v>0</v>
      </c>
    </row>
    <row r="393" spans="1:59" x14ac:dyDescent="0.25">
      <c r="A393" s="4" t="s">
        <v>383</v>
      </c>
      <c r="B393" s="5" t="s">
        <v>218</v>
      </c>
      <c r="C393" s="5" t="s">
        <v>384</v>
      </c>
      <c r="D393" s="5" t="s">
        <v>220</v>
      </c>
      <c r="E393" s="5" t="s">
        <v>19</v>
      </c>
      <c r="F393">
        <v>14</v>
      </c>
      <c r="G393">
        <v>12</v>
      </c>
      <c r="H393">
        <v>0</v>
      </c>
      <c r="I393">
        <v>0</v>
      </c>
      <c r="J393">
        <v>0</v>
      </c>
      <c r="K393">
        <v>0</v>
      </c>
      <c r="L393">
        <v>14</v>
      </c>
      <c r="M393">
        <v>3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25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4</v>
      </c>
      <c r="AN393">
        <v>0</v>
      </c>
      <c r="AO393">
        <v>0</v>
      </c>
      <c r="AP393">
        <v>8</v>
      </c>
      <c r="AQ393">
        <v>0</v>
      </c>
      <c r="AR393">
        <v>0</v>
      </c>
      <c r="AS393">
        <v>0</v>
      </c>
      <c r="AT393">
        <v>2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5</v>
      </c>
      <c r="BA393">
        <v>0</v>
      </c>
      <c r="BB393">
        <v>21</v>
      </c>
      <c r="BC393">
        <v>0</v>
      </c>
      <c r="BD393">
        <v>0</v>
      </c>
      <c r="BE393">
        <v>0</v>
      </c>
      <c r="BF393">
        <v>0</v>
      </c>
      <c r="BG393">
        <v>0</v>
      </c>
    </row>
    <row r="394" spans="1:59" x14ac:dyDescent="0.25">
      <c r="A394" s="4" t="s">
        <v>385</v>
      </c>
      <c r="B394" s="5" t="s">
        <v>204</v>
      </c>
      <c r="C394" s="5" t="s">
        <v>386</v>
      </c>
      <c r="D394" s="5" t="s">
        <v>206</v>
      </c>
      <c r="E394" s="5" t="s">
        <v>19</v>
      </c>
      <c r="F394">
        <v>13</v>
      </c>
      <c r="G394">
        <v>5</v>
      </c>
      <c r="H394">
        <v>0</v>
      </c>
      <c r="I394">
        <v>1</v>
      </c>
      <c r="J394">
        <v>0</v>
      </c>
      <c r="K394">
        <v>1</v>
      </c>
      <c r="L394">
        <v>10</v>
      </c>
      <c r="M394">
        <v>1</v>
      </c>
      <c r="N394">
        <v>0</v>
      </c>
      <c r="O394">
        <v>0</v>
      </c>
      <c r="P394">
        <v>0</v>
      </c>
      <c r="Q394">
        <v>0</v>
      </c>
      <c r="R394">
        <v>1</v>
      </c>
      <c r="S394">
        <v>1</v>
      </c>
      <c r="T394">
        <v>15</v>
      </c>
      <c r="U394">
        <v>1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4</v>
      </c>
      <c r="AL394">
        <v>2</v>
      </c>
      <c r="AM394">
        <v>2</v>
      </c>
      <c r="AN394">
        <v>0</v>
      </c>
      <c r="AO394">
        <v>0</v>
      </c>
      <c r="AP394">
        <v>2</v>
      </c>
      <c r="AQ394">
        <v>0</v>
      </c>
      <c r="AR394">
        <v>1</v>
      </c>
      <c r="AS394">
        <v>1</v>
      </c>
      <c r="AT394">
        <v>0</v>
      </c>
      <c r="AU394">
        <v>0</v>
      </c>
      <c r="AV394">
        <v>0</v>
      </c>
      <c r="AW394">
        <v>0</v>
      </c>
      <c r="AX394">
        <v>8</v>
      </c>
      <c r="AY394">
        <v>1</v>
      </c>
      <c r="AZ394">
        <v>2</v>
      </c>
      <c r="BA394">
        <v>0</v>
      </c>
      <c r="BB394">
        <v>2</v>
      </c>
      <c r="BC394">
        <v>1</v>
      </c>
      <c r="BD394">
        <v>0</v>
      </c>
      <c r="BE394">
        <v>1</v>
      </c>
      <c r="BF394">
        <v>1</v>
      </c>
      <c r="BG394">
        <v>0</v>
      </c>
    </row>
    <row r="395" spans="1:59" x14ac:dyDescent="0.25">
      <c r="A395" s="4" t="s">
        <v>387</v>
      </c>
      <c r="B395" s="5" t="s">
        <v>204</v>
      </c>
      <c r="C395" s="5" t="s">
        <v>388</v>
      </c>
      <c r="D395" s="5" t="s">
        <v>206</v>
      </c>
      <c r="E395" s="5" t="s">
        <v>19</v>
      </c>
      <c r="F395">
        <v>3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34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8</v>
      </c>
      <c r="S395">
        <v>0</v>
      </c>
      <c r="T395">
        <v>11</v>
      </c>
      <c r="U395">
        <v>0</v>
      </c>
      <c r="V395">
        <v>0</v>
      </c>
      <c r="W395">
        <v>0</v>
      </c>
      <c r="X395">
        <v>1</v>
      </c>
      <c r="Y395">
        <v>2</v>
      </c>
      <c r="Z395">
        <v>1</v>
      </c>
      <c r="AA395">
        <v>0</v>
      </c>
      <c r="AB395">
        <v>0</v>
      </c>
      <c r="AC395">
        <v>1</v>
      </c>
      <c r="AD395">
        <v>0</v>
      </c>
      <c r="AE395">
        <v>4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8</v>
      </c>
      <c r="AN395">
        <v>1</v>
      </c>
      <c r="AO395">
        <v>0</v>
      </c>
      <c r="AP395">
        <v>3</v>
      </c>
      <c r="AQ395">
        <v>0</v>
      </c>
      <c r="AR395">
        <v>3</v>
      </c>
      <c r="AS395">
        <v>0</v>
      </c>
      <c r="AT395">
        <v>25</v>
      </c>
      <c r="AU395">
        <v>0</v>
      </c>
      <c r="AV395">
        <v>0</v>
      </c>
      <c r="AW395">
        <v>0</v>
      </c>
      <c r="AX395">
        <v>21</v>
      </c>
      <c r="AY395">
        <v>0</v>
      </c>
      <c r="AZ395">
        <v>2</v>
      </c>
      <c r="BA395">
        <v>0</v>
      </c>
      <c r="BB395">
        <v>17</v>
      </c>
      <c r="BC395">
        <v>0</v>
      </c>
      <c r="BD395">
        <v>12</v>
      </c>
      <c r="BE395">
        <v>3</v>
      </c>
      <c r="BF395">
        <v>2</v>
      </c>
      <c r="BG395">
        <v>0</v>
      </c>
    </row>
    <row r="396" spans="1:59" x14ac:dyDescent="0.25">
      <c r="A396" s="4" t="s">
        <v>389</v>
      </c>
      <c r="B396" s="5" t="s">
        <v>304</v>
      </c>
      <c r="C396" s="5" t="s">
        <v>390</v>
      </c>
      <c r="D396" s="5" t="s">
        <v>306</v>
      </c>
      <c r="E396" s="5" t="s">
        <v>19</v>
      </c>
      <c r="F396">
        <v>3</v>
      </c>
      <c r="G396">
        <v>0</v>
      </c>
      <c r="H396">
        <v>1</v>
      </c>
      <c r="I396">
        <v>0</v>
      </c>
      <c r="J396">
        <v>0</v>
      </c>
      <c r="K396">
        <v>0</v>
      </c>
      <c r="L396">
        <v>3</v>
      </c>
      <c r="M396">
        <v>1</v>
      </c>
      <c r="N396">
        <v>1</v>
      </c>
      <c r="O396">
        <v>1</v>
      </c>
      <c r="P396">
        <v>0</v>
      </c>
      <c r="Q396">
        <v>0</v>
      </c>
      <c r="R396">
        <v>1</v>
      </c>
      <c r="S396">
        <v>0</v>
      </c>
      <c r="T396">
        <v>4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1</v>
      </c>
      <c r="AF396">
        <v>0</v>
      </c>
      <c r="AG396">
        <v>0</v>
      </c>
      <c r="AH396">
        <v>0</v>
      </c>
      <c r="AI396">
        <v>0</v>
      </c>
      <c r="AJ396">
        <v>1</v>
      </c>
      <c r="AK396">
        <v>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1</v>
      </c>
      <c r="AS396">
        <v>1</v>
      </c>
      <c r="AT396">
        <v>0</v>
      </c>
      <c r="AU396">
        <v>0</v>
      </c>
      <c r="AV396">
        <v>0</v>
      </c>
      <c r="AW396">
        <v>0</v>
      </c>
      <c r="AX396">
        <v>1</v>
      </c>
      <c r="AY396">
        <v>0</v>
      </c>
      <c r="AZ396">
        <v>0</v>
      </c>
      <c r="BA396">
        <v>0</v>
      </c>
      <c r="BB396">
        <v>1</v>
      </c>
      <c r="BC396">
        <v>0</v>
      </c>
      <c r="BD396">
        <v>0</v>
      </c>
      <c r="BE396">
        <v>0</v>
      </c>
      <c r="BF396">
        <v>1</v>
      </c>
      <c r="BG396">
        <v>0</v>
      </c>
    </row>
    <row r="397" spans="1:59" x14ac:dyDescent="0.25">
      <c r="A397" s="4" t="s">
        <v>391</v>
      </c>
      <c r="B397" s="5" t="s">
        <v>236</v>
      </c>
      <c r="C397" s="5" t="s">
        <v>392</v>
      </c>
      <c r="D397" s="5" t="s">
        <v>238</v>
      </c>
      <c r="E397" s="5" t="s">
        <v>19</v>
      </c>
      <c r="F397">
        <v>49</v>
      </c>
      <c r="G397">
        <v>17</v>
      </c>
      <c r="H397">
        <v>3</v>
      </c>
      <c r="I397">
        <v>4</v>
      </c>
      <c r="J397">
        <v>0</v>
      </c>
      <c r="K397">
        <v>0</v>
      </c>
      <c r="L397">
        <v>51</v>
      </c>
      <c r="M397">
        <v>1</v>
      </c>
      <c r="N397">
        <v>1</v>
      </c>
      <c r="O397">
        <v>3</v>
      </c>
      <c r="P397">
        <v>0</v>
      </c>
      <c r="Q397">
        <v>3</v>
      </c>
      <c r="R397">
        <v>33</v>
      </c>
      <c r="S397">
        <v>0</v>
      </c>
      <c r="T397">
        <v>18</v>
      </c>
      <c r="U397">
        <v>0</v>
      </c>
      <c r="V397">
        <v>0</v>
      </c>
      <c r="W397">
        <v>0</v>
      </c>
      <c r="X397">
        <v>2</v>
      </c>
      <c r="Y397">
        <v>2</v>
      </c>
      <c r="Z397">
        <v>9</v>
      </c>
      <c r="AA397">
        <v>7</v>
      </c>
      <c r="AB397">
        <v>0</v>
      </c>
      <c r="AC397">
        <v>23</v>
      </c>
      <c r="AD397">
        <v>2</v>
      </c>
      <c r="AE397">
        <v>19</v>
      </c>
      <c r="AF397">
        <v>8</v>
      </c>
      <c r="AG397">
        <v>0</v>
      </c>
      <c r="AH397">
        <v>3</v>
      </c>
      <c r="AI397">
        <v>0</v>
      </c>
      <c r="AJ397">
        <v>15</v>
      </c>
      <c r="AK397">
        <v>9</v>
      </c>
      <c r="AL397">
        <v>6</v>
      </c>
      <c r="AM397">
        <v>16</v>
      </c>
      <c r="AN397">
        <v>10</v>
      </c>
      <c r="AO397">
        <v>2</v>
      </c>
      <c r="AP397">
        <v>31</v>
      </c>
      <c r="AQ397">
        <v>8</v>
      </c>
      <c r="AR397">
        <v>8</v>
      </c>
      <c r="AS397">
        <v>2</v>
      </c>
      <c r="AT397">
        <v>3</v>
      </c>
      <c r="AU397">
        <v>1</v>
      </c>
      <c r="AV397">
        <v>0</v>
      </c>
      <c r="AW397">
        <v>1</v>
      </c>
      <c r="AX397">
        <v>2</v>
      </c>
      <c r="AY397">
        <v>0</v>
      </c>
      <c r="AZ397">
        <v>10</v>
      </c>
      <c r="BA397">
        <v>3</v>
      </c>
      <c r="BB397">
        <v>11</v>
      </c>
      <c r="BC397">
        <v>24</v>
      </c>
      <c r="BD397">
        <v>11</v>
      </c>
      <c r="BE397">
        <v>16</v>
      </c>
      <c r="BF397">
        <v>7</v>
      </c>
      <c r="BG397">
        <v>9</v>
      </c>
    </row>
    <row r="398" spans="1:59" x14ac:dyDescent="0.25">
      <c r="A398" s="4" t="s">
        <v>393</v>
      </c>
      <c r="B398" s="5" t="s">
        <v>236</v>
      </c>
      <c r="C398" s="5" t="s">
        <v>394</v>
      </c>
      <c r="D398" s="5" t="s">
        <v>238</v>
      </c>
      <c r="E398" s="5" t="s">
        <v>19</v>
      </c>
      <c r="F398">
        <v>140</v>
      </c>
      <c r="G398">
        <v>95</v>
      </c>
      <c r="H398">
        <v>1</v>
      </c>
      <c r="I398">
        <v>6</v>
      </c>
      <c r="J398">
        <v>0</v>
      </c>
      <c r="K398">
        <v>2</v>
      </c>
      <c r="L398">
        <v>46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11</v>
      </c>
      <c r="S398">
        <v>0</v>
      </c>
      <c r="T398">
        <v>23</v>
      </c>
      <c r="U398">
        <v>0</v>
      </c>
      <c r="V398">
        <v>0</v>
      </c>
      <c r="W398">
        <v>2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3</v>
      </c>
      <c r="AE398">
        <v>7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</v>
      </c>
      <c r="AL398">
        <v>1</v>
      </c>
      <c r="AM398">
        <v>1</v>
      </c>
      <c r="AN398">
        <v>0</v>
      </c>
      <c r="AO398">
        <v>0</v>
      </c>
      <c r="AP398">
        <v>22</v>
      </c>
      <c r="AQ398">
        <v>0</v>
      </c>
      <c r="AR398">
        <v>21</v>
      </c>
      <c r="AS398">
        <v>1</v>
      </c>
      <c r="AT398">
        <v>4</v>
      </c>
      <c r="AU398">
        <v>0</v>
      </c>
      <c r="AV398">
        <v>0</v>
      </c>
      <c r="AW398">
        <v>0</v>
      </c>
      <c r="AX398">
        <v>12</v>
      </c>
      <c r="AY398">
        <v>0</v>
      </c>
      <c r="AZ398">
        <v>0</v>
      </c>
      <c r="BA398">
        <v>0</v>
      </c>
      <c r="BB398">
        <v>4</v>
      </c>
      <c r="BC398">
        <v>0</v>
      </c>
      <c r="BD398">
        <v>1</v>
      </c>
      <c r="BE398">
        <v>14</v>
      </c>
      <c r="BF398">
        <v>4</v>
      </c>
      <c r="BG398">
        <v>1</v>
      </c>
    </row>
    <row r="399" spans="1:59" x14ac:dyDescent="0.25">
      <c r="A399" s="4" t="s">
        <v>395</v>
      </c>
      <c r="B399" s="5" t="s">
        <v>214</v>
      </c>
      <c r="C399" s="5" t="s">
        <v>396</v>
      </c>
      <c r="D399" s="5" t="s">
        <v>216</v>
      </c>
      <c r="E399" s="5" t="s">
        <v>19</v>
      </c>
      <c r="F399">
        <v>10</v>
      </c>
      <c r="G399">
        <v>2</v>
      </c>
      <c r="H399">
        <v>2</v>
      </c>
      <c r="I399">
        <v>0</v>
      </c>
      <c r="J399">
        <v>0</v>
      </c>
      <c r="K399">
        <v>0</v>
      </c>
      <c r="L399">
        <v>5</v>
      </c>
      <c r="M399">
        <v>1</v>
      </c>
      <c r="N399">
        <v>1</v>
      </c>
      <c r="O399">
        <v>0</v>
      </c>
      <c r="P399">
        <v>0</v>
      </c>
      <c r="Q399">
        <v>0</v>
      </c>
      <c r="R399">
        <v>7</v>
      </c>
      <c r="S399">
        <v>0</v>
      </c>
      <c r="T399">
        <v>24</v>
      </c>
      <c r="U399">
        <v>0</v>
      </c>
      <c r="V399">
        <v>0</v>
      </c>
      <c r="W399">
        <v>0</v>
      </c>
      <c r="X399">
        <v>1</v>
      </c>
      <c r="Y399">
        <v>1</v>
      </c>
      <c r="Z399">
        <v>1</v>
      </c>
      <c r="AA399">
        <v>7</v>
      </c>
      <c r="AB399">
        <v>0</v>
      </c>
      <c r="AC399">
        <v>6</v>
      </c>
      <c r="AD399">
        <v>0</v>
      </c>
      <c r="AE399">
        <v>5</v>
      </c>
      <c r="AF399">
        <v>0</v>
      </c>
      <c r="AG399">
        <v>0</v>
      </c>
      <c r="AH399">
        <v>0</v>
      </c>
      <c r="AI399">
        <v>0</v>
      </c>
      <c r="AJ399">
        <v>3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10</v>
      </c>
      <c r="AQ399">
        <v>0</v>
      </c>
      <c r="AR399">
        <v>12</v>
      </c>
      <c r="AS399">
        <v>0</v>
      </c>
      <c r="AT399">
        <v>1</v>
      </c>
      <c r="AU399">
        <v>0</v>
      </c>
      <c r="AV399">
        <v>0</v>
      </c>
      <c r="AW399">
        <v>0</v>
      </c>
      <c r="AX399">
        <v>3</v>
      </c>
      <c r="AY399">
        <v>0</v>
      </c>
      <c r="AZ399">
        <v>2</v>
      </c>
      <c r="BA399">
        <v>0</v>
      </c>
      <c r="BB399">
        <v>8</v>
      </c>
      <c r="BC399">
        <v>0</v>
      </c>
      <c r="BD399">
        <v>0</v>
      </c>
      <c r="BE399">
        <v>0</v>
      </c>
      <c r="BF399">
        <v>1</v>
      </c>
      <c r="BG399">
        <v>0</v>
      </c>
    </row>
    <row r="400" spans="1:59" x14ac:dyDescent="0.25">
      <c r="A400" s="4" t="s">
        <v>397</v>
      </c>
      <c r="B400" s="5" t="s">
        <v>248</v>
      </c>
      <c r="C400" s="5" t="s">
        <v>398</v>
      </c>
      <c r="D400" s="5" t="s">
        <v>250</v>
      </c>
      <c r="E400" s="5" t="s">
        <v>19</v>
      </c>
      <c r="F400">
        <v>16</v>
      </c>
      <c r="G400">
        <v>3</v>
      </c>
      <c r="H400">
        <v>0</v>
      </c>
      <c r="I400">
        <v>0</v>
      </c>
      <c r="J400">
        <v>0</v>
      </c>
      <c r="K400">
        <v>3</v>
      </c>
      <c r="L400">
        <v>6</v>
      </c>
      <c r="M400">
        <v>0</v>
      </c>
      <c r="N400">
        <v>3</v>
      </c>
      <c r="O400">
        <v>0</v>
      </c>
      <c r="P400">
        <v>0</v>
      </c>
      <c r="Q400">
        <v>0</v>
      </c>
      <c r="R400">
        <v>6</v>
      </c>
      <c r="S400">
        <v>0</v>
      </c>
      <c r="T400">
        <v>6</v>
      </c>
      <c r="U400">
        <v>0</v>
      </c>
      <c r="V400">
        <v>0</v>
      </c>
      <c r="W400">
        <v>2</v>
      </c>
      <c r="X400">
        <v>0</v>
      </c>
      <c r="Y400">
        <v>0</v>
      </c>
      <c r="Z400">
        <v>0</v>
      </c>
      <c r="AA400">
        <v>4</v>
      </c>
      <c r="AB400">
        <v>3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10</v>
      </c>
      <c r="AQ400">
        <v>0</v>
      </c>
      <c r="AR400">
        <v>4</v>
      </c>
      <c r="AS400">
        <v>4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6</v>
      </c>
      <c r="BA400">
        <v>0</v>
      </c>
      <c r="BB400">
        <v>0</v>
      </c>
      <c r="BC400">
        <v>0</v>
      </c>
      <c r="BD400">
        <v>0</v>
      </c>
      <c r="BE400">
        <v>9</v>
      </c>
      <c r="BF400">
        <v>0</v>
      </c>
      <c r="BG400">
        <v>0</v>
      </c>
    </row>
    <row r="401" spans="1:59" x14ac:dyDescent="0.25">
      <c r="A401" s="4" t="s">
        <v>399</v>
      </c>
      <c r="B401" s="5" t="s">
        <v>248</v>
      </c>
      <c r="C401" s="5" t="s">
        <v>400</v>
      </c>
      <c r="D401" s="5" t="s">
        <v>250</v>
      </c>
      <c r="E401" s="5" t="s">
        <v>19</v>
      </c>
      <c r="F401">
        <v>10</v>
      </c>
      <c r="G401">
        <v>3</v>
      </c>
      <c r="H401">
        <v>0</v>
      </c>
      <c r="I401">
        <v>0</v>
      </c>
      <c r="J401">
        <v>0</v>
      </c>
      <c r="K401">
        <v>0</v>
      </c>
      <c r="L401">
        <v>9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1</v>
      </c>
      <c r="S401">
        <v>0</v>
      </c>
      <c r="T401">
        <v>4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3</v>
      </c>
      <c r="AA401">
        <v>1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3</v>
      </c>
      <c r="AN401">
        <v>0</v>
      </c>
      <c r="AO401">
        <v>0</v>
      </c>
      <c r="AP401">
        <v>7</v>
      </c>
      <c r="AQ401">
        <v>0</v>
      </c>
      <c r="AR401">
        <v>0</v>
      </c>
      <c r="AS401">
        <v>0</v>
      </c>
      <c r="AT401">
        <v>5</v>
      </c>
      <c r="AU401">
        <v>0</v>
      </c>
      <c r="AV401">
        <v>0</v>
      </c>
      <c r="AW401">
        <v>0</v>
      </c>
      <c r="AX401">
        <v>5</v>
      </c>
      <c r="AY401">
        <v>0</v>
      </c>
      <c r="AZ401">
        <v>4</v>
      </c>
      <c r="BA401">
        <v>0</v>
      </c>
      <c r="BB401">
        <v>5</v>
      </c>
      <c r="BC401">
        <v>6</v>
      </c>
      <c r="BD401">
        <v>0</v>
      </c>
      <c r="BE401">
        <v>0</v>
      </c>
      <c r="BF401">
        <v>3</v>
      </c>
      <c r="BG401">
        <v>0</v>
      </c>
    </row>
    <row r="402" spans="1:59" x14ac:dyDescent="0.25">
      <c r="A402" s="4" t="s">
        <v>401</v>
      </c>
      <c r="B402" s="5" t="s">
        <v>368</v>
      </c>
      <c r="C402" s="5" t="s">
        <v>402</v>
      </c>
      <c r="D402" s="5" t="s">
        <v>370</v>
      </c>
      <c r="E402" s="5" t="s">
        <v>19</v>
      </c>
      <c r="F402">
        <v>49</v>
      </c>
      <c r="G402">
        <v>3</v>
      </c>
      <c r="H402">
        <v>0</v>
      </c>
      <c r="I402">
        <v>9</v>
      </c>
      <c r="J402">
        <v>0</v>
      </c>
      <c r="K402">
        <v>0</v>
      </c>
      <c r="L402">
        <v>127</v>
      </c>
      <c r="M402">
        <v>0</v>
      </c>
      <c r="N402">
        <v>24</v>
      </c>
      <c r="O402">
        <v>0</v>
      </c>
      <c r="P402">
        <v>0</v>
      </c>
      <c r="Q402">
        <v>0</v>
      </c>
      <c r="R402">
        <v>21</v>
      </c>
      <c r="S402">
        <v>0</v>
      </c>
      <c r="T402">
        <v>80</v>
      </c>
      <c r="U402">
        <v>0</v>
      </c>
      <c r="V402">
        <v>0</v>
      </c>
      <c r="W402">
        <v>0</v>
      </c>
      <c r="X402">
        <v>2</v>
      </c>
      <c r="Y402">
        <v>2</v>
      </c>
      <c r="Z402">
        <v>33</v>
      </c>
      <c r="AA402">
        <v>36</v>
      </c>
      <c r="AB402">
        <v>2</v>
      </c>
      <c r="AC402">
        <v>47</v>
      </c>
      <c r="AD402">
        <v>21</v>
      </c>
      <c r="AE402">
        <v>0</v>
      </c>
      <c r="AF402">
        <v>0</v>
      </c>
      <c r="AG402">
        <v>31</v>
      </c>
      <c r="AH402">
        <v>0</v>
      </c>
      <c r="AI402">
        <v>14</v>
      </c>
      <c r="AJ402">
        <v>0</v>
      </c>
      <c r="AK402">
        <v>12</v>
      </c>
      <c r="AL402">
        <v>29</v>
      </c>
      <c r="AM402">
        <v>30</v>
      </c>
      <c r="AN402">
        <v>0</v>
      </c>
      <c r="AO402">
        <v>0</v>
      </c>
      <c r="AP402">
        <v>82</v>
      </c>
      <c r="AQ402">
        <v>0</v>
      </c>
      <c r="AR402">
        <v>9</v>
      </c>
      <c r="AS402">
        <v>1</v>
      </c>
      <c r="AT402">
        <v>1</v>
      </c>
      <c r="AU402">
        <v>0</v>
      </c>
      <c r="AV402">
        <v>9</v>
      </c>
      <c r="AW402">
        <v>0</v>
      </c>
      <c r="AX402">
        <v>0</v>
      </c>
      <c r="AY402">
        <v>0</v>
      </c>
      <c r="AZ402">
        <v>13</v>
      </c>
      <c r="BA402">
        <v>0</v>
      </c>
      <c r="BB402">
        <v>1</v>
      </c>
      <c r="BC402">
        <v>30</v>
      </c>
      <c r="BD402">
        <v>8</v>
      </c>
      <c r="BE402">
        <v>1</v>
      </c>
      <c r="BF402">
        <v>30</v>
      </c>
      <c r="BG402">
        <v>17</v>
      </c>
    </row>
    <row r="403" spans="1:59" x14ac:dyDescent="0.25">
      <c r="A403" s="4" t="s">
        <v>403</v>
      </c>
      <c r="B403" s="5" t="s">
        <v>368</v>
      </c>
      <c r="C403" s="5" t="s">
        <v>404</v>
      </c>
      <c r="D403" s="5" t="s">
        <v>370</v>
      </c>
      <c r="E403" s="5" t="s">
        <v>19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1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</row>
    <row r="404" spans="1:59" x14ac:dyDescent="0.25">
      <c r="A404" s="4" t="s">
        <v>405</v>
      </c>
      <c r="B404" s="5" t="s">
        <v>368</v>
      </c>
      <c r="C404" s="5" t="s">
        <v>406</v>
      </c>
      <c r="D404" s="5" t="s">
        <v>370</v>
      </c>
      <c r="E404" s="5" t="s">
        <v>19</v>
      </c>
      <c r="F404">
        <v>3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2</v>
      </c>
      <c r="N404">
        <v>0</v>
      </c>
      <c r="O404">
        <v>4</v>
      </c>
      <c r="P404">
        <v>0</v>
      </c>
      <c r="Q404">
        <v>6</v>
      </c>
      <c r="R404">
        <v>0</v>
      </c>
      <c r="S404">
        <v>0</v>
      </c>
      <c r="T404">
        <v>3</v>
      </c>
      <c r="U404">
        <v>0</v>
      </c>
      <c r="V404">
        <v>0</v>
      </c>
      <c r="W404">
        <v>0</v>
      </c>
      <c r="X404">
        <v>0</v>
      </c>
      <c r="Y404">
        <v>5</v>
      </c>
      <c r="Z404">
        <v>2</v>
      </c>
      <c r="AA404">
        <v>5</v>
      </c>
      <c r="AB404">
        <v>0</v>
      </c>
      <c r="AC404">
        <v>5</v>
      </c>
      <c r="AD404">
        <v>0</v>
      </c>
      <c r="AE404">
        <v>11</v>
      </c>
      <c r="AF404">
        <v>0</v>
      </c>
      <c r="AG404">
        <v>0</v>
      </c>
      <c r="AH404">
        <v>0</v>
      </c>
      <c r="AI404">
        <v>0</v>
      </c>
      <c r="AJ404">
        <v>1</v>
      </c>
      <c r="AK404">
        <v>1</v>
      </c>
      <c r="AL404">
        <v>0</v>
      </c>
      <c r="AM404">
        <v>13</v>
      </c>
      <c r="AN404">
        <v>4</v>
      </c>
      <c r="AO404">
        <v>0</v>
      </c>
      <c r="AP404">
        <v>5</v>
      </c>
      <c r="AQ404">
        <v>0</v>
      </c>
      <c r="AR404">
        <v>0</v>
      </c>
      <c r="AS404">
        <v>7</v>
      </c>
      <c r="AT404">
        <v>9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11</v>
      </c>
      <c r="BC404">
        <v>1</v>
      </c>
      <c r="BD404">
        <v>0</v>
      </c>
      <c r="BE404">
        <v>0</v>
      </c>
      <c r="BF404">
        <v>1</v>
      </c>
      <c r="BG404">
        <v>0</v>
      </c>
    </row>
    <row r="405" spans="1:59" x14ac:dyDescent="0.25">
      <c r="A405" s="4" t="s">
        <v>407</v>
      </c>
      <c r="B405" s="5" t="s">
        <v>368</v>
      </c>
      <c r="C405" s="5" t="s">
        <v>408</v>
      </c>
      <c r="D405" s="5" t="s">
        <v>370</v>
      </c>
      <c r="E405" s="5" t="s">
        <v>19</v>
      </c>
      <c r="F405">
        <v>3</v>
      </c>
      <c r="G405">
        <v>17</v>
      </c>
      <c r="H405">
        <v>1</v>
      </c>
      <c r="I405">
        <v>0</v>
      </c>
      <c r="J405">
        <v>0</v>
      </c>
      <c r="K405">
        <v>0</v>
      </c>
      <c r="L405">
        <v>19</v>
      </c>
      <c r="M405">
        <v>0</v>
      </c>
      <c r="N405">
        <v>1</v>
      </c>
      <c r="O405">
        <v>1</v>
      </c>
      <c r="P405">
        <v>0</v>
      </c>
      <c r="Q405">
        <v>1</v>
      </c>
      <c r="R405">
        <v>8</v>
      </c>
      <c r="S405">
        <v>0</v>
      </c>
      <c r="T405">
        <v>27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3</v>
      </c>
      <c r="AA405">
        <v>0</v>
      </c>
      <c r="AB405">
        <v>0</v>
      </c>
      <c r="AC405">
        <v>1</v>
      </c>
      <c r="AD405">
        <v>0</v>
      </c>
      <c r="AE405">
        <v>1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</v>
      </c>
      <c r="AL405">
        <v>0</v>
      </c>
      <c r="AM405">
        <v>2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1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5</v>
      </c>
      <c r="BA405">
        <v>0</v>
      </c>
      <c r="BB405">
        <v>1</v>
      </c>
      <c r="BC405">
        <v>0</v>
      </c>
      <c r="BD405">
        <v>0</v>
      </c>
      <c r="BE405">
        <v>4</v>
      </c>
      <c r="BF405">
        <v>0</v>
      </c>
      <c r="BG405">
        <v>1</v>
      </c>
    </row>
    <row r="406" spans="1:59" x14ac:dyDescent="0.25">
      <c r="A406" s="4" t="s">
        <v>409</v>
      </c>
      <c r="B406" s="5" t="s">
        <v>368</v>
      </c>
      <c r="C406" s="5" t="s">
        <v>410</v>
      </c>
      <c r="D406" s="5" t="s">
        <v>370</v>
      </c>
      <c r="E406" s="5" t="s">
        <v>19</v>
      </c>
      <c r="F406">
        <v>0</v>
      </c>
      <c r="G406">
        <v>1</v>
      </c>
      <c r="H406">
        <v>0</v>
      </c>
      <c r="I406">
        <v>0</v>
      </c>
      <c r="J406">
        <v>0</v>
      </c>
      <c r="K406">
        <v>0</v>
      </c>
      <c r="L406">
        <v>1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15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</row>
    <row r="407" spans="1:59" x14ac:dyDescent="0.25">
      <c r="A407" s="4" t="s">
        <v>411</v>
      </c>
      <c r="B407" s="5">
        <v>971</v>
      </c>
      <c r="C407" s="5" t="s">
        <v>412</v>
      </c>
      <c r="D407" s="5" t="s">
        <v>413</v>
      </c>
      <c r="E407" s="5" t="s">
        <v>19</v>
      </c>
      <c r="F407">
        <v>32</v>
      </c>
      <c r="G407">
        <v>6</v>
      </c>
      <c r="H407">
        <v>3</v>
      </c>
      <c r="I407">
        <v>2</v>
      </c>
      <c r="J407">
        <v>0</v>
      </c>
      <c r="K407">
        <v>0</v>
      </c>
      <c r="L407">
        <v>1</v>
      </c>
      <c r="M407">
        <v>2</v>
      </c>
      <c r="N407">
        <v>0</v>
      </c>
      <c r="O407">
        <v>1</v>
      </c>
      <c r="P407">
        <v>0</v>
      </c>
      <c r="Q407">
        <v>1</v>
      </c>
      <c r="R407">
        <v>11</v>
      </c>
      <c r="S407">
        <v>0</v>
      </c>
      <c r="T407">
        <v>17</v>
      </c>
      <c r="U407">
        <v>0</v>
      </c>
      <c r="V407">
        <v>0</v>
      </c>
      <c r="W407">
        <v>2</v>
      </c>
      <c r="X407">
        <v>2</v>
      </c>
      <c r="Y407">
        <v>0</v>
      </c>
      <c r="Z407">
        <v>4</v>
      </c>
      <c r="AA407">
        <v>0</v>
      </c>
      <c r="AB407">
        <v>0</v>
      </c>
      <c r="AC407">
        <v>2</v>
      </c>
      <c r="AD407">
        <v>0</v>
      </c>
      <c r="AE407">
        <v>2</v>
      </c>
      <c r="AF407">
        <v>0</v>
      </c>
      <c r="AG407">
        <v>5</v>
      </c>
      <c r="AH407">
        <v>5</v>
      </c>
      <c r="AI407">
        <v>1</v>
      </c>
      <c r="AJ407">
        <v>0</v>
      </c>
      <c r="AK407">
        <v>10</v>
      </c>
      <c r="AL407">
        <v>3</v>
      </c>
      <c r="AM407">
        <v>4</v>
      </c>
      <c r="AN407">
        <v>1</v>
      </c>
      <c r="AO407">
        <v>0</v>
      </c>
      <c r="AP407">
        <v>4</v>
      </c>
      <c r="AQ407">
        <v>0</v>
      </c>
      <c r="AR407">
        <v>3</v>
      </c>
      <c r="AS407">
        <v>2</v>
      </c>
      <c r="AT407">
        <v>4</v>
      </c>
      <c r="AU407">
        <v>0</v>
      </c>
      <c r="AV407">
        <v>0</v>
      </c>
      <c r="AW407">
        <v>0</v>
      </c>
      <c r="AX407">
        <v>1</v>
      </c>
      <c r="AY407">
        <v>0</v>
      </c>
      <c r="AZ407">
        <v>6</v>
      </c>
      <c r="BA407">
        <v>0</v>
      </c>
      <c r="BB407">
        <v>9</v>
      </c>
      <c r="BC407">
        <v>13</v>
      </c>
      <c r="BD407">
        <v>1</v>
      </c>
      <c r="BE407">
        <v>2</v>
      </c>
      <c r="BF407">
        <v>6</v>
      </c>
      <c r="BG407">
        <v>0</v>
      </c>
    </row>
    <row r="408" spans="1:59" x14ac:dyDescent="0.25">
      <c r="A408" s="4" t="s">
        <v>414</v>
      </c>
      <c r="B408" s="5">
        <v>972</v>
      </c>
      <c r="C408" s="5" t="s">
        <v>415</v>
      </c>
      <c r="D408" s="5" t="s">
        <v>413</v>
      </c>
      <c r="E408" s="5" t="s">
        <v>19</v>
      </c>
      <c r="F408">
        <v>2</v>
      </c>
      <c r="G408">
        <v>10</v>
      </c>
      <c r="H408">
        <v>1</v>
      </c>
      <c r="I408">
        <v>0</v>
      </c>
      <c r="J408">
        <v>0</v>
      </c>
      <c r="K408">
        <v>0</v>
      </c>
      <c r="L408">
        <v>8</v>
      </c>
      <c r="M408">
        <v>6</v>
      </c>
      <c r="N408">
        <v>0</v>
      </c>
      <c r="O408">
        <v>0</v>
      </c>
      <c r="P408">
        <v>0</v>
      </c>
      <c r="Q408">
        <v>0</v>
      </c>
      <c r="R408">
        <v>3</v>
      </c>
      <c r="S408">
        <v>0</v>
      </c>
      <c r="T408">
        <v>26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19</v>
      </c>
      <c r="AB408">
        <v>0</v>
      </c>
      <c r="AC408">
        <v>5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20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2</v>
      </c>
      <c r="BC408">
        <v>14</v>
      </c>
      <c r="BD408">
        <v>0</v>
      </c>
      <c r="BE408">
        <v>0</v>
      </c>
      <c r="BF408">
        <v>0</v>
      </c>
      <c r="BG408">
        <v>0</v>
      </c>
    </row>
    <row r="409" spans="1:59" x14ac:dyDescent="0.25">
      <c r="A409" s="4" t="s">
        <v>416</v>
      </c>
      <c r="B409" s="5">
        <v>973</v>
      </c>
      <c r="C409" s="5" t="s">
        <v>417</v>
      </c>
      <c r="D409" s="5" t="s">
        <v>413</v>
      </c>
      <c r="E409" s="5" t="s">
        <v>19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</row>
    <row r="410" spans="1:59" x14ac:dyDescent="0.25">
      <c r="A410" s="4" t="s">
        <v>418</v>
      </c>
      <c r="B410" s="5">
        <v>974</v>
      </c>
      <c r="C410" s="5" t="s">
        <v>419</v>
      </c>
      <c r="D410" s="5" t="s">
        <v>413</v>
      </c>
      <c r="E410" s="5" t="s">
        <v>19</v>
      </c>
      <c r="F410">
        <v>104</v>
      </c>
      <c r="G410">
        <v>12</v>
      </c>
      <c r="H410">
        <v>4</v>
      </c>
      <c r="I410">
        <v>5</v>
      </c>
      <c r="J410">
        <v>0</v>
      </c>
      <c r="K410">
        <v>3</v>
      </c>
      <c r="L410">
        <v>43</v>
      </c>
      <c r="M410">
        <v>10</v>
      </c>
      <c r="N410">
        <v>3</v>
      </c>
      <c r="O410">
        <v>1</v>
      </c>
      <c r="P410">
        <v>0</v>
      </c>
      <c r="Q410">
        <v>0</v>
      </c>
      <c r="R410">
        <v>2</v>
      </c>
      <c r="S410">
        <v>2</v>
      </c>
      <c r="T410">
        <v>10</v>
      </c>
      <c r="U410">
        <v>0</v>
      </c>
      <c r="V410">
        <v>0</v>
      </c>
      <c r="W410">
        <v>1</v>
      </c>
      <c r="X410">
        <v>1</v>
      </c>
      <c r="Y410">
        <v>0</v>
      </c>
      <c r="Z410">
        <v>1</v>
      </c>
      <c r="AA410">
        <v>0</v>
      </c>
      <c r="AB410">
        <v>0</v>
      </c>
      <c r="AC410">
        <v>1</v>
      </c>
      <c r="AD410">
        <v>0</v>
      </c>
      <c r="AE410">
        <v>3</v>
      </c>
      <c r="AF410">
        <v>1</v>
      </c>
      <c r="AG410">
        <v>0</v>
      </c>
      <c r="AH410">
        <v>0</v>
      </c>
      <c r="AI410">
        <v>0</v>
      </c>
      <c r="AJ410">
        <v>13</v>
      </c>
      <c r="AK410">
        <v>3</v>
      </c>
      <c r="AL410">
        <v>3</v>
      </c>
      <c r="AM410">
        <v>2</v>
      </c>
      <c r="AN410">
        <v>0</v>
      </c>
      <c r="AO410">
        <v>0</v>
      </c>
      <c r="AP410">
        <v>49</v>
      </c>
      <c r="AQ410">
        <v>0</v>
      </c>
      <c r="AR410">
        <v>40</v>
      </c>
      <c r="AS410">
        <v>1</v>
      </c>
      <c r="AT410">
        <v>0</v>
      </c>
      <c r="AU410">
        <v>0</v>
      </c>
      <c r="AV410">
        <v>0</v>
      </c>
      <c r="AW410">
        <v>0</v>
      </c>
      <c r="AX410">
        <v>1</v>
      </c>
      <c r="AY410">
        <v>0</v>
      </c>
      <c r="AZ410">
        <v>2</v>
      </c>
      <c r="BA410">
        <v>0</v>
      </c>
      <c r="BB410">
        <v>23</v>
      </c>
      <c r="BC410">
        <v>1</v>
      </c>
      <c r="BD410">
        <v>2</v>
      </c>
      <c r="BE410">
        <v>36</v>
      </c>
      <c r="BF410">
        <v>2</v>
      </c>
      <c r="BG410">
        <v>4</v>
      </c>
    </row>
    <row r="411" spans="1:59" x14ac:dyDescent="0.25">
      <c r="A411" s="4" t="s">
        <v>420</v>
      </c>
      <c r="B411" s="5">
        <v>976</v>
      </c>
      <c r="C411" s="5" t="s">
        <v>421</v>
      </c>
      <c r="D411" s="5" t="s">
        <v>413</v>
      </c>
      <c r="E411" s="5" t="s">
        <v>19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</row>
    <row r="412" spans="1:59" x14ac:dyDescent="0.25">
      <c r="A412" s="4" t="s">
        <v>422</v>
      </c>
      <c r="B412" s="5">
        <v>987</v>
      </c>
      <c r="C412" s="5" t="s">
        <v>423</v>
      </c>
      <c r="D412" s="5" t="s">
        <v>413</v>
      </c>
      <c r="E412" s="5" t="s">
        <v>19</v>
      </c>
      <c r="F412">
        <v>4</v>
      </c>
      <c r="G412">
        <v>21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1</v>
      </c>
      <c r="AA412">
        <v>0</v>
      </c>
      <c r="AB412">
        <v>0</v>
      </c>
      <c r="AC412">
        <v>0</v>
      </c>
      <c r="AD412">
        <v>0</v>
      </c>
      <c r="AE412">
        <v>1</v>
      </c>
      <c r="AF412">
        <v>0</v>
      </c>
      <c r="AG412">
        <v>0</v>
      </c>
      <c r="AH412">
        <v>0</v>
      </c>
      <c r="AI412">
        <v>0</v>
      </c>
      <c r="AJ412">
        <v>2</v>
      </c>
      <c r="AK412">
        <v>5</v>
      </c>
      <c r="AL412">
        <v>0</v>
      </c>
      <c r="AM412">
        <v>0</v>
      </c>
      <c r="AN412">
        <v>0</v>
      </c>
      <c r="AO412">
        <v>0</v>
      </c>
      <c r="AP412">
        <v>1</v>
      </c>
      <c r="AQ412">
        <v>0</v>
      </c>
      <c r="AR412">
        <v>5</v>
      </c>
      <c r="AS412">
        <v>1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1</v>
      </c>
      <c r="BA412">
        <v>0</v>
      </c>
      <c r="BB412">
        <v>0</v>
      </c>
      <c r="BC412">
        <v>1</v>
      </c>
      <c r="BD412">
        <v>0</v>
      </c>
      <c r="BE412">
        <v>0</v>
      </c>
      <c r="BF412">
        <v>15</v>
      </c>
      <c r="BG412">
        <v>0</v>
      </c>
    </row>
    <row r="413" spans="1:59" x14ac:dyDescent="0.25">
      <c r="A413" s="4" t="s">
        <v>424</v>
      </c>
      <c r="B413" s="5">
        <v>988</v>
      </c>
      <c r="C413" s="5" t="s">
        <v>425</v>
      </c>
      <c r="D413" s="5" t="s">
        <v>413</v>
      </c>
      <c r="E413" s="5" t="s">
        <v>19</v>
      </c>
      <c r="F413">
        <v>2</v>
      </c>
      <c r="G413">
        <v>4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1</v>
      </c>
      <c r="AA413">
        <v>0</v>
      </c>
      <c r="AB413">
        <v>0</v>
      </c>
      <c r="AC413">
        <v>3</v>
      </c>
      <c r="AD413">
        <v>0</v>
      </c>
      <c r="AE413">
        <v>3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</v>
      </c>
      <c r="AL413">
        <v>0</v>
      </c>
      <c r="AM413">
        <v>0</v>
      </c>
      <c r="AN413">
        <v>1</v>
      </c>
      <c r="AO413">
        <v>0</v>
      </c>
      <c r="AP413">
        <v>3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3</v>
      </c>
      <c r="AY413">
        <v>0</v>
      </c>
      <c r="AZ413">
        <v>3</v>
      </c>
      <c r="BA413">
        <v>0</v>
      </c>
      <c r="BB413">
        <v>2</v>
      </c>
      <c r="BC413">
        <v>0</v>
      </c>
      <c r="BD413">
        <v>0</v>
      </c>
      <c r="BE413">
        <v>0</v>
      </c>
      <c r="BF413">
        <v>3</v>
      </c>
      <c r="BG413">
        <v>2</v>
      </c>
    </row>
    <row r="414" spans="1:59" x14ac:dyDescent="0.25">
      <c r="A414" s="4" t="s">
        <v>194</v>
      </c>
      <c r="B414" s="5" t="s">
        <v>195</v>
      </c>
      <c r="C414" s="5" t="s">
        <v>196</v>
      </c>
      <c r="D414" s="5" t="s">
        <v>197</v>
      </c>
      <c r="E414" s="5" t="s">
        <v>5</v>
      </c>
      <c r="F414">
        <v>0</v>
      </c>
      <c r="G414">
        <v>19</v>
      </c>
      <c r="H414">
        <v>0</v>
      </c>
      <c r="I414">
        <v>0</v>
      </c>
      <c r="J414">
        <v>0</v>
      </c>
      <c r="K414">
        <v>0</v>
      </c>
      <c r="L414">
        <v>1</v>
      </c>
      <c r="M414">
        <v>0</v>
      </c>
      <c r="N414">
        <v>10</v>
      </c>
      <c r="O414">
        <v>2</v>
      </c>
      <c r="P414">
        <v>1</v>
      </c>
      <c r="Q414">
        <v>0</v>
      </c>
      <c r="R414">
        <v>14</v>
      </c>
      <c r="S414">
        <v>1</v>
      </c>
      <c r="T414">
        <v>0</v>
      </c>
      <c r="U414">
        <v>0</v>
      </c>
      <c r="V414">
        <v>1</v>
      </c>
      <c r="W414">
        <v>0</v>
      </c>
      <c r="X414">
        <v>7</v>
      </c>
      <c r="Y414">
        <v>13</v>
      </c>
      <c r="Z414">
        <v>0</v>
      </c>
      <c r="AA414">
        <v>0</v>
      </c>
      <c r="AB414">
        <v>3</v>
      </c>
      <c r="AC414">
        <v>0</v>
      </c>
      <c r="AD414">
        <v>0</v>
      </c>
      <c r="AE414">
        <v>0</v>
      </c>
      <c r="AF414">
        <v>0</v>
      </c>
      <c r="AG414">
        <v>1</v>
      </c>
      <c r="AH414">
        <v>0</v>
      </c>
      <c r="AI414">
        <v>0</v>
      </c>
      <c r="AJ414">
        <v>2</v>
      </c>
      <c r="AK414">
        <v>4</v>
      </c>
      <c r="AL414">
        <v>0</v>
      </c>
      <c r="AM414">
        <v>1</v>
      </c>
      <c r="AN414">
        <v>0</v>
      </c>
      <c r="AO414">
        <v>0</v>
      </c>
      <c r="AP414">
        <v>2</v>
      </c>
      <c r="AQ414">
        <v>5</v>
      </c>
      <c r="AR414">
        <v>8</v>
      </c>
      <c r="AS414">
        <v>0</v>
      </c>
      <c r="AT414">
        <v>0</v>
      </c>
      <c r="AU414">
        <v>0</v>
      </c>
      <c r="AV414">
        <v>3</v>
      </c>
      <c r="AW414">
        <v>0</v>
      </c>
      <c r="AX414">
        <v>7</v>
      </c>
      <c r="AY414">
        <v>0</v>
      </c>
      <c r="AZ414">
        <v>3</v>
      </c>
      <c r="BA414">
        <v>0</v>
      </c>
      <c r="BB414">
        <v>2</v>
      </c>
      <c r="BC414">
        <v>3</v>
      </c>
      <c r="BD414">
        <v>2</v>
      </c>
      <c r="BE414">
        <v>1</v>
      </c>
      <c r="BF414">
        <v>3</v>
      </c>
      <c r="BG414">
        <v>7</v>
      </c>
    </row>
    <row r="415" spans="1:59" x14ac:dyDescent="0.25">
      <c r="A415" s="4" t="s">
        <v>198</v>
      </c>
      <c r="B415" s="5" t="s">
        <v>199</v>
      </c>
      <c r="C415" s="5" t="s">
        <v>200</v>
      </c>
      <c r="D415" s="5" t="s">
        <v>0</v>
      </c>
      <c r="E415" s="5" t="s">
        <v>5</v>
      </c>
      <c r="F415">
        <v>0</v>
      </c>
      <c r="G415">
        <v>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</row>
    <row r="416" spans="1:59" x14ac:dyDescent="0.25">
      <c r="A416" s="4" t="s">
        <v>201</v>
      </c>
      <c r="B416" s="5" t="s">
        <v>195</v>
      </c>
      <c r="C416" s="5" t="s">
        <v>202</v>
      </c>
      <c r="D416" s="5" t="s">
        <v>197</v>
      </c>
      <c r="E416" s="5" t="s">
        <v>5</v>
      </c>
      <c r="F416">
        <v>0</v>
      </c>
      <c r="G416">
        <v>20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14</v>
      </c>
      <c r="O416">
        <v>7</v>
      </c>
      <c r="P416">
        <v>0</v>
      </c>
      <c r="Q416">
        <v>0</v>
      </c>
      <c r="R416">
        <v>24</v>
      </c>
      <c r="S416">
        <v>8</v>
      </c>
      <c r="T416">
        <v>0</v>
      </c>
      <c r="U416">
        <v>0</v>
      </c>
      <c r="V416">
        <v>0</v>
      </c>
      <c r="W416">
        <v>0</v>
      </c>
      <c r="X416">
        <v>1</v>
      </c>
      <c r="Y416">
        <v>9</v>
      </c>
      <c r="Z416">
        <v>0</v>
      </c>
      <c r="AA416">
        <v>0</v>
      </c>
      <c r="AB416">
        <v>3</v>
      </c>
      <c r="AC416">
        <v>0</v>
      </c>
      <c r="AD416">
        <v>0</v>
      </c>
      <c r="AE416">
        <v>0</v>
      </c>
      <c r="AF416">
        <v>0</v>
      </c>
      <c r="AG416">
        <v>1</v>
      </c>
      <c r="AH416">
        <v>0</v>
      </c>
      <c r="AI416">
        <v>0</v>
      </c>
      <c r="AJ416">
        <v>0</v>
      </c>
      <c r="AK416">
        <v>2</v>
      </c>
      <c r="AL416">
        <v>0</v>
      </c>
      <c r="AM416">
        <v>1</v>
      </c>
      <c r="AN416">
        <v>0</v>
      </c>
      <c r="AO416">
        <v>0</v>
      </c>
      <c r="AP416">
        <v>1</v>
      </c>
      <c r="AQ416">
        <v>0</v>
      </c>
      <c r="AR416">
        <v>1</v>
      </c>
      <c r="AS416">
        <v>1</v>
      </c>
      <c r="AT416">
        <v>0</v>
      </c>
      <c r="AU416">
        <v>0</v>
      </c>
      <c r="AV416">
        <v>2</v>
      </c>
      <c r="AW416">
        <v>2</v>
      </c>
      <c r="AX416">
        <v>0</v>
      </c>
      <c r="AY416">
        <v>0</v>
      </c>
      <c r="AZ416">
        <v>2</v>
      </c>
      <c r="BA416">
        <v>0</v>
      </c>
      <c r="BB416">
        <v>1</v>
      </c>
      <c r="BC416">
        <v>1</v>
      </c>
      <c r="BD416">
        <v>1</v>
      </c>
      <c r="BE416">
        <v>0</v>
      </c>
      <c r="BF416">
        <v>1</v>
      </c>
      <c r="BG416">
        <v>1</v>
      </c>
    </row>
    <row r="417" spans="1:59" x14ac:dyDescent="0.25">
      <c r="A417" s="4" t="s">
        <v>203</v>
      </c>
      <c r="B417" s="5" t="s">
        <v>204</v>
      </c>
      <c r="C417" s="5" t="s">
        <v>205</v>
      </c>
      <c r="D417" s="5" t="s">
        <v>206</v>
      </c>
      <c r="E417" s="5" t="s">
        <v>5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</row>
    <row r="418" spans="1:59" x14ac:dyDescent="0.25">
      <c r="A418" s="4" t="s">
        <v>207</v>
      </c>
      <c r="B418" s="5" t="s">
        <v>204</v>
      </c>
      <c r="C418" s="5" t="s">
        <v>208</v>
      </c>
      <c r="D418" s="5" t="s">
        <v>206</v>
      </c>
      <c r="E418" s="5" t="s">
        <v>5</v>
      </c>
      <c r="F418">
        <v>0</v>
      </c>
      <c r="G418">
        <v>5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1</v>
      </c>
      <c r="N418">
        <v>4</v>
      </c>
      <c r="O418">
        <v>0</v>
      </c>
      <c r="P418">
        <v>3</v>
      </c>
      <c r="Q418">
        <v>0</v>
      </c>
      <c r="R418">
        <v>7</v>
      </c>
      <c r="S418">
        <v>4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1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2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2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2</v>
      </c>
      <c r="AY418">
        <v>0</v>
      </c>
      <c r="AZ418">
        <v>1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6</v>
      </c>
    </row>
    <row r="419" spans="1:59" x14ac:dyDescent="0.25">
      <c r="A419" s="4" t="s">
        <v>209</v>
      </c>
      <c r="B419" s="5" t="s">
        <v>204</v>
      </c>
      <c r="C419" s="5" t="s">
        <v>210</v>
      </c>
      <c r="D419" s="5" t="s">
        <v>206</v>
      </c>
      <c r="E419" s="5" t="s">
        <v>5</v>
      </c>
      <c r="F419">
        <v>0</v>
      </c>
      <c r="G419">
        <v>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1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0</v>
      </c>
      <c r="AI419">
        <v>0</v>
      </c>
      <c r="AJ419">
        <v>1</v>
      </c>
      <c r="AK419">
        <v>1</v>
      </c>
      <c r="AL419">
        <v>1</v>
      </c>
      <c r="AM419">
        <v>1</v>
      </c>
      <c r="AN419">
        <v>0</v>
      </c>
      <c r="AO419">
        <v>0</v>
      </c>
      <c r="AP419">
        <v>1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1</v>
      </c>
      <c r="AX419">
        <v>0</v>
      </c>
      <c r="AY419">
        <v>0</v>
      </c>
      <c r="AZ419">
        <v>1</v>
      </c>
      <c r="BA419">
        <v>0</v>
      </c>
      <c r="BB419">
        <v>0</v>
      </c>
      <c r="BC419">
        <v>0</v>
      </c>
      <c r="BD419">
        <v>1</v>
      </c>
      <c r="BE419">
        <v>0</v>
      </c>
      <c r="BF419">
        <v>1</v>
      </c>
      <c r="BG419">
        <v>1</v>
      </c>
    </row>
    <row r="420" spans="1:59" x14ac:dyDescent="0.25">
      <c r="A420" s="4" t="s">
        <v>211</v>
      </c>
      <c r="B420" s="5" t="s">
        <v>195</v>
      </c>
      <c r="C420" s="5" t="s">
        <v>212</v>
      </c>
      <c r="D420" s="5" t="s">
        <v>197</v>
      </c>
      <c r="E420" s="5" t="s">
        <v>5</v>
      </c>
      <c r="F420">
        <v>0</v>
      </c>
      <c r="G420">
        <v>28</v>
      </c>
      <c r="H420">
        <v>0</v>
      </c>
      <c r="I420">
        <v>0</v>
      </c>
      <c r="J420">
        <v>0</v>
      </c>
      <c r="K420">
        <v>1</v>
      </c>
      <c r="L420">
        <v>0</v>
      </c>
      <c r="M420">
        <v>1</v>
      </c>
      <c r="N420">
        <v>48</v>
      </c>
      <c r="O420">
        <v>0</v>
      </c>
      <c r="P420">
        <v>10</v>
      </c>
      <c r="Q420">
        <v>0</v>
      </c>
      <c r="R420">
        <v>37</v>
      </c>
      <c r="S420">
        <v>8</v>
      </c>
      <c r="T420">
        <v>0</v>
      </c>
      <c r="U420">
        <v>0</v>
      </c>
      <c r="V420">
        <v>5</v>
      </c>
      <c r="W420">
        <v>1</v>
      </c>
      <c r="X420">
        <v>0</v>
      </c>
      <c r="Y420">
        <v>6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6</v>
      </c>
      <c r="AH420">
        <v>0</v>
      </c>
      <c r="AI420">
        <v>0</v>
      </c>
      <c r="AJ420">
        <v>6</v>
      </c>
      <c r="AK420">
        <v>12</v>
      </c>
      <c r="AL420">
        <v>3</v>
      </c>
      <c r="AM420">
        <v>6</v>
      </c>
      <c r="AN420">
        <v>0</v>
      </c>
      <c r="AO420">
        <v>5</v>
      </c>
      <c r="AP420">
        <v>0</v>
      </c>
      <c r="AQ420">
        <v>1</v>
      </c>
      <c r="AR420">
        <v>18</v>
      </c>
      <c r="AS420">
        <v>2</v>
      </c>
      <c r="AT420">
        <v>0</v>
      </c>
      <c r="AU420">
        <v>0</v>
      </c>
      <c r="AV420">
        <v>1</v>
      </c>
      <c r="AW420">
        <v>0</v>
      </c>
      <c r="AX420">
        <v>12</v>
      </c>
      <c r="AY420">
        <v>0</v>
      </c>
      <c r="AZ420">
        <v>7</v>
      </c>
      <c r="BA420">
        <v>0</v>
      </c>
      <c r="BB420">
        <v>1</v>
      </c>
      <c r="BC420">
        <v>0</v>
      </c>
      <c r="BD420">
        <v>12</v>
      </c>
      <c r="BE420">
        <v>17</v>
      </c>
      <c r="BF420">
        <v>0</v>
      </c>
      <c r="BG420">
        <v>4</v>
      </c>
    </row>
    <row r="421" spans="1:59" x14ac:dyDescent="0.25">
      <c r="A421" s="4" t="s">
        <v>213</v>
      </c>
      <c r="B421" s="5" t="s">
        <v>214</v>
      </c>
      <c r="C421" s="5" t="s">
        <v>215</v>
      </c>
      <c r="D421" s="5" t="s">
        <v>216</v>
      </c>
      <c r="E421" s="5" t="s">
        <v>5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</row>
    <row r="422" spans="1:59" x14ac:dyDescent="0.25">
      <c r="A422" s="4" t="s">
        <v>217</v>
      </c>
      <c r="B422" s="5" t="s">
        <v>218</v>
      </c>
      <c r="C422" s="5" t="s">
        <v>219</v>
      </c>
      <c r="D422" s="5" t="s">
        <v>220</v>
      </c>
      <c r="E422" s="5" t="s">
        <v>5</v>
      </c>
      <c r="F422">
        <v>0</v>
      </c>
      <c r="G422">
        <v>17</v>
      </c>
      <c r="H422">
        <v>0</v>
      </c>
      <c r="I422">
        <v>0</v>
      </c>
      <c r="J422">
        <v>2</v>
      </c>
      <c r="K422">
        <v>0</v>
      </c>
      <c r="L422">
        <v>1</v>
      </c>
      <c r="M422">
        <v>3</v>
      </c>
      <c r="N422">
        <v>11</v>
      </c>
      <c r="O422">
        <v>1</v>
      </c>
      <c r="P422">
        <v>1</v>
      </c>
      <c r="Q422">
        <v>0</v>
      </c>
      <c r="R422">
        <v>0</v>
      </c>
      <c r="S422">
        <v>4</v>
      </c>
      <c r="T422">
        <v>0</v>
      </c>
      <c r="U422">
        <v>0</v>
      </c>
      <c r="V422">
        <v>0</v>
      </c>
      <c r="W422">
        <v>1</v>
      </c>
      <c r="X422">
        <v>3</v>
      </c>
      <c r="Y422">
        <v>11</v>
      </c>
      <c r="Z422">
        <v>0</v>
      </c>
      <c r="AA422">
        <v>4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5</v>
      </c>
      <c r="AH422">
        <v>0</v>
      </c>
      <c r="AI422">
        <v>0</v>
      </c>
      <c r="AJ422">
        <v>0</v>
      </c>
      <c r="AK422">
        <v>1</v>
      </c>
      <c r="AL422">
        <v>0</v>
      </c>
      <c r="AM422">
        <v>7</v>
      </c>
      <c r="AN422">
        <v>0</v>
      </c>
      <c r="AO422">
        <v>0</v>
      </c>
      <c r="AP422">
        <v>0</v>
      </c>
      <c r="AQ422">
        <v>2</v>
      </c>
      <c r="AR422">
        <v>5</v>
      </c>
      <c r="AS422">
        <v>2</v>
      </c>
      <c r="AT422">
        <v>0</v>
      </c>
      <c r="AU422">
        <v>0</v>
      </c>
      <c r="AV422">
        <v>0</v>
      </c>
      <c r="AW422">
        <v>1</v>
      </c>
      <c r="AX422">
        <v>0</v>
      </c>
      <c r="AY422">
        <v>0</v>
      </c>
      <c r="AZ422">
        <v>1</v>
      </c>
      <c r="BA422">
        <v>0</v>
      </c>
      <c r="BB422">
        <v>1</v>
      </c>
      <c r="BC422">
        <v>0</v>
      </c>
      <c r="BD422">
        <v>1</v>
      </c>
      <c r="BE422">
        <v>5</v>
      </c>
      <c r="BF422">
        <v>1</v>
      </c>
      <c r="BG422">
        <v>2</v>
      </c>
    </row>
    <row r="423" spans="1:59" x14ac:dyDescent="0.25">
      <c r="A423" s="4" t="s">
        <v>221</v>
      </c>
      <c r="B423" s="5" t="s">
        <v>214</v>
      </c>
      <c r="C423" s="5" t="s">
        <v>222</v>
      </c>
      <c r="D423" s="5" t="s">
        <v>216</v>
      </c>
      <c r="E423" s="5" t="s">
        <v>5</v>
      </c>
      <c r="F423">
        <v>0</v>
      </c>
      <c r="G423">
        <v>1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5</v>
      </c>
      <c r="O423">
        <v>0</v>
      </c>
      <c r="P423">
        <v>0</v>
      </c>
      <c r="Q423">
        <v>1</v>
      </c>
      <c r="R423">
        <v>9</v>
      </c>
      <c r="S423">
        <v>4</v>
      </c>
      <c r="T423">
        <v>0</v>
      </c>
      <c r="U423">
        <v>0</v>
      </c>
      <c r="V423">
        <v>0</v>
      </c>
      <c r="W423">
        <v>0</v>
      </c>
      <c r="X423">
        <v>3</v>
      </c>
      <c r="Y423">
        <v>1</v>
      </c>
      <c r="Z423">
        <v>0</v>
      </c>
      <c r="AA423">
        <v>0</v>
      </c>
      <c r="AB423">
        <v>1</v>
      </c>
      <c r="AC423">
        <v>0</v>
      </c>
      <c r="AD423">
        <v>0</v>
      </c>
      <c r="AE423">
        <v>0</v>
      </c>
      <c r="AF423">
        <v>0</v>
      </c>
      <c r="AG423">
        <v>3</v>
      </c>
      <c r="AH423">
        <v>0</v>
      </c>
      <c r="AI423">
        <v>0</v>
      </c>
      <c r="AJ423">
        <v>0</v>
      </c>
      <c r="AK423">
        <v>4</v>
      </c>
      <c r="AL423">
        <v>1</v>
      </c>
      <c r="AM423">
        <v>1</v>
      </c>
      <c r="AN423">
        <v>3</v>
      </c>
      <c r="AO423">
        <v>0</v>
      </c>
      <c r="AP423">
        <v>0</v>
      </c>
      <c r="AQ423">
        <v>3</v>
      </c>
      <c r="AR423">
        <v>3</v>
      </c>
      <c r="AS423">
        <v>0</v>
      </c>
      <c r="AT423">
        <v>0</v>
      </c>
      <c r="AU423">
        <v>1</v>
      </c>
      <c r="AV423">
        <v>0</v>
      </c>
      <c r="AW423">
        <v>0</v>
      </c>
      <c r="AX423">
        <v>0</v>
      </c>
      <c r="AY423">
        <v>0</v>
      </c>
      <c r="AZ423">
        <v>2</v>
      </c>
      <c r="BA423">
        <v>0</v>
      </c>
      <c r="BB423">
        <v>3</v>
      </c>
      <c r="BC423">
        <v>2</v>
      </c>
      <c r="BD423">
        <v>1</v>
      </c>
      <c r="BE423">
        <v>1</v>
      </c>
      <c r="BF423">
        <v>3</v>
      </c>
      <c r="BG423">
        <v>2</v>
      </c>
    </row>
    <row r="424" spans="1:59" x14ac:dyDescent="0.25">
      <c r="A424" s="4" t="s">
        <v>223</v>
      </c>
      <c r="B424" s="5" t="s">
        <v>218</v>
      </c>
      <c r="C424" s="5" t="s">
        <v>224</v>
      </c>
      <c r="D424" s="5" t="s">
        <v>220</v>
      </c>
      <c r="E424" s="5" t="s">
        <v>5</v>
      </c>
      <c r="F424">
        <v>0</v>
      </c>
      <c r="G424">
        <v>10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3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</v>
      </c>
      <c r="AL424">
        <v>0</v>
      </c>
      <c r="AM424">
        <v>2</v>
      </c>
      <c r="AN424">
        <v>0</v>
      </c>
      <c r="AO424">
        <v>0</v>
      </c>
      <c r="AP424">
        <v>0</v>
      </c>
      <c r="AQ424">
        <v>28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21</v>
      </c>
      <c r="BA424">
        <v>0</v>
      </c>
      <c r="BB424">
        <v>0</v>
      </c>
      <c r="BC424">
        <v>0</v>
      </c>
      <c r="BD424">
        <v>1</v>
      </c>
      <c r="BE424">
        <v>1</v>
      </c>
      <c r="BF424">
        <v>0</v>
      </c>
      <c r="BG424">
        <v>2</v>
      </c>
    </row>
    <row r="425" spans="1:59" x14ac:dyDescent="0.25">
      <c r="A425" s="4" t="s">
        <v>225</v>
      </c>
      <c r="B425" s="5" t="s">
        <v>218</v>
      </c>
      <c r="C425" s="5" t="s">
        <v>226</v>
      </c>
      <c r="D425" s="5" t="s">
        <v>220</v>
      </c>
      <c r="E425" s="5" t="s">
        <v>5</v>
      </c>
      <c r="F425">
        <v>0</v>
      </c>
      <c r="G425">
        <v>11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8</v>
      </c>
      <c r="N425">
        <v>39</v>
      </c>
      <c r="O425">
        <v>0</v>
      </c>
      <c r="P425">
        <v>12</v>
      </c>
      <c r="Q425">
        <v>0</v>
      </c>
      <c r="R425">
        <v>31</v>
      </c>
      <c r="S425">
        <v>12</v>
      </c>
      <c r="T425">
        <v>0</v>
      </c>
      <c r="U425">
        <v>0</v>
      </c>
      <c r="V425">
        <v>12</v>
      </c>
      <c r="W425">
        <v>3</v>
      </c>
      <c r="X425">
        <v>1</v>
      </c>
      <c r="Y425">
        <v>2</v>
      </c>
      <c r="Z425">
        <v>0</v>
      </c>
      <c r="AA425">
        <v>0</v>
      </c>
      <c r="AB425">
        <v>5</v>
      </c>
      <c r="AC425">
        <v>0</v>
      </c>
      <c r="AD425">
        <v>3</v>
      </c>
      <c r="AE425">
        <v>0</v>
      </c>
      <c r="AF425">
        <v>0</v>
      </c>
      <c r="AG425">
        <v>4</v>
      </c>
      <c r="AH425">
        <v>1</v>
      </c>
      <c r="AI425">
        <v>0</v>
      </c>
      <c r="AJ425">
        <v>5</v>
      </c>
      <c r="AK425">
        <v>7</v>
      </c>
      <c r="AL425">
        <v>2</v>
      </c>
      <c r="AM425">
        <v>7</v>
      </c>
      <c r="AN425">
        <v>0</v>
      </c>
      <c r="AO425">
        <v>0</v>
      </c>
      <c r="AP425">
        <v>3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4</v>
      </c>
      <c r="AW425">
        <v>3</v>
      </c>
      <c r="AX425">
        <v>0</v>
      </c>
      <c r="AY425">
        <v>0</v>
      </c>
      <c r="AZ425">
        <v>4</v>
      </c>
      <c r="BA425">
        <v>0</v>
      </c>
      <c r="BB425">
        <v>17</v>
      </c>
      <c r="BC425">
        <v>6</v>
      </c>
      <c r="BD425">
        <v>3</v>
      </c>
      <c r="BE425">
        <v>2</v>
      </c>
      <c r="BF425">
        <v>0</v>
      </c>
      <c r="BG425">
        <v>1</v>
      </c>
    </row>
    <row r="426" spans="1:59" x14ac:dyDescent="0.25">
      <c r="A426" s="4" t="s">
        <v>227</v>
      </c>
      <c r="B426" s="5" t="s">
        <v>204</v>
      </c>
      <c r="C426" s="5" t="s">
        <v>228</v>
      </c>
      <c r="D426" s="5" t="s">
        <v>206</v>
      </c>
      <c r="E426" s="5" t="s">
        <v>5</v>
      </c>
      <c r="F426">
        <v>0</v>
      </c>
      <c r="G426">
        <v>56</v>
      </c>
      <c r="H426">
        <v>0</v>
      </c>
      <c r="I426">
        <v>0</v>
      </c>
      <c r="J426">
        <v>1</v>
      </c>
      <c r="K426">
        <v>1</v>
      </c>
      <c r="L426">
        <v>0</v>
      </c>
      <c r="M426">
        <v>2</v>
      </c>
      <c r="N426">
        <v>10</v>
      </c>
      <c r="O426">
        <v>0</v>
      </c>
      <c r="P426">
        <v>0</v>
      </c>
      <c r="Q426">
        <v>0</v>
      </c>
      <c r="R426">
        <v>27</v>
      </c>
      <c r="S426">
        <v>4</v>
      </c>
      <c r="T426">
        <v>0</v>
      </c>
      <c r="U426">
        <v>0</v>
      </c>
      <c r="V426">
        <v>0</v>
      </c>
      <c r="W426">
        <v>2</v>
      </c>
      <c r="X426">
        <v>1</v>
      </c>
      <c r="Y426">
        <v>9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29</v>
      </c>
      <c r="AH426">
        <v>0</v>
      </c>
      <c r="AI426">
        <v>0</v>
      </c>
      <c r="AJ426">
        <v>0</v>
      </c>
      <c r="AK426">
        <v>2</v>
      </c>
      <c r="AL426">
        <v>8</v>
      </c>
      <c r="AM426">
        <v>1</v>
      </c>
      <c r="AN426">
        <v>3</v>
      </c>
      <c r="AO426">
        <v>0</v>
      </c>
      <c r="AP426">
        <v>1</v>
      </c>
      <c r="AQ426">
        <v>2</v>
      </c>
      <c r="AR426">
        <v>36</v>
      </c>
      <c r="AS426">
        <v>4</v>
      </c>
      <c r="AT426">
        <v>0</v>
      </c>
      <c r="AU426">
        <v>0</v>
      </c>
      <c r="AV426">
        <v>5</v>
      </c>
      <c r="AW426">
        <v>28</v>
      </c>
      <c r="AX426">
        <v>31</v>
      </c>
      <c r="AY426">
        <v>0</v>
      </c>
      <c r="AZ426">
        <v>33</v>
      </c>
      <c r="BA426">
        <v>0</v>
      </c>
      <c r="BB426">
        <v>1</v>
      </c>
      <c r="BC426">
        <v>0</v>
      </c>
      <c r="BD426">
        <v>1</v>
      </c>
      <c r="BE426">
        <v>0</v>
      </c>
      <c r="BF426">
        <v>26</v>
      </c>
      <c r="BG426">
        <v>3</v>
      </c>
    </row>
    <row r="427" spans="1:59" x14ac:dyDescent="0.25">
      <c r="A427" s="4" t="s">
        <v>229</v>
      </c>
      <c r="B427" s="5" t="s">
        <v>230</v>
      </c>
      <c r="C427" s="5" t="s">
        <v>231</v>
      </c>
      <c r="D427" s="5" t="s">
        <v>232</v>
      </c>
      <c r="E427" s="5" t="s">
        <v>5</v>
      </c>
      <c r="F427">
        <v>0</v>
      </c>
      <c r="G427">
        <v>12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</v>
      </c>
      <c r="N427">
        <v>27</v>
      </c>
      <c r="O427">
        <v>13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14</v>
      </c>
      <c r="Y427">
        <v>1</v>
      </c>
      <c r="Z427">
        <v>0</v>
      </c>
      <c r="AA427">
        <v>0</v>
      </c>
      <c r="AB427">
        <v>1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6</v>
      </c>
      <c r="AR427">
        <v>5</v>
      </c>
      <c r="AS427">
        <v>0</v>
      </c>
      <c r="AT427">
        <v>0</v>
      </c>
      <c r="AU427">
        <v>0</v>
      </c>
      <c r="AV427">
        <v>0</v>
      </c>
      <c r="AW427">
        <v>6</v>
      </c>
      <c r="AX427">
        <v>0</v>
      </c>
      <c r="AY427">
        <v>0</v>
      </c>
      <c r="AZ427">
        <v>2</v>
      </c>
      <c r="BA427">
        <v>0</v>
      </c>
      <c r="BB427">
        <v>8</v>
      </c>
      <c r="BC427">
        <v>6</v>
      </c>
      <c r="BD427">
        <v>0</v>
      </c>
      <c r="BE427">
        <v>4</v>
      </c>
      <c r="BF427">
        <v>4</v>
      </c>
      <c r="BG427">
        <v>11</v>
      </c>
    </row>
    <row r="428" spans="1:59" x14ac:dyDescent="0.25">
      <c r="A428" s="4" t="s">
        <v>233</v>
      </c>
      <c r="B428" s="5" t="s">
        <v>195</v>
      </c>
      <c r="C428" s="5" t="s">
        <v>234</v>
      </c>
      <c r="D428" s="5" t="s">
        <v>197</v>
      </c>
      <c r="E428" s="5" t="s">
        <v>5</v>
      </c>
      <c r="F428">
        <v>0</v>
      </c>
      <c r="G428">
        <v>9</v>
      </c>
      <c r="H428">
        <v>0</v>
      </c>
      <c r="I428">
        <v>0</v>
      </c>
      <c r="J428">
        <v>1</v>
      </c>
      <c r="K428">
        <v>0</v>
      </c>
      <c r="L428">
        <v>0</v>
      </c>
      <c r="M428">
        <v>0</v>
      </c>
      <c r="N428">
        <v>10</v>
      </c>
      <c r="O428">
        <v>4</v>
      </c>
      <c r="P428">
        <v>10</v>
      </c>
      <c r="Q428">
        <v>0</v>
      </c>
      <c r="R428">
        <v>4</v>
      </c>
      <c r="S428">
        <v>4</v>
      </c>
      <c r="T428">
        <v>0</v>
      </c>
      <c r="U428">
        <v>0</v>
      </c>
      <c r="V428">
        <v>4</v>
      </c>
      <c r="W428">
        <v>0</v>
      </c>
      <c r="X428">
        <v>13</v>
      </c>
      <c r="Y428">
        <v>0</v>
      </c>
      <c r="Z428">
        <v>0</v>
      </c>
      <c r="AA428">
        <v>0</v>
      </c>
      <c r="AB428">
        <v>4</v>
      </c>
      <c r="AC428">
        <v>0</v>
      </c>
      <c r="AD428">
        <v>1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7</v>
      </c>
      <c r="AK428">
        <v>1</v>
      </c>
      <c r="AL428">
        <v>3</v>
      </c>
      <c r="AM428">
        <v>5</v>
      </c>
      <c r="AN428">
        <v>0</v>
      </c>
      <c r="AO428">
        <v>4</v>
      </c>
      <c r="AP428">
        <v>0</v>
      </c>
      <c r="AQ428">
        <v>14</v>
      </c>
      <c r="AR428">
        <v>15</v>
      </c>
      <c r="AS428">
        <v>0</v>
      </c>
      <c r="AT428">
        <v>0</v>
      </c>
      <c r="AU428">
        <v>0</v>
      </c>
      <c r="AV428">
        <v>13</v>
      </c>
      <c r="AW428">
        <v>0</v>
      </c>
      <c r="AX428">
        <v>0</v>
      </c>
      <c r="AY428">
        <v>0</v>
      </c>
      <c r="AZ428">
        <v>1</v>
      </c>
      <c r="BA428">
        <v>0</v>
      </c>
      <c r="BB428">
        <v>0</v>
      </c>
      <c r="BC428">
        <v>5</v>
      </c>
      <c r="BD428">
        <v>1</v>
      </c>
      <c r="BE428">
        <v>1</v>
      </c>
      <c r="BF428">
        <v>0</v>
      </c>
      <c r="BG428">
        <v>3</v>
      </c>
    </row>
    <row r="429" spans="1:59" x14ac:dyDescent="0.25">
      <c r="A429" s="4" t="s">
        <v>235</v>
      </c>
      <c r="B429" s="5" t="s">
        <v>236</v>
      </c>
      <c r="C429" s="5" t="s">
        <v>237</v>
      </c>
      <c r="D429" s="5" t="s">
        <v>238</v>
      </c>
      <c r="E429" s="5" t="s">
        <v>5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</row>
    <row r="430" spans="1:59" x14ac:dyDescent="0.25">
      <c r="A430" s="4" t="s">
        <v>239</v>
      </c>
      <c r="B430" s="5" t="s">
        <v>236</v>
      </c>
      <c r="C430" s="5" t="s">
        <v>240</v>
      </c>
      <c r="D430" s="5" t="s">
        <v>238</v>
      </c>
      <c r="E430" s="5" t="s">
        <v>5</v>
      </c>
      <c r="F430">
        <v>0</v>
      </c>
      <c r="G430">
        <v>29</v>
      </c>
      <c r="H430">
        <v>0</v>
      </c>
      <c r="I430">
        <v>0</v>
      </c>
      <c r="J430">
        <v>0</v>
      </c>
      <c r="K430">
        <v>0</v>
      </c>
      <c r="L430">
        <v>1</v>
      </c>
      <c r="M430">
        <v>1</v>
      </c>
      <c r="N430">
        <v>22</v>
      </c>
      <c r="O430">
        <v>2</v>
      </c>
      <c r="P430">
        <v>0</v>
      </c>
      <c r="Q430">
        <v>2</v>
      </c>
      <c r="R430">
        <v>9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4</v>
      </c>
      <c r="Y430">
        <v>3</v>
      </c>
      <c r="Z430">
        <v>0</v>
      </c>
      <c r="AA430">
        <v>2</v>
      </c>
      <c r="AB430">
        <v>2</v>
      </c>
      <c r="AC430">
        <v>0</v>
      </c>
      <c r="AD430">
        <v>2</v>
      </c>
      <c r="AE430">
        <v>0</v>
      </c>
      <c r="AF430">
        <v>0</v>
      </c>
      <c r="AG430">
        <v>7</v>
      </c>
      <c r="AH430">
        <v>0</v>
      </c>
      <c r="AI430">
        <v>0</v>
      </c>
      <c r="AJ430">
        <v>3</v>
      </c>
      <c r="AK430">
        <v>3</v>
      </c>
      <c r="AL430">
        <v>3</v>
      </c>
      <c r="AM430">
        <v>1</v>
      </c>
      <c r="AN430">
        <v>0</v>
      </c>
      <c r="AO430">
        <v>0</v>
      </c>
      <c r="AP430">
        <v>2</v>
      </c>
      <c r="AQ430">
        <v>3</v>
      </c>
      <c r="AR430">
        <v>25</v>
      </c>
      <c r="AS430">
        <v>0</v>
      </c>
      <c r="AT430">
        <v>3</v>
      </c>
      <c r="AU430">
        <v>1</v>
      </c>
      <c r="AV430">
        <v>0</v>
      </c>
      <c r="AW430">
        <v>6</v>
      </c>
      <c r="AX430">
        <v>1</v>
      </c>
      <c r="AY430">
        <v>0</v>
      </c>
      <c r="AZ430">
        <v>3</v>
      </c>
      <c r="BA430">
        <v>0</v>
      </c>
      <c r="BB430">
        <v>6</v>
      </c>
      <c r="BC430">
        <v>2</v>
      </c>
      <c r="BD430">
        <v>7</v>
      </c>
      <c r="BE430">
        <v>0</v>
      </c>
      <c r="BF430">
        <v>6</v>
      </c>
      <c r="BG430">
        <v>11</v>
      </c>
    </row>
    <row r="431" spans="1:59" x14ac:dyDescent="0.25">
      <c r="A431" s="4" t="s">
        <v>241</v>
      </c>
      <c r="B431" s="5" t="s">
        <v>242</v>
      </c>
      <c r="C431" s="5" t="s">
        <v>243</v>
      </c>
      <c r="D431" s="5" t="s">
        <v>244</v>
      </c>
      <c r="E431" s="5" t="s">
        <v>5</v>
      </c>
      <c r="F431">
        <v>0</v>
      </c>
      <c r="G431">
        <v>6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2</v>
      </c>
      <c r="N431">
        <v>7</v>
      </c>
      <c r="O431">
        <v>0</v>
      </c>
      <c r="P431">
        <v>0</v>
      </c>
      <c r="Q431">
        <v>0</v>
      </c>
      <c r="R431">
        <v>3</v>
      </c>
      <c r="S431">
        <v>5</v>
      </c>
      <c r="T431">
        <v>0</v>
      </c>
      <c r="U431">
        <v>0</v>
      </c>
      <c r="V431">
        <v>0</v>
      </c>
      <c r="W431">
        <v>1</v>
      </c>
      <c r="X431">
        <v>0</v>
      </c>
      <c r="Y431">
        <v>1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</v>
      </c>
      <c r="AL431">
        <v>0</v>
      </c>
      <c r="AM431">
        <v>1</v>
      </c>
      <c r="AN431">
        <v>0</v>
      </c>
      <c r="AO431">
        <v>0</v>
      </c>
      <c r="AP431">
        <v>0</v>
      </c>
      <c r="AQ431">
        <v>0</v>
      </c>
      <c r="AR431">
        <v>2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2</v>
      </c>
      <c r="BE431">
        <v>0</v>
      </c>
      <c r="BF431">
        <v>0</v>
      </c>
      <c r="BG431">
        <v>2</v>
      </c>
    </row>
    <row r="432" spans="1:59" x14ac:dyDescent="0.25">
      <c r="A432" s="4" t="s">
        <v>245</v>
      </c>
      <c r="B432" s="5" t="s">
        <v>236</v>
      </c>
      <c r="C432" s="5" t="s">
        <v>246</v>
      </c>
      <c r="D432" s="5" t="s">
        <v>238</v>
      </c>
      <c r="E432" s="5" t="s">
        <v>5</v>
      </c>
      <c r="F432">
        <v>0</v>
      </c>
      <c r="G432">
        <v>73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10</v>
      </c>
      <c r="N432">
        <v>36</v>
      </c>
      <c r="O432">
        <v>0</v>
      </c>
      <c r="P432">
        <v>0</v>
      </c>
      <c r="Q432">
        <v>0</v>
      </c>
      <c r="R432">
        <v>20</v>
      </c>
      <c r="S432">
        <v>11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21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4</v>
      </c>
      <c r="AK432">
        <v>16</v>
      </c>
      <c r="AL432">
        <v>5</v>
      </c>
      <c r="AM432">
        <v>1</v>
      </c>
      <c r="AN432">
        <v>0</v>
      </c>
      <c r="AO432">
        <v>0</v>
      </c>
      <c r="AP432">
        <v>0</v>
      </c>
      <c r="AQ432">
        <v>26</v>
      </c>
      <c r="AR432">
        <v>25</v>
      </c>
      <c r="AS432">
        <v>0</v>
      </c>
      <c r="AT432">
        <v>0</v>
      </c>
      <c r="AU432">
        <v>0</v>
      </c>
      <c r="AV432">
        <v>3</v>
      </c>
      <c r="AW432">
        <v>4</v>
      </c>
      <c r="AX432">
        <v>0</v>
      </c>
      <c r="AY432">
        <v>0</v>
      </c>
      <c r="AZ432">
        <v>10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1</v>
      </c>
      <c r="BG432">
        <v>6</v>
      </c>
    </row>
    <row r="433" spans="1:59" x14ac:dyDescent="0.25">
      <c r="A433" s="4" t="s">
        <v>247</v>
      </c>
      <c r="B433" s="49" t="s">
        <v>248</v>
      </c>
      <c r="C433" s="5" t="s">
        <v>249</v>
      </c>
      <c r="D433" s="5" t="s">
        <v>250</v>
      </c>
      <c r="E433" s="5" t="s">
        <v>5</v>
      </c>
      <c r="F433">
        <v>0</v>
      </c>
      <c r="G433">
        <v>9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9</v>
      </c>
      <c r="N433">
        <v>8</v>
      </c>
      <c r="O433">
        <v>0</v>
      </c>
      <c r="P433">
        <v>0</v>
      </c>
      <c r="Q433">
        <v>0</v>
      </c>
      <c r="R433">
        <v>1</v>
      </c>
      <c r="S433">
        <v>1</v>
      </c>
      <c r="T433">
        <v>0</v>
      </c>
      <c r="U433">
        <v>0</v>
      </c>
      <c r="V433">
        <v>0</v>
      </c>
      <c r="W433">
        <v>1</v>
      </c>
      <c r="X433">
        <v>0</v>
      </c>
      <c r="Y433">
        <v>6</v>
      </c>
      <c r="Z433">
        <v>0</v>
      </c>
      <c r="AA433">
        <v>0</v>
      </c>
      <c r="AB433">
        <v>4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4</v>
      </c>
      <c r="AK433">
        <v>1</v>
      </c>
      <c r="AL433">
        <v>1</v>
      </c>
      <c r="AM433">
        <v>0</v>
      </c>
      <c r="AN433">
        <v>0</v>
      </c>
      <c r="AO433">
        <v>0</v>
      </c>
      <c r="AP433">
        <v>3</v>
      </c>
      <c r="AQ433">
        <v>7</v>
      </c>
      <c r="AR433">
        <v>4</v>
      </c>
      <c r="AS433">
        <v>0</v>
      </c>
      <c r="AT433">
        <v>0</v>
      </c>
      <c r="AU433">
        <v>0</v>
      </c>
      <c r="AV433">
        <v>1</v>
      </c>
      <c r="AW433">
        <v>0</v>
      </c>
      <c r="AX433">
        <v>3</v>
      </c>
      <c r="AY433">
        <v>0</v>
      </c>
      <c r="AZ433">
        <v>3</v>
      </c>
      <c r="BA433">
        <v>0</v>
      </c>
      <c r="BB433">
        <v>2</v>
      </c>
      <c r="BC433">
        <v>2</v>
      </c>
      <c r="BD433">
        <v>1</v>
      </c>
      <c r="BE433">
        <v>4</v>
      </c>
      <c r="BF433">
        <v>1</v>
      </c>
      <c r="BG433">
        <v>1</v>
      </c>
    </row>
    <row r="434" spans="1:59" x14ac:dyDescent="0.25">
      <c r="A434" s="4" t="s">
        <v>251</v>
      </c>
      <c r="B434" s="49" t="s">
        <v>252</v>
      </c>
      <c r="C434" s="5" t="s">
        <v>253</v>
      </c>
      <c r="D434" s="5" t="s">
        <v>254</v>
      </c>
      <c r="E434" s="5" t="s">
        <v>5</v>
      </c>
      <c r="F434">
        <v>0</v>
      </c>
      <c r="G434">
        <v>26</v>
      </c>
      <c r="H434">
        <v>0</v>
      </c>
      <c r="I434">
        <v>0</v>
      </c>
      <c r="J434">
        <v>2</v>
      </c>
      <c r="K434">
        <v>0</v>
      </c>
      <c r="L434">
        <v>0</v>
      </c>
      <c r="M434">
        <v>0</v>
      </c>
      <c r="N434">
        <v>5</v>
      </c>
      <c r="O434">
        <v>0</v>
      </c>
      <c r="P434">
        <v>0</v>
      </c>
      <c r="Q434">
        <v>0</v>
      </c>
      <c r="R434">
        <v>8</v>
      </c>
      <c r="S434">
        <v>20</v>
      </c>
      <c r="T434">
        <v>0</v>
      </c>
      <c r="U434">
        <v>0</v>
      </c>
      <c r="V434">
        <v>0</v>
      </c>
      <c r="W434">
        <v>3</v>
      </c>
      <c r="X434">
        <v>0</v>
      </c>
      <c r="Y434">
        <v>10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2</v>
      </c>
      <c r="AM434">
        <v>1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1</v>
      </c>
      <c r="BE434">
        <v>0</v>
      </c>
      <c r="BF434">
        <v>0</v>
      </c>
      <c r="BG434">
        <v>3</v>
      </c>
    </row>
    <row r="435" spans="1:59" x14ac:dyDescent="0.25">
      <c r="A435" s="4" t="s">
        <v>255</v>
      </c>
      <c r="B435" s="5" t="s">
        <v>236</v>
      </c>
      <c r="C435" s="5" t="s">
        <v>256</v>
      </c>
      <c r="D435" s="5" t="s">
        <v>238</v>
      </c>
      <c r="E435" s="5" t="s">
        <v>5</v>
      </c>
      <c r="F435">
        <v>0</v>
      </c>
      <c r="G435">
        <v>3</v>
      </c>
      <c r="H435">
        <v>0</v>
      </c>
      <c r="I435">
        <v>0</v>
      </c>
      <c r="J435">
        <v>0</v>
      </c>
      <c r="K435">
        <v>0</v>
      </c>
      <c r="L435">
        <v>1</v>
      </c>
      <c r="M435">
        <v>0</v>
      </c>
      <c r="N435">
        <v>1</v>
      </c>
      <c r="O435">
        <v>0</v>
      </c>
      <c r="P435">
        <v>0</v>
      </c>
      <c r="Q435">
        <v>0</v>
      </c>
      <c r="R435">
        <v>4</v>
      </c>
      <c r="S435">
        <v>2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4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1</v>
      </c>
      <c r="AO435">
        <v>0</v>
      </c>
      <c r="AP435">
        <v>1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1</v>
      </c>
      <c r="BC435">
        <v>0</v>
      </c>
      <c r="BD435">
        <v>0</v>
      </c>
      <c r="BE435">
        <v>0</v>
      </c>
      <c r="BF435">
        <v>1</v>
      </c>
      <c r="BG435">
        <v>1</v>
      </c>
    </row>
    <row r="436" spans="1:59" x14ac:dyDescent="0.25">
      <c r="A436" s="4" t="s">
        <v>257</v>
      </c>
      <c r="B436" s="5" t="s">
        <v>236</v>
      </c>
      <c r="C436" s="5" t="s">
        <v>258</v>
      </c>
      <c r="D436" s="5" t="s">
        <v>238</v>
      </c>
      <c r="E436" s="5" t="s">
        <v>5</v>
      </c>
      <c r="F436">
        <v>0</v>
      </c>
      <c r="G436">
        <v>48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9</v>
      </c>
      <c r="N436">
        <v>18</v>
      </c>
      <c r="O436">
        <v>2</v>
      </c>
      <c r="P436">
        <v>0</v>
      </c>
      <c r="Q436">
        <v>2</v>
      </c>
      <c r="R436">
        <v>14</v>
      </c>
      <c r="S436">
        <v>8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10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0</v>
      </c>
      <c r="AI436">
        <v>0</v>
      </c>
      <c r="AJ436">
        <v>5</v>
      </c>
      <c r="AK436">
        <v>3</v>
      </c>
      <c r="AL436">
        <v>9</v>
      </c>
      <c r="AM436">
        <v>6</v>
      </c>
      <c r="AN436">
        <v>3</v>
      </c>
      <c r="AO436">
        <v>0</v>
      </c>
      <c r="AP436">
        <v>1</v>
      </c>
      <c r="AQ436">
        <v>16</v>
      </c>
      <c r="AR436">
        <v>14</v>
      </c>
      <c r="AS436">
        <v>2</v>
      </c>
      <c r="AT436">
        <v>0</v>
      </c>
      <c r="AU436">
        <v>0</v>
      </c>
      <c r="AV436">
        <v>0</v>
      </c>
      <c r="AW436">
        <v>0</v>
      </c>
      <c r="AX436">
        <v>5</v>
      </c>
      <c r="AY436">
        <v>0</v>
      </c>
      <c r="AZ436">
        <v>8</v>
      </c>
      <c r="BA436">
        <v>0</v>
      </c>
      <c r="BB436">
        <v>2</v>
      </c>
      <c r="BC436">
        <v>2</v>
      </c>
      <c r="BD436">
        <v>5</v>
      </c>
      <c r="BE436">
        <v>6</v>
      </c>
      <c r="BF436">
        <v>18</v>
      </c>
      <c r="BG436">
        <v>22</v>
      </c>
    </row>
    <row r="437" spans="1:59" x14ac:dyDescent="0.25">
      <c r="A437" s="4" t="s">
        <v>259</v>
      </c>
      <c r="B437" s="5" t="s">
        <v>248</v>
      </c>
      <c r="C437" s="5" t="s">
        <v>260</v>
      </c>
      <c r="D437" s="5" t="s">
        <v>250</v>
      </c>
      <c r="E437" s="5" t="s">
        <v>5</v>
      </c>
      <c r="F437">
        <v>0</v>
      </c>
      <c r="G437">
        <v>19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1</v>
      </c>
      <c r="N437">
        <v>21</v>
      </c>
      <c r="O437">
        <v>3</v>
      </c>
      <c r="P437">
        <v>1</v>
      </c>
      <c r="Q437">
        <v>0</v>
      </c>
      <c r="R437">
        <v>15</v>
      </c>
      <c r="S437">
        <v>5</v>
      </c>
      <c r="T437">
        <v>0</v>
      </c>
      <c r="U437">
        <v>0</v>
      </c>
      <c r="V437">
        <v>0</v>
      </c>
      <c r="W437">
        <v>0</v>
      </c>
      <c r="X437">
        <v>1</v>
      </c>
      <c r="Y437">
        <v>4</v>
      </c>
      <c r="Z437">
        <v>0</v>
      </c>
      <c r="AA437">
        <v>1</v>
      </c>
      <c r="AB437">
        <v>1</v>
      </c>
      <c r="AC437">
        <v>0</v>
      </c>
      <c r="AD437">
        <v>2</v>
      </c>
      <c r="AE437">
        <v>0</v>
      </c>
      <c r="AF437">
        <v>0</v>
      </c>
      <c r="AG437">
        <v>2</v>
      </c>
      <c r="AH437">
        <v>0</v>
      </c>
      <c r="AI437">
        <v>0</v>
      </c>
      <c r="AJ437">
        <v>2</v>
      </c>
      <c r="AK437">
        <v>0</v>
      </c>
      <c r="AL437">
        <v>10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10</v>
      </c>
      <c r="AS437">
        <v>1</v>
      </c>
      <c r="AT437">
        <v>0</v>
      </c>
      <c r="AU437">
        <v>0</v>
      </c>
      <c r="AV437">
        <v>2</v>
      </c>
      <c r="AW437">
        <v>1</v>
      </c>
      <c r="AX437">
        <v>1</v>
      </c>
      <c r="AY437">
        <v>0</v>
      </c>
      <c r="AZ437">
        <v>4</v>
      </c>
      <c r="BA437">
        <v>0</v>
      </c>
      <c r="BB437">
        <v>0</v>
      </c>
      <c r="BC437">
        <v>3</v>
      </c>
      <c r="BD437">
        <v>0</v>
      </c>
      <c r="BE437">
        <v>0</v>
      </c>
      <c r="BF437">
        <v>0</v>
      </c>
      <c r="BG437">
        <v>2</v>
      </c>
    </row>
    <row r="438" spans="1:59" x14ac:dyDescent="0.25">
      <c r="A438" s="4" t="s">
        <v>261</v>
      </c>
      <c r="B438" s="5" t="s">
        <v>195</v>
      </c>
      <c r="C438" s="5" t="s">
        <v>262</v>
      </c>
      <c r="D438" s="5" t="s">
        <v>197</v>
      </c>
      <c r="E438" s="5" t="s">
        <v>5</v>
      </c>
      <c r="F438">
        <v>0</v>
      </c>
      <c r="G438">
        <v>2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5</v>
      </c>
      <c r="O438">
        <v>0</v>
      </c>
      <c r="P438">
        <v>0</v>
      </c>
      <c r="Q438">
        <v>0</v>
      </c>
      <c r="R438">
        <v>4</v>
      </c>
      <c r="S438">
        <v>5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5</v>
      </c>
      <c r="AK438">
        <v>0</v>
      </c>
      <c r="AL438">
        <v>3</v>
      </c>
      <c r="AM438">
        <v>0</v>
      </c>
      <c r="AN438">
        <v>1</v>
      </c>
      <c r="AO438">
        <v>0</v>
      </c>
      <c r="AP438">
        <v>0</v>
      </c>
      <c r="AQ438">
        <v>4</v>
      </c>
      <c r="AR438">
        <v>2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5</v>
      </c>
      <c r="BA438">
        <v>0</v>
      </c>
      <c r="BB438">
        <v>5</v>
      </c>
      <c r="BC438">
        <v>1</v>
      </c>
      <c r="BD438">
        <v>0</v>
      </c>
      <c r="BE438">
        <v>0</v>
      </c>
      <c r="BF438">
        <v>1</v>
      </c>
      <c r="BG438">
        <v>5</v>
      </c>
    </row>
    <row r="439" spans="1:59" x14ac:dyDescent="0.25">
      <c r="A439" s="4" t="s">
        <v>263</v>
      </c>
      <c r="B439" s="5" t="s">
        <v>230</v>
      </c>
      <c r="C439" s="5" t="s">
        <v>264</v>
      </c>
      <c r="D439" s="5" t="s">
        <v>232</v>
      </c>
      <c r="E439" s="5" t="s">
        <v>5</v>
      </c>
      <c r="F439">
        <v>0</v>
      </c>
      <c r="G439">
        <v>45</v>
      </c>
      <c r="H439">
        <v>0</v>
      </c>
      <c r="I439">
        <v>0</v>
      </c>
      <c r="J439">
        <v>2</v>
      </c>
      <c r="K439">
        <v>0</v>
      </c>
      <c r="L439">
        <v>0</v>
      </c>
      <c r="M439">
        <v>6</v>
      </c>
      <c r="N439">
        <v>15</v>
      </c>
      <c r="O439">
        <v>0</v>
      </c>
      <c r="P439">
        <v>0</v>
      </c>
      <c r="Q439">
        <v>0</v>
      </c>
      <c r="R439">
        <v>4</v>
      </c>
      <c r="S439">
        <v>13</v>
      </c>
      <c r="T439">
        <v>0</v>
      </c>
      <c r="U439">
        <v>0</v>
      </c>
      <c r="V439">
        <v>0</v>
      </c>
      <c r="W439">
        <v>2</v>
      </c>
      <c r="X439">
        <v>1</v>
      </c>
      <c r="Y439">
        <v>2</v>
      </c>
      <c r="Z439">
        <v>0</v>
      </c>
      <c r="AA439">
        <v>1</v>
      </c>
      <c r="AB439">
        <v>2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1</v>
      </c>
      <c r="AI439">
        <v>0</v>
      </c>
      <c r="AJ439">
        <v>5</v>
      </c>
      <c r="AK439">
        <v>0</v>
      </c>
      <c r="AL439">
        <v>2</v>
      </c>
      <c r="AM439">
        <v>6</v>
      </c>
      <c r="AN439">
        <v>2</v>
      </c>
      <c r="AO439">
        <v>0</v>
      </c>
      <c r="AP439">
        <v>0</v>
      </c>
      <c r="AQ439">
        <v>4</v>
      </c>
      <c r="AR439">
        <v>14</v>
      </c>
      <c r="AS439">
        <v>2</v>
      </c>
      <c r="AT439">
        <v>0</v>
      </c>
      <c r="AU439">
        <v>0</v>
      </c>
      <c r="AV439">
        <v>2</v>
      </c>
      <c r="AW439">
        <v>3</v>
      </c>
      <c r="AX439">
        <v>4</v>
      </c>
      <c r="AY439">
        <v>0</v>
      </c>
      <c r="AZ439">
        <v>4</v>
      </c>
      <c r="BA439">
        <v>0</v>
      </c>
      <c r="BB439">
        <v>8</v>
      </c>
      <c r="BC439">
        <v>5</v>
      </c>
      <c r="BD439">
        <v>3</v>
      </c>
      <c r="BE439">
        <v>0</v>
      </c>
      <c r="BF439">
        <v>3</v>
      </c>
      <c r="BG439">
        <v>8</v>
      </c>
    </row>
    <row r="440" spans="1:59" x14ac:dyDescent="0.25">
      <c r="A440" s="4" t="s">
        <v>265</v>
      </c>
      <c r="B440" s="5" t="s">
        <v>242</v>
      </c>
      <c r="C440" s="5" t="s">
        <v>266</v>
      </c>
      <c r="D440" s="5" t="s">
        <v>244</v>
      </c>
      <c r="E440" s="5" t="s">
        <v>5</v>
      </c>
      <c r="F440">
        <v>0</v>
      </c>
      <c r="G440">
        <v>64</v>
      </c>
      <c r="H440">
        <v>0</v>
      </c>
      <c r="I440">
        <v>0</v>
      </c>
      <c r="J440">
        <v>2</v>
      </c>
      <c r="K440">
        <v>0</v>
      </c>
      <c r="L440">
        <v>0</v>
      </c>
      <c r="M440">
        <v>7</v>
      </c>
      <c r="N440">
        <v>30</v>
      </c>
      <c r="O440">
        <v>13</v>
      </c>
      <c r="P440">
        <v>0</v>
      </c>
      <c r="Q440">
        <v>3</v>
      </c>
      <c r="R440">
        <v>19</v>
      </c>
      <c r="S440">
        <v>72</v>
      </c>
      <c r="T440">
        <v>0</v>
      </c>
      <c r="U440">
        <v>0</v>
      </c>
      <c r="V440">
        <v>0</v>
      </c>
      <c r="W440">
        <v>2</v>
      </c>
      <c r="X440">
        <v>1</v>
      </c>
      <c r="Y440">
        <v>62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1</v>
      </c>
      <c r="AI440">
        <v>0</v>
      </c>
      <c r="AJ440">
        <v>5</v>
      </c>
      <c r="AK440">
        <v>9</v>
      </c>
      <c r="AL440">
        <v>0</v>
      </c>
      <c r="AM440">
        <v>17</v>
      </c>
      <c r="AN440">
        <v>0</v>
      </c>
      <c r="AO440">
        <v>0</v>
      </c>
      <c r="AP440">
        <v>1</v>
      </c>
      <c r="AQ440">
        <v>17</v>
      </c>
      <c r="AR440">
        <v>10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3</v>
      </c>
      <c r="BA440">
        <v>0</v>
      </c>
      <c r="BB440">
        <v>6</v>
      </c>
      <c r="BC440">
        <v>0</v>
      </c>
      <c r="BD440">
        <v>1</v>
      </c>
      <c r="BE440">
        <v>8</v>
      </c>
      <c r="BF440">
        <v>5</v>
      </c>
      <c r="BG440">
        <v>11</v>
      </c>
    </row>
    <row r="441" spans="1:59" x14ac:dyDescent="0.25">
      <c r="A441" s="4" t="s">
        <v>267</v>
      </c>
      <c r="B441" s="5" t="s">
        <v>252</v>
      </c>
      <c r="C441" s="5" t="s">
        <v>268</v>
      </c>
      <c r="D441" s="5" t="s">
        <v>254</v>
      </c>
      <c r="E441" s="5" t="s">
        <v>5</v>
      </c>
      <c r="F441">
        <v>0</v>
      </c>
      <c r="G441">
        <v>13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10</v>
      </c>
      <c r="O441">
        <v>0</v>
      </c>
      <c r="P441">
        <v>0</v>
      </c>
      <c r="Q441">
        <v>1</v>
      </c>
      <c r="R441">
        <v>0</v>
      </c>
      <c r="S441">
        <v>10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1</v>
      </c>
      <c r="AK441">
        <v>4</v>
      </c>
      <c r="AL441">
        <v>0</v>
      </c>
      <c r="AM441">
        <v>6</v>
      </c>
      <c r="AN441">
        <v>0</v>
      </c>
      <c r="AO441">
        <v>0</v>
      </c>
      <c r="AP441">
        <v>0</v>
      </c>
      <c r="AQ441">
        <v>3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2</v>
      </c>
      <c r="AX441">
        <v>0</v>
      </c>
      <c r="AY441">
        <v>0</v>
      </c>
      <c r="AZ441">
        <v>8</v>
      </c>
      <c r="BA441">
        <v>0</v>
      </c>
      <c r="BB441">
        <v>5</v>
      </c>
      <c r="BC441">
        <v>1</v>
      </c>
      <c r="BD441">
        <v>4</v>
      </c>
      <c r="BE441">
        <v>0</v>
      </c>
      <c r="BF441">
        <v>2</v>
      </c>
      <c r="BG441">
        <v>4</v>
      </c>
    </row>
    <row r="442" spans="1:59" x14ac:dyDescent="0.25">
      <c r="A442" s="4" t="s">
        <v>269</v>
      </c>
      <c r="B442" s="49" t="s">
        <v>270</v>
      </c>
      <c r="C442" s="5" t="s">
        <v>271</v>
      </c>
      <c r="D442" s="5" t="s">
        <v>272</v>
      </c>
      <c r="E442" s="5" t="s">
        <v>5</v>
      </c>
      <c r="F442">
        <v>0</v>
      </c>
      <c r="G442">
        <v>24</v>
      </c>
      <c r="H442">
        <v>0</v>
      </c>
      <c r="I442">
        <v>0</v>
      </c>
      <c r="J442">
        <v>1</v>
      </c>
      <c r="K442">
        <v>0</v>
      </c>
      <c r="L442">
        <v>0</v>
      </c>
      <c r="M442">
        <v>0</v>
      </c>
      <c r="N442">
        <v>3</v>
      </c>
      <c r="O442">
        <v>0</v>
      </c>
      <c r="P442">
        <v>0</v>
      </c>
      <c r="Q442">
        <v>0</v>
      </c>
      <c r="R442">
        <v>30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3</v>
      </c>
      <c r="AL442">
        <v>5</v>
      </c>
      <c r="AM442">
        <v>7</v>
      </c>
      <c r="AN442">
        <v>0</v>
      </c>
      <c r="AO442">
        <v>0</v>
      </c>
      <c r="AP442">
        <v>0</v>
      </c>
      <c r="AQ442">
        <v>0</v>
      </c>
      <c r="AR442">
        <v>3</v>
      </c>
      <c r="AS442">
        <v>1</v>
      </c>
      <c r="AT442">
        <v>0</v>
      </c>
      <c r="AU442">
        <v>0</v>
      </c>
      <c r="AV442">
        <v>0</v>
      </c>
      <c r="AW442">
        <v>1</v>
      </c>
      <c r="AX442">
        <v>0</v>
      </c>
      <c r="AY442">
        <v>0</v>
      </c>
      <c r="AZ442">
        <v>6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10</v>
      </c>
    </row>
    <row r="443" spans="1:59" x14ac:dyDescent="0.25">
      <c r="A443" s="4" t="s">
        <v>273</v>
      </c>
      <c r="B443" s="49" t="s">
        <v>270</v>
      </c>
      <c r="C443" s="5" t="s">
        <v>274</v>
      </c>
      <c r="D443" s="5" t="s">
        <v>272</v>
      </c>
      <c r="E443" s="5" t="s">
        <v>5</v>
      </c>
      <c r="F443">
        <v>0</v>
      </c>
      <c r="G443">
        <v>37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1</v>
      </c>
      <c r="O443">
        <v>22</v>
      </c>
      <c r="P443">
        <v>0</v>
      </c>
      <c r="Q443">
        <v>0</v>
      </c>
      <c r="R443">
        <v>9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4</v>
      </c>
      <c r="Z443">
        <v>0</v>
      </c>
      <c r="AA443">
        <v>0</v>
      </c>
      <c r="AB443">
        <v>1</v>
      </c>
      <c r="AC443">
        <v>0</v>
      </c>
      <c r="AD443">
        <v>1</v>
      </c>
      <c r="AE443">
        <v>0</v>
      </c>
      <c r="AF443">
        <v>0</v>
      </c>
      <c r="AG443">
        <v>7</v>
      </c>
      <c r="AH443">
        <v>0</v>
      </c>
      <c r="AI443">
        <v>0</v>
      </c>
      <c r="AJ443">
        <v>0</v>
      </c>
      <c r="AK443">
        <v>7</v>
      </c>
      <c r="AL443">
        <v>6</v>
      </c>
      <c r="AM443">
        <v>11</v>
      </c>
      <c r="AN443">
        <v>1</v>
      </c>
      <c r="AO443">
        <v>0</v>
      </c>
      <c r="AP443">
        <v>0</v>
      </c>
      <c r="AQ443">
        <v>0</v>
      </c>
      <c r="AR443">
        <v>8</v>
      </c>
      <c r="AS443">
        <v>10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1</v>
      </c>
      <c r="BA443">
        <v>0</v>
      </c>
      <c r="BB443">
        <v>1</v>
      </c>
      <c r="BC443">
        <v>1</v>
      </c>
      <c r="BD443">
        <v>18</v>
      </c>
      <c r="BE443">
        <v>0</v>
      </c>
      <c r="BF443">
        <v>2</v>
      </c>
      <c r="BG443">
        <v>18</v>
      </c>
    </row>
    <row r="444" spans="1:59" x14ac:dyDescent="0.25">
      <c r="A444" s="4" t="s">
        <v>275</v>
      </c>
      <c r="B444" s="5" t="s">
        <v>218</v>
      </c>
      <c r="C444" s="5" t="s">
        <v>276</v>
      </c>
      <c r="D444" s="5" t="s">
        <v>220</v>
      </c>
      <c r="E444" s="5" t="s">
        <v>5</v>
      </c>
      <c r="F444">
        <v>0</v>
      </c>
      <c r="G444">
        <v>25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10</v>
      </c>
      <c r="N444">
        <v>4</v>
      </c>
      <c r="O444">
        <v>0</v>
      </c>
      <c r="P444">
        <v>0</v>
      </c>
      <c r="Q444">
        <v>0</v>
      </c>
      <c r="R444">
        <v>17</v>
      </c>
      <c r="S444">
        <v>5</v>
      </c>
      <c r="T444">
        <v>0</v>
      </c>
      <c r="U444">
        <v>0</v>
      </c>
      <c r="V444">
        <v>0</v>
      </c>
      <c r="W444">
        <v>0</v>
      </c>
      <c r="X444">
        <v>2</v>
      </c>
      <c r="Y444">
        <v>4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7</v>
      </c>
      <c r="AH444">
        <v>0</v>
      </c>
      <c r="AI444">
        <v>0</v>
      </c>
      <c r="AJ444">
        <v>2</v>
      </c>
      <c r="AK444">
        <v>0</v>
      </c>
      <c r="AL444">
        <v>4</v>
      </c>
      <c r="AM444">
        <v>8</v>
      </c>
      <c r="AN444">
        <v>5</v>
      </c>
      <c r="AO444">
        <v>0</v>
      </c>
      <c r="AP444">
        <v>4</v>
      </c>
      <c r="AQ444">
        <v>3</v>
      </c>
      <c r="AR444">
        <v>5</v>
      </c>
      <c r="AS444">
        <v>2</v>
      </c>
      <c r="AT444">
        <v>0</v>
      </c>
      <c r="AU444">
        <v>9</v>
      </c>
      <c r="AV444">
        <v>0</v>
      </c>
      <c r="AW444">
        <v>0</v>
      </c>
      <c r="AX444">
        <v>2</v>
      </c>
      <c r="AY444">
        <v>0</v>
      </c>
      <c r="AZ444">
        <v>19</v>
      </c>
      <c r="BA444">
        <v>0</v>
      </c>
      <c r="BB444">
        <v>0</v>
      </c>
      <c r="BC444">
        <v>2</v>
      </c>
      <c r="BD444">
        <v>5</v>
      </c>
      <c r="BE444">
        <v>0</v>
      </c>
      <c r="BF444">
        <v>7</v>
      </c>
      <c r="BG444">
        <v>11</v>
      </c>
    </row>
    <row r="445" spans="1:59" x14ac:dyDescent="0.25">
      <c r="A445" s="4" t="s">
        <v>277</v>
      </c>
      <c r="B445" s="5" t="s">
        <v>218</v>
      </c>
      <c r="C445" s="5" t="s">
        <v>278</v>
      </c>
      <c r="D445" s="5" t="s">
        <v>220</v>
      </c>
      <c r="E445" s="5" t="s">
        <v>5</v>
      </c>
      <c r="F445">
        <v>0</v>
      </c>
      <c r="G445">
        <v>32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13</v>
      </c>
      <c r="O445">
        <v>0</v>
      </c>
      <c r="P445">
        <v>0</v>
      </c>
      <c r="Q445">
        <v>2</v>
      </c>
      <c r="R445">
        <v>9</v>
      </c>
      <c r="S445">
        <v>6</v>
      </c>
      <c r="T445">
        <v>0</v>
      </c>
      <c r="U445">
        <v>0</v>
      </c>
      <c r="V445">
        <v>0</v>
      </c>
      <c r="W445">
        <v>0</v>
      </c>
      <c r="X445">
        <v>8</v>
      </c>
      <c r="Y445">
        <v>26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4</v>
      </c>
      <c r="AL445">
        <v>3</v>
      </c>
      <c r="AM445">
        <v>0</v>
      </c>
      <c r="AN445">
        <v>1</v>
      </c>
      <c r="AO445">
        <v>0</v>
      </c>
      <c r="AP445">
        <v>7</v>
      </c>
      <c r="AQ445">
        <v>7</v>
      </c>
      <c r="AR445">
        <v>30</v>
      </c>
      <c r="AS445">
        <v>0</v>
      </c>
      <c r="AT445">
        <v>0</v>
      </c>
      <c r="AU445">
        <v>0</v>
      </c>
      <c r="AV445">
        <v>0</v>
      </c>
      <c r="AW445">
        <v>1</v>
      </c>
      <c r="AX445">
        <v>5</v>
      </c>
      <c r="AY445">
        <v>0</v>
      </c>
      <c r="AZ445">
        <v>9</v>
      </c>
      <c r="BA445">
        <v>0</v>
      </c>
      <c r="BB445">
        <v>5</v>
      </c>
      <c r="BC445">
        <v>1</v>
      </c>
      <c r="BD445">
        <v>15</v>
      </c>
      <c r="BE445">
        <v>9</v>
      </c>
      <c r="BF445">
        <v>0</v>
      </c>
      <c r="BG445">
        <v>28</v>
      </c>
    </row>
    <row r="446" spans="1:59" x14ac:dyDescent="0.25">
      <c r="A446" s="4" t="s">
        <v>279</v>
      </c>
      <c r="B446" s="5" t="s">
        <v>218</v>
      </c>
      <c r="C446" s="5" t="s">
        <v>280</v>
      </c>
      <c r="D446" s="5" t="s">
        <v>220</v>
      </c>
      <c r="E446" s="5" t="s">
        <v>5</v>
      </c>
      <c r="F446">
        <v>0</v>
      </c>
      <c r="G446">
        <v>7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2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2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3</v>
      </c>
      <c r="AR446">
        <v>1</v>
      </c>
      <c r="AS446">
        <v>0</v>
      </c>
      <c r="AT446">
        <v>0</v>
      </c>
      <c r="AU446">
        <v>0</v>
      </c>
      <c r="AV446">
        <v>2</v>
      </c>
      <c r="AW446">
        <v>0</v>
      </c>
      <c r="AX446">
        <v>2</v>
      </c>
      <c r="AY446">
        <v>0</v>
      </c>
      <c r="AZ446">
        <v>0</v>
      </c>
      <c r="BA446">
        <v>0</v>
      </c>
      <c r="BB446">
        <v>4</v>
      </c>
      <c r="BC446">
        <v>0</v>
      </c>
      <c r="BD446">
        <v>0</v>
      </c>
      <c r="BE446">
        <v>0</v>
      </c>
      <c r="BF446">
        <v>0</v>
      </c>
      <c r="BG446">
        <v>2</v>
      </c>
    </row>
    <row r="447" spans="1:59" x14ac:dyDescent="0.25">
      <c r="A447" s="4" t="s">
        <v>281</v>
      </c>
      <c r="B447" s="5" t="s">
        <v>236</v>
      </c>
      <c r="C447" s="5" t="s">
        <v>282</v>
      </c>
      <c r="D447" s="5" t="s">
        <v>238</v>
      </c>
      <c r="E447" s="5" t="s">
        <v>5</v>
      </c>
      <c r="F447">
        <v>0</v>
      </c>
      <c r="G447">
        <v>11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1</v>
      </c>
      <c r="O447">
        <v>0</v>
      </c>
      <c r="P447">
        <v>0</v>
      </c>
      <c r="Q447">
        <v>1</v>
      </c>
      <c r="R447">
        <v>2</v>
      </c>
      <c r="S447">
        <v>0</v>
      </c>
      <c r="T447">
        <v>0</v>
      </c>
      <c r="U447">
        <v>0</v>
      </c>
      <c r="V447">
        <v>0</v>
      </c>
      <c r="W447">
        <v>2</v>
      </c>
      <c r="X447">
        <v>0</v>
      </c>
      <c r="Y447">
        <v>7</v>
      </c>
      <c r="Z447">
        <v>0</v>
      </c>
      <c r="AA447">
        <v>2</v>
      </c>
      <c r="AB447">
        <v>2</v>
      </c>
      <c r="AC447">
        <v>0</v>
      </c>
      <c r="AD447">
        <v>0</v>
      </c>
      <c r="AE447">
        <v>0</v>
      </c>
      <c r="AF447">
        <v>0</v>
      </c>
      <c r="AG447">
        <v>1</v>
      </c>
      <c r="AH447">
        <v>0</v>
      </c>
      <c r="AI447">
        <v>0</v>
      </c>
      <c r="AJ447">
        <v>3</v>
      </c>
      <c r="AK447">
        <v>0</v>
      </c>
      <c r="AL447">
        <v>1</v>
      </c>
      <c r="AM447">
        <v>0</v>
      </c>
      <c r="AN447">
        <v>0</v>
      </c>
      <c r="AO447">
        <v>0</v>
      </c>
      <c r="AP447">
        <v>0</v>
      </c>
      <c r="AQ447">
        <v>2</v>
      </c>
      <c r="AR447">
        <v>2</v>
      </c>
      <c r="AS447">
        <v>0</v>
      </c>
      <c r="AT447">
        <v>0</v>
      </c>
      <c r="AU447">
        <v>0</v>
      </c>
      <c r="AV447">
        <v>6</v>
      </c>
      <c r="AW447">
        <v>2</v>
      </c>
      <c r="AX447">
        <v>2</v>
      </c>
      <c r="AY447">
        <v>0</v>
      </c>
      <c r="AZ447">
        <v>0</v>
      </c>
      <c r="BA447">
        <v>0</v>
      </c>
      <c r="BB447">
        <v>0</v>
      </c>
      <c r="BC447">
        <v>2</v>
      </c>
      <c r="BD447">
        <v>2</v>
      </c>
      <c r="BE447">
        <v>0</v>
      </c>
      <c r="BF447">
        <v>2</v>
      </c>
      <c r="BG447">
        <v>9</v>
      </c>
    </row>
    <row r="448" spans="1:59" x14ac:dyDescent="0.25">
      <c r="A448" s="4" t="s">
        <v>283</v>
      </c>
      <c r="B448" s="5" t="s">
        <v>218</v>
      </c>
      <c r="C448" s="5" t="s">
        <v>284</v>
      </c>
      <c r="D448" s="5" t="s">
        <v>220</v>
      </c>
      <c r="E448" s="5" t="s">
        <v>5</v>
      </c>
      <c r="F448">
        <v>0</v>
      </c>
      <c r="G448">
        <v>65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35</v>
      </c>
      <c r="O448">
        <v>9</v>
      </c>
      <c r="P448">
        <v>0</v>
      </c>
      <c r="Q448">
        <v>0</v>
      </c>
      <c r="R448">
        <v>16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4</v>
      </c>
      <c r="Y448">
        <v>6</v>
      </c>
      <c r="Z448">
        <v>0</v>
      </c>
      <c r="AA448">
        <v>0</v>
      </c>
      <c r="AB448">
        <v>4</v>
      </c>
      <c r="AC448">
        <v>0</v>
      </c>
      <c r="AD448">
        <v>1</v>
      </c>
      <c r="AE448">
        <v>0</v>
      </c>
      <c r="AF448">
        <v>0</v>
      </c>
      <c r="AG448">
        <v>3</v>
      </c>
      <c r="AH448">
        <v>0</v>
      </c>
      <c r="AI448">
        <v>0</v>
      </c>
      <c r="AJ448">
        <v>0</v>
      </c>
      <c r="AK448">
        <v>6</v>
      </c>
      <c r="AL448">
        <v>11</v>
      </c>
      <c r="AM448">
        <v>9</v>
      </c>
      <c r="AN448">
        <v>0</v>
      </c>
      <c r="AO448">
        <v>0</v>
      </c>
      <c r="AP448">
        <v>2</v>
      </c>
      <c r="AQ448">
        <v>3</v>
      </c>
      <c r="AR448">
        <v>47</v>
      </c>
      <c r="AS448">
        <v>0</v>
      </c>
      <c r="AT448">
        <v>0</v>
      </c>
      <c r="AU448">
        <v>1</v>
      </c>
      <c r="AV448">
        <v>1</v>
      </c>
      <c r="AW448">
        <v>1</v>
      </c>
      <c r="AX448">
        <v>1</v>
      </c>
      <c r="AY448">
        <v>0</v>
      </c>
      <c r="AZ448">
        <v>1</v>
      </c>
      <c r="BA448">
        <v>0</v>
      </c>
      <c r="BB448">
        <v>13</v>
      </c>
      <c r="BC448">
        <v>2</v>
      </c>
      <c r="BD448">
        <v>5</v>
      </c>
      <c r="BE448">
        <v>2</v>
      </c>
      <c r="BF448">
        <v>7</v>
      </c>
      <c r="BG448">
        <v>6</v>
      </c>
    </row>
    <row r="449" spans="1:59" x14ac:dyDescent="0.25">
      <c r="A449" s="4" t="s">
        <v>285</v>
      </c>
      <c r="B449" s="5" t="s">
        <v>252</v>
      </c>
      <c r="C449" s="5" t="s">
        <v>286</v>
      </c>
      <c r="D449" s="5" t="s">
        <v>254</v>
      </c>
      <c r="E449" s="5" t="s">
        <v>5</v>
      </c>
      <c r="F449">
        <v>0</v>
      </c>
      <c r="G449">
        <v>46</v>
      </c>
      <c r="H449">
        <v>0</v>
      </c>
      <c r="I449">
        <v>0</v>
      </c>
      <c r="J449">
        <v>2</v>
      </c>
      <c r="K449">
        <v>0</v>
      </c>
      <c r="L449">
        <v>0</v>
      </c>
      <c r="M449">
        <v>0</v>
      </c>
      <c r="N449">
        <v>40</v>
      </c>
      <c r="O449">
        <v>0</v>
      </c>
      <c r="P449">
        <v>0</v>
      </c>
      <c r="Q449">
        <v>0</v>
      </c>
      <c r="R449">
        <v>32</v>
      </c>
      <c r="S449">
        <v>10</v>
      </c>
      <c r="T449">
        <v>0</v>
      </c>
      <c r="U449">
        <v>0</v>
      </c>
      <c r="V449">
        <v>0</v>
      </c>
      <c r="W449">
        <v>0</v>
      </c>
      <c r="X449">
        <v>12</v>
      </c>
      <c r="Y449">
        <v>20</v>
      </c>
      <c r="Z449">
        <v>0</v>
      </c>
      <c r="AA449">
        <v>0</v>
      </c>
      <c r="AB449">
        <v>14</v>
      </c>
      <c r="AC449">
        <v>0</v>
      </c>
      <c r="AD449">
        <v>15</v>
      </c>
      <c r="AE449">
        <v>0</v>
      </c>
      <c r="AF449">
        <v>0</v>
      </c>
      <c r="AG449">
        <v>4</v>
      </c>
      <c r="AH449">
        <v>0</v>
      </c>
      <c r="AI449">
        <v>0</v>
      </c>
      <c r="AJ449">
        <v>0</v>
      </c>
      <c r="AK449">
        <v>23</v>
      </c>
      <c r="AL449">
        <v>7</v>
      </c>
      <c r="AM449">
        <v>3</v>
      </c>
      <c r="AN449">
        <v>3</v>
      </c>
      <c r="AO449">
        <v>0</v>
      </c>
      <c r="AP449">
        <v>0</v>
      </c>
      <c r="AQ449">
        <v>11</v>
      </c>
      <c r="AR449">
        <v>30</v>
      </c>
      <c r="AS449">
        <v>0</v>
      </c>
      <c r="AT449">
        <v>0</v>
      </c>
      <c r="AU449">
        <v>0</v>
      </c>
      <c r="AV449">
        <v>25</v>
      </c>
      <c r="AW449">
        <v>1</v>
      </c>
      <c r="AX449">
        <v>15</v>
      </c>
      <c r="AY449">
        <v>0</v>
      </c>
      <c r="AZ449">
        <v>22</v>
      </c>
      <c r="BA449">
        <v>0</v>
      </c>
      <c r="BB449">
        <v>13</v>
      </c>
      <c r="BC449">
        <v>16</v>
      </c>
      <c r="BD449">
        <v>12</v>
      </c>
      <c r="BE449">
        <v>0</v>
      </c>
      <c r="BF449">
        <v>1</v>
      </c>
      <c r="BG449">
        <v>0</v>
      </c>
    </row>
    <row r="450" spans="1:59" x14ac:dyDescent="0.25">
      <c r="A450" s="4" t="s">
        <v>287</v>
      </c>
      <c r="B450" s="5" t="s">
        <v>242</v>
      </c>
      <c r="C450" s="5" t="s">
        <v>288</v>
      </c>
      <c r="D450" s="5" t="s">
        <v>244</v>
      </c>
      <c r="E450" s="5" t="s">
        <v>5</v>
      </c>
      <c r="F450">
        <v>0</v>
      </c>
      <c r="G450">
        <v>37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25</v>
      </c>
      <c r="O450">
        <v>0</v>
      </c>
      <c r="P450">
        <v>0</v>
      </c>
      <c r="Q450">
        <v>0</v>
      </c>
      <c r="R450">
        <v>51</v>
      </c>
      <c r="S450">
        <v>30</v>
      </c>
      <c r="T450">
        <v>0</v>
      </c>
      <c r="U450">
        <v>0</v>
      </c>
      <c r="V450">
        <v>18</v>
      </c>
      <c r="W450">
        <v>0</v>
      </c>
      <c r="X450">
        <v>1</v>
      </c>
      <c r="Y450">
        <v>2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3</v>
      </c>
      <c r="AK450">
        <v>4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10</v>
      </c>
      <c r="AR450">
        <v>3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1</v>
      </c>
      <c r="AY450">
        <v>0</v>
      </c>
      <c r="AZ450">
        <v>12</v>
      </c>
      <c r="BA450">
        <v>0</v>
      </c>
      <c r="BB450">
        <v>10</v>
      </c>
      <c r="BC450">
        <v>0</v>
      </c>
      <c r="BD450">
        <v>11</v>
      </c>
      <c r="BE450">
        <v>0</v>
      </c>
      <c r="BF450">
        <v>0</v>
      </c>
      <c r="BG450">
        <v>14</v>
      </c>
    </row>
    <row r="451" spans="1:59" x14ac:dyDescent="0.25">
      <c r="A451" s="4" t="s">
        <v>289</v>
      </c>
      <c r="B451" s="5" t="s">
        <v>242</v>
      </c>
      <c r="C451" s="5" t="s">
        <v>290</v>
      </c>
      <c r="D451" s="5" t="s">
        <v>244</v>
      </c>
      <c r="E451" s="5" t="s">
        <v>5</v>
      </c>
      <c r="F451">
        <v>0</v>
      </c>
      <c r="G451">
        <v>18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22</v>
      </c>
      <c r="O451">
        <v>3</v>
      </c>
      <c r="P451">
        <v>0</v>
      </c>
      <c r="Q451">
        <v>0</v>
      </c>
      <c r="R451">
        <v>13</v>
      </c>
      <c r="S451">
        <v>15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1</v>
      </c>
      <c r="AQ451">
        <v>15</v>
      </c>
      <c r="AR451">
        <v>0</v>
      </c>
      <c r="AS451">
        <v>1</v>
      </c>
      <c r="AT451">
        <v>0</v>
      </c>
      <c r="AU451">
        <v>0</v>
      </c>
      <c r="AV451">
        <v>0</v>
      </c>
      <c r="AW451">
        <v>1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1</v>
      </c>
      <c r="BD451">
        <v>1</v>
      </c>
      <c r="BE451">
        <v>3</v>
      </c>
      <c r="BF451">
        <v>0</v>
      </c>
      <c r="BG451">
        <v>1</v>
      </c>
    </row>
    <row r="452" spans="1:59" x14ac:dyDescent="0.25">
      <c r="A452" s="4" t="s">
        <v>291</v>
      </c>
      <c r="B452" s="5" t="s">
        <v>195</v>
      </c>
      <c r="C452" s="5" t="s">
        <v>292</v>
      </c>
      <c r="D452" s="5" t="s">
        <v>197</v>
      </c>
      <c r="E452" s="5" t="s">
        <v>5</v>
      </c>
      <c r="F452">
        <v>0</v>
      </c>
      <c r="G452">
        <v>30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1</v>
      </c>
      <c r="N452">
        <v>37</v>
      </c>
      <c r="O452">
        <v>0</v>
      </c>
      <c r="P452">
        <v>0</v>
      </c>
      <c r="Q452">
        <v>1</v>
      </c>
      <c r="R452">
        <v>31</v>
      </c>
      <c r="S452">
        <v>56</v>
      </c>
      <c r="T452">
        <v>0</v>
      </c>
      <c r="U452">
        <v>0</v>
      </c>
      <c r="V452">
        <v>0</v>
      </c>
      <c r="W452">
        <v>1</v>
      </c>
      <c r="X452">
        <v>0</v>
      </c>
      <c r="Y452">
        <v>0</v>
      </c>
      <c r="Z452">
        <v>0</v>
      </c>
      <c r="AA452">
        <v>0</v>
      </c>
      <c r="AB452">
        <v>1</v>
      </c>
      <c r="AC452">
        <v>0</v>
      </c>
      <c r="AD452">
        <v>0</v>
      </c>
      <c r="AE452">
        <v>0</v>
      </c>
      <c r="AF452">
        <v>0</v>
      </c>
      <c r="AG452">
        <v>12</v>
      </c>
      <c r="AH452">
        <v>0</v>
      </c>
      <c r="AI452">
        <v>0</v>
      </c>
      <c r="AJ452">
        <v>2</v>
      </c>
      <c r="AK452">
        <v>15</v>
      </c>
      <c r="AL452">
        <v>13</v>
      </c>
      <c r="AM452">
        <v>20</v>
      </c>
      <c r="AN452">
        <v>0</v>
      </c>
      <c r="AO452">
        <v>0</v>
      </c>
      <c r="AP452">
        <v>0</v>
      </c>
      <c r="AQ452">
        <v>25</v>
      </c>
      <c r="AR452">
        <v>6</v>
      </c>
      <c r="AS452">
        <v>0</v>
      </c>
      <c r="AT452">
        <v>0</v>
      </c>
      <c r="AU452">
        <v>2</v>
      </c>
      <c r="AV452">
        <v>0</v>
      </c>
      <c r="AW452">
        <v>14</v>
      </c>
      <c r="AX452">
        <v>0</v>
      </c>
      <c r="AY452">
        <v>0</v>
      </c>
      <c r="AZ452">
        <v>8</v>
      </c>
      <c r="BA452">
        <v>0</v>
      </c>
      <c r="BB452">
        <v>4</v>
      </c>
      <c r="BC452">
        <v>20</v>
      </c>
      <c r="BD452">
        <v>21</v>
      </c>
      <c r="BE452">
        <v>1</v>
      </c>
      <c r="BF452">
        <v>17</v>
      </c>
      <c r="BG452">
        <v>4</v>
      </c>
    </row>
    <row r="453" spans="1:59" x14ac:dyDescent="0.25">
      <c r="A453" s="4" t="s">
        <v>293</v>
      </c>
      <c r="B453" s="5" t="s">
        <v>248</v>
      </c>
      <c r="C453" s="5" t="s">
        <v>294</v>
      </c>
      <c r="D453" s="5" t="s">
        <v>250</v>
      </c>
      <c r="E453" s="5" t="s">
        <v>5</v>
      </c>
      <c r="F453">
        <v>0</v>
      </c>
      <c r="G453">
        <v>16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2</v>
      </c>
      <c r="N453">
        <v>6</v>
      </c>
      <c r="O453">
        <v>3</v>
      </c>
      <c r="P453">
        <v>1</v>
      </c>
      <c r="Q453">
        <v>0</v>
      </c>
      <c r="R453">
        <v>7</v>
      </c>
      <c r="S453">
        <v>2</v>
      </c>
      <c r="T453">
        <v>0</v>
      </c>
      <c r="U453">
        <v>0</v>
      </c>
      <c r="V453">
        <v>0</v>
      </c>
      <c r="W453">
        <v>2</v>
      </c>
      <c r="X453">
        <v>4</v>
      </c>
      <c r="Y453">
        <v>10</v>
      </c>
      <c r="Z453">
        <v>0</v>
      </c>
      <c r="AA453">
        <v>2</v>
      </c>
      <c r="AB453">
        <v>1</v>
      </c>
      <c r="AC453">
        <v>0</v>
      </c>
      <c r="AD453">
        <v>0</v>
      </c>
      <c r="AE453">
        <v>0</v>
      </c>
      <c r="AF453">
        <v>0</v>
      </c>
      <c r="AG453">
        <v>1</v>
      </c>
      <c r="AH453">
        <v>0</v>
      </c>
      <c r="AI453">
        <v>0</v>
      </c>
      <c r="AJ453">
        <v>0</v>
      </c>
      <c r="AK453">
        <v>1</v>
      </c>
      <c r="AL453">
        <v>0</v>
      </c>
      <c r="AM453">
        <v>1</v>
      </c>
      <c r="AN453">
        <v>1</v>
      </c>
      <c r="AO453">
        <v>0</v>
      </c>
      <c r="AP453">
        <v>0</v>
      </c>
      <c r="AQ453">
        <v>7</v>
      </c>
      <c r="AR453">
        <v>4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1</v>
      </c>
      <c r="BA453">
        <v>0</v>
      </c>
      <c r="BB453">
        <v>0</v>
      </c>
      <c r="BC453">
        <v>5</v>
      </c>
      <c r="BD453">
        <v>2</v>
      </c>
      <c r="BE453">
        <v>0</v>
      </c>
      <c r="BF453">
        <v>2</v>
      </c>
      <c r="BG453">
        <v>3</v>
      </c>
    </row>
    <row r="454" spans="1:59" x14ac:dyDescent="0.25">
      <c r="A454" s="4" t="s">
        <v>295</v>
      </c>
      <c r="B454" s="5" t="s">
        <v>236</v>
      </c>
      <c r="C454" s="5" t="s">
        <v>296</v>
      </c>
      <c r="D454" s="5" t="s">
        <v>238</v>
      </c>
      <c r="E454" s="5" t="s">
        <v>5</v>
      </c>
      <c r="F454">
        <v>0</v>
      </c>
      <c r="G454">
        <v>42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14</v>
      </c>
      <c r="O454">
        <v>9</v>
      </c>
      <c r="P454">
        <v>0</v>
      </c>
      <c r="Q454">
        <v>6</v>
      </c>
      <c r="R454">
        <v>9</v>
      </c>
      <c r="S454">
        <v>14</v>
      </c>
      <c r="T454">
        <v>0</v>
      </c>
      <c r="U454">
        <v>0</v>
      </c>
      <c r="V454">
        <v>0</v>
      </c>
      <c r="W454">
        <v>13</v>
      </c>
      <c r="X454">
        <v>6</v>
      </c>
      <c r="Y454">
        <v>6</v>
      </c>
      <c r="Z454">
        <v>0</v>
      </c>
      <c r="AA454">
        <v>1</v>
      </c>
      <c r="AB454">
        <v>7</v>
      </c>
      <c r="AC454">
        <v>0</v>
      </c>
      <c r="AD454">
        <v>0</v>
      </c>
      <c r="AE454">
        <v>0</v>
      </c>
      <c r="AF454">
        <v>0</v>
      </c>
      <c r="AG454">
        <v>5</v>
      </c>
      <c r="AH454">
        <v>0</v>
      </c>
      <c r="AI454">
        <v>0</v>
      </c>
      <c r="AJ454">
        <v>5</v>
      </c>
      <c r="AK454">
        <v>19</v>
      </c>
      <c r="AL454">
        <v>0</v>
      </c>
      <c r="AM454">
        <v>7</v>
      </c>
      <c r="AN454">
        <v>0</v>
      </c>
      <c r="AO454">
        <v>0</v>
      </c>
      <c r="AP454">
        <v>1</v>
      </c>
      <c r="AQ454">
        <v>9</v>
      </c>
      <c r="AR454">
        <v>41</v>
      </c>
      <c r="AS454">
        <v>6</v>
      </c>
      <c r="AT454">
        <v>0</v>
      </c>
      <c r="AU454">
        <v>0</v>
      </c>
      <c r="AV454">
        <v>0</v>
      </c>
      <c r="AW454">
        <v>1</v>
      </c>
      <c r="AX454">
        <v>0</v>
      </c>
      <c r="AY454">
        <v>0</v>
      </c>
      <c r="AZ454">
        <v>9</v>
      </c>
      <c r="BA454">
        <v>0</v>
      </c>
      <c r="BB454">
        <v>1</v>
      </c>
      <c r="BC454">
        <v>11</v>
      </c>
      <c r="BD454">
        <v>7</v>
      </c>
      <c r="BE454">
        <v>0</v>
      </c>
      <c r="BF454">
        <v>1</v>
      </c>
      <c r="BG454">
        <v>15</v>
      </c>
    </row>
    <row r="455" spans="1:59" x14ac:dyDescent="0.25">
      <c r="A455" s="4" t="s">
        <v>297</v>
      </c>
      <c r="B455" s="5" t="s">
        <v>242</v>
      </c>
      <c r="C455" s="5" t="s">
        <v>298</v>
      </c>
      <c r="D455" s="5" t="s">
        <v>244</v>
      </c>
      <c r="E455" s="5" t="s">
        <v>5</v>
      </c>
      <c r="F455">
        <v>0</v>
      </c>
      <c r="G455">
        <v>10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39</v>
      </c>
      <c r="O455">
        <v>4</v>
      </c>
      <c r="P455">
        <v>0</v>
      </c>
      <c r="Q455">
        <v>2</v>
      </c>
      <c r="R455">
        <v>22</v>
      </c>
      <c r="S455">
        <v>11</v>
      </c>
      <c r="T455">
        <v>0</v>
      </c>
      <c r="U455">
        <v>0</v>
      </c>
      <c r="V455">
        <v>0</v>
      </c>
      <c r="W455">
        <v>0</v>
      </c>
      <c r="X455">
        <v>5</v>
      </c>
      <c r="Y455">
        <v>4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3</v>
      </c>
      <c r="AH455">
        <v>0</v>
      </c>
      <c r="AI455">
        <v>0</v>
      </c>
      <c r="AJ455">
        <v>2</v>
      </c>
      <c r="AK455">
        <v>10</v>
      </c>
      <c r="AL455">
        <v>5</v>
      </c>
      <c r="AM455">
        <v>4</v>
      </c>
      <c r="AN455">
        <v>0</v>
      </c>
      <c r="AO455">
        <v>1</v>
      </c>
      <c r="AP455">
        <v>0</v>
      </c>
      <c r="AQ455">
        <v>0</v>
      </c>
      <c r="AR455">
        <v>6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2</v>
      </c>
      <c r="AY455">
        <v>0</v>
      </c>
      <c r="AZ455">
        <v>4</v>
      </c>
      <c r="BA455">
        <v>0</v>
      </c>
      <c r="BB455">
        <v>2</v>
      </c>
      <c r="BC455">
        <v>0</v>
      </c>
      <c r="BD455">
        <v>4</v>
      </c>
      <c r="BE455">
        <v>0</v>
      </c>
      <c r="BF455">
        <v>1</v>
      </c>
      <c r="BG455">
        <v>33</v>
      </c>
    </row>
    <row r="456" spans="1:59" x14ac:dyDescent="0.25">
      <c r="A456" s="4" t="s">
        <v>299</v>
      </c>
      <c r="B456" s="5" t="s">
        <v>195</v>
      </c>
      <c r="C456" s="5" t="s">
        <v>300</v>
      </c>
      <c r="D456" s="5" t="s">
        <v>197</v>
      </c>
      <c r="E456" s="5" t="s">
        <v>5</v>
      </c>
      <c r="F456">
        <v>0</v>
      </c>
      <c r="G456">
        <v>33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27</v>
      </c>
      <c r="O456">
        <v>6</v>
      </c>
      <c r="P456">
        <v>1</v>
      </c>
      <c r="Q456">
        <v>0</v>
      </c>
      <c r="R456">
        <v>59</v>
      </c>
      <c r="S456">
        <v>3</v>
      </c>
      <c r="T456">
        <v>0</v>
      </c>
      <c r="U456">
        <v>0</v>
      </c>
      <c r="V456">
        <v>0</v>
      </c>
      <c r="W456">
        <v>0</v>
      </c>
      <c r="X456">
        <v>3</v>
      </c>
      <c r="Y456">
        <v>8</v>
      </c>
      <c r="Z456">
        <v>0</v>
      </c>
      <c r="AA456">
        <v>1</v>
      </c>
      <c r="AB456">
        <v>4</v>
      </c>
      <c r="AC456">
        <v>0</v>
      </c>
      <c r="AD456">
        <v>1</v>
      </c>
      <c r="AE456">
        <v>0</v>
      </c>
      <c r="AF456">
        <v>0</v>
      </c>
      <c r="AG456">
        <v>5</v>
      </c>
      <c r="AH456">
        <v>0</v>
      </c>
      <c r="AI456">
        <v>0</v>
      </c>
      <c r="AJ456">
        <v>1</v>
      </c>
      <c r="AK456">
        <v>4</v>
      </c>
      <c r="AL456">
        <v>2</v>
      </c>
      <c r="AM456">
        <v>4</v>
      </c>
      <c r="AN456">
        <v>0</v>
      </c>
      <c r="AO456">
        <v>0</v>
      </c>
      <c r="AP456">
        <v>6</v>
      </c>
      <c r="AQ456">
        <v>3</v>
      </c>
      <c r="AR456">
        <v>16</v>
      </c>
      <c r="AS456">
        <v>0</v>
      </c>
      <c r="AT456">
        <v>2</v>
      </c>
      <c r="AU456">
        <v>0</v>
      </c>
      <c r="AV456">
        <v>7</v>
      </c>
      <c r="AW456">
        <v>0</v>
      </c>
      <c r="AX456">
        <v>9</v>
      </c>
      <c r="AY456">
        <v>0</v>
      </c>
      <c r="AZ456">
        <v>5</v>
      </c>
      <c r="BA456">
        <v>0</v>
      </c>
      <c r="BB456">
        <v>5</v>
      </c>
      <c r="BC456">
        <v>4</v>
      </c>
      <c r="BD456">
        <v>2</v>
      </c>
      <c r="BE456">
        <v>3</v>
      </c>
      <c r="BF456">
        <v>2</v>
      </c>
      <c r="BG456">
        <v>10</v>
      </c>
    </row>
    <row r="457" spans="1:59" x14ac:dyDescent="0.25">
      <c r="A457" s="4" t="s">
        <v>301</v>
      </c>
      <c r="B457" s="5" t="s">
        <v>195</v>
      </c>
      <c r="C457" s="5" t="s">
        <v>302</v>
      </c>
      <c r="D457" s="5" t="s">
        <v>197</v>
      </c>
      <c r="E457" s="5" t="s">
        <v>5</v>
      </c>
      <c r="F457">
        <v>0</v>
      </c>
      <c r="G457">
        <v>15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3</v>
      </c>
      <c r="O457">
        <v>1</v>
      </c>
      <c r="P457">
        <v>1</v>
      </c>
      <c r="Q457">
        <v>0</v>
      </c>
      <c r="R457">
        <v>5</v>
      </c>
      <c r="S457">
        <v>1</v>
      </c>
      <c r="T457">
        <v>0</v>
      </c>
      <c r="U457">
        <v>0</v>
      </c>
      <c r="V457">
        <v>0</v>
      </c>
      <c r="W457">
        <v>0</v>
      </c>
      <c r="X457">
        <v>1</v>
      </c>
      <c r="Y457">
        <v>1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4</v>
      </c>
      <c r="AH457">
        <v>0</v>
      </c>
      <c r="AI457">
        <v>0</v>
      </c>
      <c r="AJ457">
        <v>0</v>
      </c>
      <c r="AK457">
        <v>3</v>
      </c>
      <c r="AL457">
        <v>3</v>
      </c>
      <c r="AM457">
        <v>6</v>
      </c>
      <c r="AN457">
        <v>3</v>
      </c>
      <c r="AO457">
        <v>0</v>
      </c>
      <c r="AP457">
        <v>0</v>
      </c>
      <c r="AQ457">
        <v>5</v>
      </c>
      <c r="AR457">
        <v>2</v>
      </c>
      <c r="AS457">
        <v>3</v>
      </c>
      <c r="AT457">
        <v>0</v>
      </c>
      <c r="AU457">
        <v>0</v>
      </c>
      <c r="AV457">
        <v>1</v>
      </c>
      <c r="AW457">
        <v>2</v>
      </c>
      <c r="AX457">
        <v>3</v>
      </c>
      <c r="AY457">
        <v>0</v>
      </c>
      <c r="AZ457">
        <v>5</v>
      </c>
      <c r="BA457">
        <v>0</v>
      </c>
      <c r="BB457">
        <v>0</v>
      </c>
      <c r="BC457">
        <v>2</v>
      </c>
      <c r="BD457">
        <v>2</v>
      </c>
      <c r="BE457">
        <v>7</v>
      </c>
      <c r="BF457">
        <v>0</v>
      </c>
      <c r="BG457">
        <v>12</v>
      </c>
    </row>
    <row r="458" spans="1:59" x14ac:dyDescent="0.25">
      <c r="A458" s="4" t="s">
        <v>303</v>
      </c>
      <c r="B458" s="5" t="s">
        <v>304</v>
      </c>
      <c r="C458" s="5" t="s">
        <v>305</v>
      </c>
      <c r="D458" s="5" t="s">
        <v>306</v>
      </c>
      <c r="E458" s="5" t="s">
        <v>5</v>
      </c>
      <c r="F458">
        <v>0</v>
      </c>
      <c r="G458">
        <v>27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1</v>
      </c>
      <c r="N458">
        <v>24</v>
      </c>
      <c r="O458">
        <v>16</v>
      </c>
      <c r="P458">
        <v>1</v>
      </c>
      <c r="Q458">
        <v>9</v>
      </c>
      <c r="R458">
        <v>9</v>
      </c>
      <c r="S458">
        <v>9</v>
      </c>
      <c r="T458">
        <v>0</v>
      </c>
      <c r="U458">
        <v>0</v>
      </c>
      <c r="V458">
        <v>1</v>
      </c>
      <c r="W458">
        <v>2</v>
      </c>
      <c r="X458">
        <v>14</v>
      </c>
      <c r="Y458">
        <v>7</v>
      </c>
      <c r="Z458">
        <v>0</v>
      </c>
      <c r="AA458">
        <v>0</v>
      </c>
      <c r="AB458">
        <v>1</v>
      </c>
      <c r="AC458">
        <v>0</v>
      </c>
      <c r="AD458">
        <v>1</v>
      </c>
      <c r="AE458">
        <v>0</v>
      </c>
      <c r="AF458">
        <v>0</v>
      </c>
      <c r="AG458">
        <v>2</v>
      </c>
      <c r="AH458">
        <v>0</v>
      </c>
      <c r="AI458">
        <v>0</v>
      </c>
      <c r="AJ458">
        <v>1</v>
      </c>
      <c r="AK458">
        <v>6</v>
      </c>
      <c r="AL458">
        <v>6</v>
      </c>
      <c r="AM458">
        <v>0</v>
      </c>
      <c r="AN458">
        <v>0</v>
      </c>
      <c r="AO458">
        <v>0</v>
      </c>
      <c r="AP458">
        <v>3</v>
      </c>
      <c r="AQ458">
        <v>5</v>
      </c>
      <c r="AR458">
        <v>2</v>
      </c>
      <c r="AS458">
        <v>0</v>
      </c>
      <c r="AT458">
        <v>0</v>
      </c>
      <c r="AU458">
        <v>0</v>
      </c>
      <c r="AV458">
        <v>0</v>
      </c>
      <c r="AW458">
        <v>6</v>
      </c>
      <c r="AX458">
        <v>0</v>
      </c>
      <c r="AY458">
        <v>0</v>
      </c>
      <c r="AZ458">
        <v>5</v>
      </c>
      <c r="BA458">
        <v>0</v>
      </c>
      <c r="BB458">
        <v>10</v>
      </c>
      <c r="BC458">
        <v>8</v>
      </c>
      <c r="BD458">
        <v>6</v>
      </c>
      <c r="BE458">
        <v>0</v>
      </c>
      <c r="BF458">
        <v>0</v>
      </c>
      <c r="BG458">
        <v>45</v>
      </c>
    </row>
    <row r="459" spans="1:59" x14ac:dyDescent="0.25">
      <c r="A459" s="4" t="s">
        <v>307</v>
      </c>
      <c r="B459" s="5" t="s">
        <v>242</v>
      </c>
      <c r="C459" s="5" t="s">
        <v>308</v>
      </c>
      <c r="D459" s="5" t="s">
        <v>244</v>
      </c>
      <c r="E459" s="5" t="s">
        <v>5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2</v>
      </c>
      <c r="O459">
        <v>2</v>
      </c>
      <c r="P459">
        <v>0</v>
      </c>
      <c r="Q459">
        <v>0</v>
      </c>
      <c r="R459">
        <v>3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2</v>
      </c>
      <c r="AK459">
        <v>0</v>
      </c>
      <c r="AL459">
        <v>1</v>
      </c>
      <c r="AM459">
        <v>0</v>
      </c>
      <c r="AN459">
        <v>0</v>
      </c>
      <c r="AO459">
        <v>0</v>
      </c>
      <c r="AP459">
        <v>1</v>
      </c>
      <c r="AQ459">
        <v>0</v>
      </c>
      <c r="AR459">
        <v>0</v>
      </c>
      <c r="AS459">
        <v>2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3</v>
      </c>
      <c r="BA459">
        <v>0</v>
      </c>
      <c r="BB459">
        <v>1</v>
      </c>
      <c r="BC459">
        <v>0</v>
      </c>
      <c r="BD459">
        <v>5</v>
      </c>
      <c r="BE459">
        <v>0</v>
      </c>
      <c r="BF459">
        <v>6</v>
      </c>
      <c r="BG459">
        <v>1</v>
      </c>
    </row>
    <row r="460" spans="1:59" x14ac:dyDescent="0.25">
      <c r="A460" s="4" t="s">
        <v>309</v>
      </c>
      <c r="B460" s="5" t="s">
        <v>218</v>
      </c>
      <c r="C460" s="5" t="s">
        <v>310</v>
      </c>
      <c r="D460" s="5" t="s">
        <v>220</v>
      </c>
      <c r="E460" s="5" t="s">
        <v>5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</row>
    <row r="461" spans="1:59" x14ac:dyDescent="0.25">
      <c r="A461" s="4" t="s">
        <v>311</v>
      </c>
      <c r="B461" s="5" t="s">
        <v>236</v>
      </c>
      <c r="C461" s="5" t="s">
        <v>312</v>
      </c>
      <c r="D461" s="5" t="s">
        <v>238</v>
      </c>
      <c r="E461" s="5" t="s">
        <v>5</v>
      </c>
      <c r="F461">
        <v>0</v>
      </c>
      <c r="G461">
        <v>10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3</v>
      </c>
      <c r="N461">
        <v>3</v>
      </c>
      <c r="O461">
        <v>0</v>
      </c>
      <c r="P461">
        <v>0</v>
      </c>
      <c r="Q461">
        <v>1</v>
      </c>
      <c r="R461">
        <v>2</v>
      </c>
      <c r="S461">
        <v>3</v>
      </c>
      <c r="T461">
        <v>0</v>
      </c>
      <c r="U461">
        <v>0</v>
      </c>
      <c r="V461">
        <v>0</v>
      </c>
      <c r="W461">
        <v>0</v>
      </c>
      <c r="X461">
        <v>2</v>
      </c>
      <c r="Y461">
        <v>3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3</v>
      </c>
      <c r="AH461">
        <v>0</v>
      </c>
      <c r="AI461">
        <v>0</v>
      </c>
      <c r="AJ461">
        <v>1</v>
      </c>
      <c r="AK461">
        <v>7</v>
      </c>
      <c r="AL461">
        <v>1</v>
      </c>
      <c r="AM461">
        <v>1</v>
      </c>
      <c r="AN461">
        <v>0</v>
      </c>
      <c r="AO461">
        <v>0</v>
      </c>
      <c r="AP461">
        <v>7</v>
      </c>
      <c r="AQ461">
        <v>2</v>
      </c>
      <c r="AR461">
        <v>11</v>
      </c>
      <c r="AS461">
        <v>1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1</v>
      </c>
      <c r="BC461">
        <v>1</v>
      </c>
      <c r="BD461">
        <v>0</v>
      </c>
      <c r="BE461">
        <v>0</v>
      </c>
      <c r="BF461">
        <v>0</v>
      </c>
      <c r="BG461">
        <v>1</v>
      </c>
    </row>
    <row r="462" spans="1:59" x14ac:dyDescent="0.25">
      <c r="A462" s="4" t="s">
        <v>313</v>
      </c>
      <c r="B462" s="5" t="s">
        <v>218</v>
      </c>
      <c r="C462" s="5" t="s">
        <v>314</v>
      </c>
      <c r="D462" s="5" t="s">
        <v>220</v>
      </c>
      <c r="E462" s="5" t="s">
        <v>5</v>
      </c>
      <c r="F462">
        <v>0</v>
      </c>
      <c r="G462">
        <v>7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9</v>
      </c>
      <c r="O462">
        <v>0</v>
      </c>
      <c r="P462">
        <v>2</v>
      </c>
      <c r="Q462">
        <v>0</v>
      </c>
      <c r="R462">
        <v>6</v>
      </c>
      <c r="S462">
        <v>7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2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1</v>
      </c>
      <c r="AQ462">
        <v>16</v>
      </c>
      <c r="AR462">
        <v>9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5</v>
      </c>
      <c r="BA462">
        <v>0</v>
      </c>
      <c r="BB462">
        <v>0</v>
      </c>
      <c r="BC462">
        <v>0</v>
      </c>
      <c r="BD462">
        <v>2</v>
      </c>
      <c r="BE462">
        <v>0</v>
      </c>
      <c r="BF462">
        <v>0</v>
      </c>
      <c r="BG462">
        <v>0</v>
      </c>
    </row>
    <row r="463" spans="1:59" x14ac:dyDescent="0.25">
      <c r="A463" s="4" t="s">
        <v>315</v>
      </c>
      <c r="B463" s="5" t="s">
        <v>304</v>
      </c>
      <c r="C463" s="5" t="s">
        <v>316</v>
      </c>
      <c r="D463" s="5" t="s">
        <v>306</v>
      </c>
      <c r="E463" s="5" t="s">
        <v>5</v>
      </c>
      <c r="F463">
        <v>0</v>
      </c>
      <c r="G463">
        <v>15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2</v>
      </c>
      <c r="N463">
        <v>11</v>
      </c>
      <c r="O463">
        <v>0</v>
      </c>
      <c r="P463">
        <v>0</v>
      </c>
      <c r="Q463">
        <v>0</v>
      </c>
      <c r="R463">
        <v>16</v>
      </c>
      <c r="S463">
        <v>3</v>
      </c>
      <c r="T463">
        <v>0</v>
      </c>
      <c r="U463">
        <v>0</v>
      </c>
      <c r="V463">
        <v>0</v>
      </c>
      <c r="W463">
        <v>5</v>
      </c>
      <c r="X463">
        <v>2</v>
      </c>
      <c r="Y463">
        <v>1</v>
      </c>
      <c r="Z463">
        <v>0</v>
      </c>
      <c r="AA463">
        <v>0</v>
      </c>
      <c r="AB463">
        <v>1</v>
      </c>
      <c r="AC463">
        <v>0</v>
      </c>
      <c r="AD463">
        <v>0</v>
      </c>
      <c r="AE463">
        <v>0</v>
      </c>
      <c r="AF463">
        <v>0</v>
      </c>
      <c r="AG463">
        <v>6</v>
      </c>
      <c r="AH463">
        <v>0</v>
      </c>
      <c r="AI463">
        <v>0</v>
      </c>
      <c r="AJ463">
        <v>1</v>
      </c>
      <c r="AK463">
        <v>3</v>
      </c>
      <c r="AL463">
        <v>3</v>
      </c>
      <c r="AM463">
        <v>2</v>
      </c>
      <c r="AN463">
        <v>0</v>
      </c>
      <c r="AO463">
        <v>0</v>
      </c>
      <c r="AP463">
        <v>2</v>
      </c>
      <c r="AQ463">
        <v>1</v>
      </c>
      <c r="AR463">
        <v>7</v>
      </c>
      <c r="AS463">
        <v>0</v>
      </c>
      <c r="AT463">
        <v>0</v>
      </c>
      <c r="AU463">
        <v>0</v>
      </c>
      <c r="AV463">
        <v>0</v>
      </c>
      <c r="AW463">
        <v>2</v>
      </c>
      <c r="AX463">
        <v>0</v>
      </c>
      <c r="AY463">
        <v>0</v>
      </c>
      <c r="AZ463">
        <v>2</v>
      </c>
      <c r="BA463">
        <v>0</v>
      </c>
      <c r="BB463">
        <v>6</v>
      </c>
      <c r="BC463">
        <v>2</v>
      </c>
      <c r="BD463">
        <v>2</v>
      </c>
      <c r="BE463">
        <v>0</v>
      </c>
      <c r="BF463">
        <v>3</v>
      </c>
      <c r="BG463">
        <v>2</v>
      </c>
    </row>
    <row r="464" spans="1:59" x14ac:dyDescent="0.25">
      <c r="A464" s="4" t="s">
        <v>317</v>
      </c>
      <c r="B464" s="5" t="s">
        <v>230</v>
      </c>
      <c r="C464" s="5" t="s">
        <v>318</v>
      </c>
      <c r="D464" s="5" t="s">
        <v>232</v>
      </c>
      <c r="E464" s="5" t="s">
        <v>5</v>
      </c>
      <c r="F464">
        <v>0</v>
      </c>
      <c r="G464">
        <v>5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4</v>
      </c>
      <c r="N464">
        <v>1</v>
      </c>
      <c r="O464">
        <v>0</v>
      </c>
      <c r="P464">
        <v>0</v>
      </c>
      <c r="Q464">
        <v>0</v>
      </c>
      <c r="R464">
        <v>1</v>
      </c>
      <c r="S464">
        <v>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5</v>
      </c>
      <c r="AH464">
        <v>0</v>
      </c>
      <c r="AI464">
        <v>0</v>
      </c>
      <c r="AJ464">
        <v>0</v>
      </c>
      <c r="AK464">
        <v>1</v>
      </c>
      <c r="AL464">
        <v>0</v>
      </c>
      <c r="AM464">
        <v>3</v>
      </c>
      <c r="AN464">
        <v>0</v>
      </c>
      <c r="AO464">
        <v>0</v>
      </c>
      <c r="AP464">
        <v>2</v>
      </c>
      <c r="AQ464">
        <v>0</v>
      </c>
      <c r="AR464">
        <v>8</v>
      </c>
      <c r="AS464">
        <v>0</v>
      </c>
      <c r="AT464">
        <v>0</v>
      </c>
      <c r="AU464">
        <v>0</v>
      </c>
      <c r="AV464">
        <v>0</v>
      </c>
      <c r="AW464">
        <v>1</v>
      </c>
      <c r="AX464">
        <v>0</v>
      </c>
      <c r="AY464">
        <v>0</v>
      </c>
      <c r="AZ464">
        <v>1</v>
      </c>
      <c r="BA464">
        <v>0</v>
      </c>
      <c r="BB464">
        <v>8</v>
      </c>
      <c r="BC464">
        <v>0</v>
      </c>
      <c r="BD464">
        <v>0</v>
      </c>
      <c r="BE464">
        <v>4</v>
      </c>
      <c r="BF464">
        <v>3</v>
      </c>
      <c r="BG464">
        <v>2</v>
      </c>
    </row>
    <row r="465" spans="1:59" x14ac:dyDescent="0.25">
      <c r="A465" s="4" t="s">
        <v>319</v>
      </c>
      <c r="B465" s="5" t="s">
        <v>214</v>
      </c>
      <c r="C465" s="5" t="s">
        <v>320</v>
      </c>
      <c r="D465" s="5" t="s">
        <v>216</v>
      </c>
      <c r="E465" s="5" t="s">
        <v>5</v>
      </c>
      <c r="F465">
        <v>0</v>
      </c>
      <c r="G465">
        <v>12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14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23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9</v>
      </c>
      <c r="AH465">
        <v>0</v>
      </c>
      <c r="AI465">
        <v>0</v>
      </c>
      <c r="AJ465">
        <v>1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11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2</v>
      </c>
      <c r="AY465">
        <v>0</v>
      </c>
      <c r="AZ465">
        <v>9</v>
      </c>
      <c r="BA465">
        <v>0</v>
      </c>
      <c r="BB465">
        <v>0</v>
      </c>
      <c r="BC465">
        <v>0</v>
      </c>
      <c r="BD465">
        <v>1</v>
      </c>
      <c r="BE465">
        <v>0</v>
      </c>
      <c r="BF465">
        <v>11</v>
      </c>
      <c r="BG465">
        <v>1</v>
      </c>
    </row>
    <row r="466" spans="1:59" x14ac:dyDescent="0.25">
      <c r="A466" s="4" t="s">
        <v>321</v>
      </c>
      <c r="B466" s="5" t="s">
        <v>214</v>
      </c>
      <c r="C466" s="5" t="s">
        <v>322</v>
      </c>
      <c r="D466" s="5" t="s">
        <v>216</v>
      </c>
      <c r="E466" s="5" t="s">
        <v>5</v>
      </c>
      <c r="F466">
        <v>0</v>
      </c>
      <c r="G466">
        <v>6</v>
      </c>
      <c r="H466">
        <v>0</v>
      </c>
      <c r="I466">
        <v>0</v>
      </c>
      <c r="J466">
        <v>1</v>
      </c>
      <c r="K466">
        <v>0</v>
      </c>
      <c r="L466">
        <v>0</v>
      </c>
      <c r="M466">
        <v>1</v>
      </c>
      <c r="N466">
        <v>3</v>
      </c>
      <c r="O466">
        <v>0</v>
      </c>
      <c r="P466">
        <v>2</v>
      </c>
      <c r="Q466">
        <v>0</v>
      </c>
      <c r="R466">
        <v>9</v>
      </c>
      <c r="S466">
        <v>10</v>
      </c>
      <c r="T466">
        <v>0</v>
      </c>
      <c r="U466">
        <v>0</v>
      </c>
      <c r="V466">
        <v>0</v>
      </c>
      <c r="W466">
        <v>2</v>
      </c>
      <c r="X466">
        <v>1</v>
      </c>
      <c r="Y466">
        <v>5</v>
      </c>
      <c r="Z466">
        <v>0</v>
      </c>
      <c r="AA466">
        <v>1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3</v>
      </c>
      <c r="AH466">
        <v>0</v>
      </c>
      <c r="AI466">
        <v>0</v>
      </c>
      <c r="AJ466">
        <v>3</v>
      </c>
      <c r="AK466">
        <v>0</v>
      </c>
      <c r="AL466">
        <v>2</v>
      </c>
      <c r="AM466">
        <v>2</v>
      </c>
      <c r="AN466">
        <v>0</v>
      </c>
      <c r="AO466">
        <v>1</v>
      </c>
      <c r="AP466">
        <v>0</v>
      </c>
      <c r="AQ466">
        <v>8</v>
      </c>
      <c r="AR466">
        <v>4</v>
      </c>
      <c r="AS466">
        <v>2</v>
      </c>
      <c r="AT466">
        <v>0</v>
      </c>
      <c r="AU466">
        <v>0</v>
      </c>
      <c r="AV466">
        <v>1</v>
      </c>
      <c r="AW466">
        <v>0</v>
      </c>
      <c r="AX466">
        <v>0</v>
      </c>
      <c r="AY466">
        <v>0</v>
      </c>
      <c r="AZ466">
        <v>3</v>
      </c>
      <c r="BA466">
        <v>0</v>
      </c>
      <c r="BB466">
        <v>1</v>
      </c>
      <c r="BC466">
        <v>3</v>
      </c>
      <c r="BD466">
        <v>2</v>
      </c>
      <c r="BE466">
        <v>2</v>
      </c>
      <c r="BF466">
        <v>4</v>
      </c>
      <c r="BG466">
        <v>6</v>
      </c>
    </row>
    <row r="467" spans="1:59" x14ac:dyDescent="0.25">
      <c r="A467" s="4" t="s">
        <v>323</v>
      </c>
      <c r="B467" s="5" t="s">
        <v>304</v>
      </c>
      <c r="C467" s="5" t="s">
        <v>324</v>
      </c>
      <c r="D467" s="5" t="s">
        <v>306</v>
      </c>
      <c r="E467" s="5" t="s">
        <v>5</v>
      </c>
      <c r="F467">
        <v>0</v>
      </c>
      <c r="G467">
        <v>8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1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3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5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7</v>
      </c>
      <c r="BC467">
        <v>0</v>
      </c>
      <c r="BD467">
        <v>0</v>
      </c>
      <c r="BE467">
        <v>0</v>
      </c>
      <c r="BF467">
        <v>0</v>
      </c>
      <c r="BG467">
        <v>10</v>
      </c>
    </row>
    <row r="468" spans="1:59" x14ac:dyDescent="0.25">
      <c r="A468" s="4" t="s">
        <v>325</v>
      </c>
      <c r="B468" s="5" t="s">
        <v>214</v>
      </c>
      <c r="C468" s="5" t="s">
        <v>326</v>
      </c>
      <c r="D468" s="5" t="s">
        <v>216</v>
      </c>
      <c r="E468" s="5" t="s">
        <v>5</v>
      </c>
      <c r="F468">
        <v>0</v>
      </c>
      <c r="G468">
        <v>59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29</v>
      </c>
      <c r="O468">
        <v>19</v>
      </c>
      <c r="P468">
        <v>0</v>
      </c>
      <c r="Q468">
        <v>0</v>
      </c>
      <c r="R468">
        <v>1</v>
      </c>
      <c r="S468">
        <v>4</v>
      </c>
      <c r="T468">
        <v>0</v>
      </c>
      <c r="U468">
        <v>0</v>
      </c>
      <c r="V468">
        <v>0</v>
      </c>
      <c r="W468">
        <v>0</v>
      </c>
      <c r="X468">
        <v>20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2</v>
      </c>
      <c r="AE468">
        <v>0</v>
      </c>
      <c r="AF468">
        <v>0</v>
      </c>
      <c r="AG468">
        <v>7</v>
      </c>
      <c r="AH468">
        <v>0</v>
      </c>
      <c r="AI468">
        <v>0</v>
      </c>
      <c r="AJ468">
        <v>0</v>
      </c>
      <c r="AK468">
        <v>6</v>
      </c>
      <c r="AL468">
        <v>6</v>
      </c>
      <c r="AM468">
        <v>6</v>
      </c>
      <c r="AN468">
        <v>0</v>
      </c>
      <c r="AO468">
        <v>0</v>
      </c>
      <c r="AP468">
        <v>13</v>
      </c>
      <c r="AQ468">
        <v>3</v>
      </c>
      <c r="AR468">
        <v>17</v>
      </c>
      <c r="AS468">
        <v>0</v>
      </c>
      <c r="AT468">
        <v>0</v>
      </c>
      <c r="AU468">
        <v>0</v>
      </c>
      <c r="AV468">
        <v>0</v>
      </c>
      <c r="AW468">
        <v>8</v>
      </c>
      <c r="AX468">
        <v>8</v>
      </c>
      <c r="AY468">
        <v>0</v>
      </c>
      <c r="AZ468">
        <v>7</v>
      </c>
      <c r="BA468">
        <v>0</v>
      </c>
      <c r="BB468">
        <v>13</v>
      </c>
      <c r="BC468">
        <v>8</v>
      </c>
      <c r="BD468">
        <v>12</v>
      </c>
      <c r="BE468">
        <v>3</v>
      </c>
      <c r="BF468">
        <v>6</v>
      </c>
      <c r="BG468">
        <v>13</v>
      </c>
    </row>
    <row r="469" spans="1:59" x14ac:dyDescent="0.25">
      <c r="A469" s="4" t="s">
        <v>327</v>
      </c>
      <c r="B469" s="5" t="s">
        <v>214</v>
      </c>
      <c r="C469" s="5" t="s">
        <v>328</v>
      </c>
      <c r="D469" s="5" t="s">
        <v>216</v>
      </c>
      <c r="E469" s="5" t="s">
        <v>5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5</v>
      </c>
      <c r="O469">
        <v>16</v>
      </c>
      <c r="P469">
        <v>0</v>
      </c>
      <c r="Q469">
        <v>0</v>
      </c>
      <c r="R469">
        <v>8</v>
      </c>
      <c r="S469">
        <v>5</v>
      </c>
      <c r="T469">
        <v>0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0</v>
      </c>
      <c r="AB469">
        <v>8</v>
      </c>
      <c r="AC469">
        <v>0</v>
      </c>
      <c r="AD469">
        <v>0</v>
      </c>
      <c r="AE469">
        <v>0</v>
      </c>
      <c r="AF469">
        <v>0</v>
      </c>
      <c r="AG469">
        <v>1</v>
      </c>
      <c r="AH469">
        <v>0</v>
      </c>
      <c r="AI469">
        <v>0</v>
      </c>
      <c r="AJ469">
        <v>5</v>
      </c>
      <c r="AK469">
        <v>7</v>
      </c>
      <c r="AL469">
        <v>0</v>
      </c>
      <c r="AM469">
        <v>5</v>
      </c>
      <c r="AN469">
        <v>0</v>
      </c>
      <c r="AO469">
        <v>0</v>
      </c>
      <c r="AP469">
        <v>0</v>
      </c>
      <c r="AQ469">
        <v>5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4</v>
      </c>
      <c r="AX469">
        <v>0</v>
      </c>
      <c r="AY469">
        <v>0</v>
      </c>
      <c r="AZ469">
        <v>9</v>
      </c>
      <c r="BA469">
        <v>0</v>
      </c>
      <c r="BB469">
        <v>1</v>
      </c>
      <c r="BC469">
        <v>1</v>
      </c>
      <c r="BD469">
        <v>9</v>
      </c>
      <c r="BE469">
        <v>3</v>
      </c>
      <c r="BF469">
        <v>2</v>
      </c>
      <c r="BG469">
        <v>3</v>
      </c>
    </row>
    <row r="470" spans="1:59" x14ac:dyDescent="0.25">
      <c r="A470" s="4" t="s">
        <v>329</v>
      </c>
      <c r="B470" s="5" t="s">
        <v>252</v>
      </c>
      <c r="C470" s="5" t="s">
        <v>330</v>
      </c>
      <c r="D470" s="5" t="s">
        <v>254</v>
      </c>
      <c r="E470" s="5" t="s">
        <v>5</v>
      </c>
      <c r="F470">
        <v>0</v>
      </c>
      <c r="G470">
        <v>1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</row>
    <row r="471" spans="1:59" x14ac:dyDescent="0.25">
      <c r="A471" s="4" t="s">
        <v>331</v>
      </c>
      <c r="B471" s="5" t="s">
        <v>214</v>
      </c>
      <c r="C471" s="5" t="s">
        <v>332</v>
      </c>
      <c r="D471" s="5" t="s">
        <v>216</v>
      </c>
      <c r="E471" s="5" t="s">
        <v>5</v>
      </c>
      <c r="F471">
        <v>0</v>
      </c>
      <c r="G471">
        <v>63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20</v>
      </c>
      <c r="N471">
        <v>44</v>
      </c>
      <c r="O471">
        <v>2</v>
      </c>
      <c r="P471">
        <v>1</v>
      </c>
      <c r="Q471">
        <v>0</v>
      </c>
      <c r="R471">
        <v>13</v>
      </c>
      <c r="S471">
        <v>23</v>
      </c>
      <c r="T471">
        <v>0</v>
      </c>
      <c r="U471">
        <v>0</v>
      </c>
      <c r="V471">
        <v>1</v>
      </c>
      <c r="W471">
        <v>1</v>
      </c>
      <c r="X471">
        <v>6</v>
      </c>
      <c r="Y471">
        <v>27</v>
      </c>
      <c r="Z471">
        <v>0</v>
      </c>
      <c r="AA471">
        <v>0</v>
      </c>
      <c r="AB471">
        <v>1</v>
      </c>
      <c r="AC471">
        <v>0</v>
      </c>
      <c r="AD471">
        <v>2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12</v>
      </c>
      <c r="AL471">
        <v>3</v>
      </c>
      <c r="AM471">
        <v>17</v>
      </c>
      <c r="AN471">
        <v>0</v>
      </c>
      <c r="AO471">
        <v>0</v>
      </c>
      <c r="AP471">
        <v>3</v>
      </c>
      <c r="AQ471">
        <v>3</v>
      </c>
      <c r="AR471">
        <v>26</v>
      </c>
      <c r="AS471">
        <v>2</v>
      </c>
      <c r="AT471">
        <v>0</v>
      </c>
      <c r="AU471">
        <v>0</v>
      </c>
      <c r="AV471">
        <v>1</v>
      </c>
      <c r="AW471">
        <v>6</v>
      </c>
      <c r="AX471">
        <v>1</v>
      </c>
      <c r="AY471">
        <v>0</v>
      </c>
      <c r="AZ471">
        <v>17</v>
      </c>
      <c r="BA471">
        <v>0</v>
      </c>
      <c r="BB471">
        <v>1</v>
      </c>
      <c r="BC471">
        <v>12</v>
      </c>
      <c r="BD471">
        <v>9</v>
      </c>
      <c r="BE471">
        <v>3</v>
      </c>
      <c r="BF471">
        <v>0</v>
      </c>
      <c r="BG471">
        <v>4</v>
      </c>
    </row>
    <row r="472" spans="1:59" x14ac:dyDescent="0.25">
      <c r="A472" s="4" t="s">
        <v>333</v>
      </c>
      <c r="B472" s="5" t="s">
        <v>248</v>
      </c>
      <c r="C472" s="5" t="s">
        <v>334</v>
      </c>
      <c r="D472" s="5" t="s">
        <v>250</v>
      </c>
      <c r="E472" s="5" t="s">
        <v>5</v>
      </c>
      <c r="F472">
        <v>0</v>
      </c>
      <c r="G472">
        <v>22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4</v>
      </c>
      <c r="N472">
        <v>16</v>
      </c>
      <c r="O472">
        <v>8</v>
      </c>
      <c r="P472">
        <v>0</v>
      </c>
      <c r="Q472">
        <v>5</v>
      </c>
      <c r="R472">
        <v>9</v>
      </c>
      <c r="S472">
        <v>1</v>
      </c>
      <c r="T472">
        <v>0</v>
      </c>
      <c r="U472">
        <v>0</v>
      </c>
      <c r="V472">
        <v>0</v>
      </c>
      <c r="W472">
        <v>0</v>
      </c>
      <c r="X472">
        <v>9</v>
      </c>
      <c r="Y472">
        <v>4</v>
      </c>
      <c r="Z472">
        <v>0</v>
      </c>
      <c r="AA472">
        <v>0</v>
      </c>
      <c r="AB472">
        <v>13</v>
      </c>
      <c r="AC472">
        <v>0</v>
      </c>
      <c r="AD472">
        <v>0</v>
      </c>
      <c r="AE472">
        <v>0</v>
      </c>
      <c r="AF472">
        <v>0</v>
      </c>
      <c r="AG472">
        <v>2</v>
      </c>
      <c r="AH472">
        <v>0</v>
      </c>
      <c r="AI472">
        <v>0</v>
      </c>
      <c r="AJ472">
        <v>0</v>
      </c>
      <c r="AK472">
        <v>13</v>
      </c>
      <c r="AL472">
        <v>8</v>
      </c>
      <c r="AM472">
        <v>10</v>
      </c>
      <c r="AN472">
        <v>0</v>
      </c>
      <c r="AO472">
        <v>0</v>
      </c>
      <c r="AP472">
        <v>3</v>
      </c>
      <c r="AQ472">
        <v>15</v>
      </c>
      <c r="AR472">
        <v>14</v>
      </c>
      <c r="AS472">
        <v>0</v>
      </c>
      <c r="AT472">
        <v>0</v>
      </c>
      <c r="AU472">
        <v>0</v>
      </c>
      <c r="AV472">
        <v>0</v>
      </c>
      <c r="AW472">
        <v>5</v>
      </c>
      <c r="AX472">
        <v>11</v>
      </c>
      <c r="AY472">
        <v>0</v>
      </c>
      <c r="AZ472">
        <v>10</v>
      </c>
      <c r="BA472">
        <v>0</v>
      </c>
      <c r="BB472">
        <v>4</v>
      </c>
      <c r="BC472">
        <v>1</v>
      </c>
      <c r="BD472">
        <v>10</v>
      </c>
      <c r="BE472">
        <v>0</v>
      </c>
      <c r="BF472">
        <v>7</v>
      </c>
      <c r="BG472">
        <v>11</v>
      </c>
    </row>
    <row r="473" spans="1:59" x14ac:dyDescent="0.25">
      <c r="A473" s="4" t="s">
        <v>335</v>
      </c>
      <c r="B473" s="5" t="s">
        <v>199</v>
      </c>
      <c r="C473" s="5" t="s">
        <v>336</v>
      </c>
      <c r="D473" s="5" t="s">
        <v>0</v>
      </c>
      <c r="E473" s="5" t="s">
        <v>5</v>
      </c>
      <c r="F473">
        <v>0</v>
      </c>
      <c r="G473">
        <v>52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1</v>
      </c>
      <c r="N473">
        <v>11</v>
      </c>
      <c r="O473">
        <v>6</v>
      </c>
      <c r="P473">
        <v>0</v>
      </c>
      <c r="Q473">
        <v>0</v>
      </c>
      <c r="R473">
        <v>18</v>
      </c>
      <c r="S473">
        <v>20</v>
      </c>
      <c r="T473">
        <v>0</v>
      </c>
      <c r="U473">
        <v>0</v>
      </c>
      <c r="V473">
        <v>0</v>
      </c>
      <c r="W473">
        <v>1</v>
      </c>
      <c r="X473">
        <v>3</v>
      </c>
      <c r="Y473">
        <v>8</v>
      </c>
      <c r="Z473">
        <v>0</v>
      </c>
      <c r="AA473">
        <v>0</v>
      </c>
      <c r="AB473">
        <v>2</v>
      </c>
      <c r="AC473">
        <v>0</v>
      </c>
      <c r="AD473">
        <v>8</v>
      </c>
      <c r="AE473">
        <v>0</v>
      </c>
      <c r="AF473">
        <v>0</v>
      </c>
      <c r="AG473">
        <v>5</v>
      </c>
      <c r="AH473">
        <v>1</v>
      </c>
      <c r="AI473">
        <v>0</v>
      </c>
      <c r="AJ473">
        <v>2</v>
      </c>
      <c r="AK473">
        <v>13</v>
      </c>
      <c r="AL473">
        <v>1</v>
      </c>
      <c r="AM473">
        <v>8</v>
      </c>
      <c r="AN473">
        <v>2</v>
      </c>
      <c r="AO473">
        <v>0</v>
      </c>
      <c r="AP473">
        <v>5</v>
      </c>
      <c r="AQ473">
        <v>18</v>
      </c>
      <c r="AR473">
        <v>8</v>
      </c>
      <c r="AS473">
        <v>1</v>
      </c>
      <c r="AT473">
        <v>0</v>
      </c>
      <c r="AU473">
        <v>1</v>
      </c>
      <c r="AV473">
        <v>14</v>
      </c>
      <c r="AW473">
        <v>6</v>
      </c>
      <c r="AX473">
        <v>0</v>
      </c>
      <c r="AY473">
        <v>0</v>
      </c>
      <c r="AZ473">
        <v>18</v>
      </c>
      <c r="BA473">
        <v>0</v>
      </c>
      <c r="BB473">
        <v>11</v>
      </c>
      <c r="BC473">
        <v>3</v>
      </c>
      <c r="BD473">
        <v>11</v>
      </c>
      <c r="BE473">
        <v>2</v>
      </c>
      <c r="BF473">
        <v>8</v>
      </c>
      <c r="BG473">
        <v>13</v>
      </c>
    </row>
    <row r="474" spans="1:59" x14ac:dyDescent="0.25">
      <c r="A474" s="4" t="s">
        <v>337</v>
      </c>
      <c r="B474" s="5" t="s">
        <v>199</v>
      </c>
      <c r="C474" s="5" t="s">
        <v>338</v>
      </c>
      <c r="D474" s="5" t="s">
        <v>0</v>
      </c>
      <c r="E474" s="5" t="s">
        <v>5</v>
      </c>
      <c r="F474">
        <v>0</v>
      </c>
      <c r="G474">
        <v>48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1</v>
      </c>
      <c r="N474">
        <v>18</v>
      </c>
      <c r="O474">
        <v>2</v>
      </c>
      <c r="P474">
        <v>0</v>
      </c>
      <c r="Q474">
        <v>0</v>
      </c>
      <c r="R474">
        <v>23</v>
      </c>
      <c r="S474">
        <v>12</v>
      </c>
      <c r="T474">
        <v>0</v>
      </c>
      <c r="U474">
        <v>0</v>
      </c>
      <c r="V474">
        <v>0</v>
      </c>
      <c r="W474">
        <v>0</v>
      </c>
      <c r="X474">
        <v>2</v>
      </c>
      <c r="Y474">
        <v>6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1</v>
      </c>
      <c r="AH474">
        <v>0</v>
      </c>
      <c r="AI474">
        <v>0</v>
      </c>
      <c r="AJ474">
        <v>11</v>
      </c>
      <c r="AK474">
        <v>2</v>
      </c>
      <c r="AL474">
        <v>5</v>
      </c>
      <c r="AM474">
        <v>3</v>
      </c>
      <c r="AN474">
        <v>0</v>
      </c>
      <c r="AO474">
        <v>0</v>
      </c>
      <c r="AP474">
        <v>0</v>
      </c>
      <c r="AQ474">
        <v>14</v>
      </c>
      <c r="AR474">
        <v>7</v>
      </c>
      <c r="AS474">
        <v>0</v>
      </c>
      <c r="AT474">
        <v>0</v>
      </c>
      <c r="AU474">
        <v>0</v>
      </c>
      <c r="AV474">
        <v>0</v>
      </c>
      <c r="AW474">
        <v>10</v>
      </c>
      <c r="AX474">
        <v>6</v>
      </c>
      <c r="AY474">
        <v>0</v>
      </c>
      <c r="AZ474">
        <v>16</v>
      </c>
      <c r="BA474">
        <v>0</v>
      </c>
      <c r="BB474">
        <v>11</v>
      </c>
      <c r="BC474">
        <v>0</v>
      </c>
      <c r="BD474">
        <v>7</v>
      </c>
      <c r="BE474">
        <v>3</v>
      </c>
      <c r="BF474">
        <v>0</v>
      </c>
      <c r="BG474">
        <v>6</v>
      </c>
    </row>
    <row r="475" spans="1:59" x14ac:dyDescent="0.25">
      <c r="A475" s="4" t="s">
        <v>339</v>
      </c>
      <c r="B475" s="5" t="s">
        <v>230</v>
      </c>
      <c r="C475" s="5" t="s">
        <v>340</v>
      </c>
      <c r="D475" s="5" t="s">
        <v>232</v>
      </c>
      <c r="E475" s="5" t="s">
        <v>5</v>
      </c>
      <c r="F475">
        <v>0</v>
      </c>
      <c r="G475">
        <v>11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10</v>
      </c>
      <c r="N475">
        <v>17</v>
      </c>
      <c r="O475">
        <v>5</v>
      </c>
      <c r="P475">
        <v>0</v>
      </c>
      <c r="Q475">
        <v>0</v>
      </c>
      <c r="R475">
        <v>0</v>
      </c>
      <c r="S475">
        <v>7</v>
      </c>
      <c r="T475">
        <v>0</v>
      </c>
      <c r="U475">
        <v>0</v>
      </c>
      <c r="V475">
        <v>0</v>
      </c>
      <c r="W475">
        <v>1</v>
      </c>
      <c r="X475">
        <v>0</v>
      </c>
      <c r="Y475">
        <v>3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7</v>
      </c>
      <c r="AH475">
        <v>0</v>
      </c>
      <c r="AI475">
        <v>0</v>
      </c>
      <c r="AJ475">
        <v>3</v>
      </c>
      <c r="AK475">
        <v>5</v>
      </c>
      <c r="AL475">
        <v>3</v>
      </c>
      <c r="AM475">
        <v>8</v>
      </c>
      <c r="AN475">
        <v>0</v>
      </c>
      <c r="AO475">
        <v>0</v>
      </c>
      <c r="AP475">
        <v>1</v>
      </c>
      <c r="AQ475">
        <v>9</v>
      </c>
      <c r="AR475">
        <v>6</v>
      </c>
      <c r="AS475">
        <v>0</v>
      </c>
      <c r="AT475">
        <v>0</v>
      </c>
      <c r="AU475">
        <v>0</v>
      </c>
      <c r="AV475">
        <v>0</v>
      </c>
      <c r="AW475">
        <v>7</v>
      </c>
      <c r="AX475">
        <v>0</v>
      </c>
      <c r="AY475">
        <v>0</v>
      </c>
      <c r="AZ475">
        <v>4</v>
      </c>
      <c r="BA475">
        <v>0</v>
      </c>
      <c r="BB475">
        <v>1</v>
      </c>
      <c r="BC475">
        <v>3</v>
      </c>
      <c r="BD475">
        <v>3</v>
      </c>
      <c r="BE475">
        <v>24</v>
      </c>
      <c r="BF475">
        <v>2</v>
      </c>
      <c r="BG475">
        <v>3</v>
      </c>
    </row>
    <row r="476" spans="1:59" x14ac:dyDescent="0.25">
      <c r="A476" s="4" t="s">
        <v>341</v>
      </c>
      <c r="B476" s="5" t="s">
        <v>199</v>
      </c>
      <c r="C476" s="5" t="s">
        <v>342</v>
      </c>
      <c r="D476" s="5" t="s">
        <v>0</v>
      </c>
      <c r="E476" s="5" t="s">
        <v>5</v>
      </c>
      <c r="F476">
        <v>0</v>
      </c>
      <c r="G476">
        <v>62</v>
      </c>
      <c r="H476">
        <v>0</v>
      </c>
      <c r="I476">
        <v>0</v>
      </c>
      <c r="J476">
        <v>1</v>
      </c>
      <c r="K476">
        <v>0</v>
      </c>
      <c r="L476">
        <v>0</v>
      </c>
      <c r="M476">
        <v>0</v>
      </c>
      <c r="N476">
        <v>29</v>
      </c>
      <c r="O476">
        <v>4</v>
      </c>
      <c r="P476">
        <v>0</v>
      </c>
      <c r="Q476">
        <v>0</v>
      </c>
      <c r="R476">
        <v>26</v>
      </c>
      <c r="S476">
        <v>3</v>
      </c>
      <c r="T476">
        <v>0</v>
      </c>
      <c r="U476">
        <v>0</v>
      </c>
      <c r="V476">
        <v>0</v>
      </c>
      <c r="W476">
        <v>0</v>
      </c>
      <c r="X476">
        <v>4</v>
      </c>
      <c r="Y476">
        <v>28</v>
      </c>
      <c r="Z476">
        <v>0</v>
      </c>
      <c r="AA476">
        <v>0</v>
      </c>
      <c r="AB476">
        <v>0</v>
      </c>
      <c r="AC476">
        <v>0</v>
      </c>
      <c r="AD476">
        <v>2</v>
      </c>
      <c r="AE476">
        <v>0</v>
      </c>
      <c r="AF476">
        <v>0</v>
      </c>
      <c r="AG476">
        <v>13</v>
      </c>
      <c r="AH476">
        <v>3</v>
      </c>
      <c r="AI476">
        <v>0</v>
      </c>
      <c r="AJ476">
        <v>0</v>
      </c>
      <c r="AK476">
        <v>13</v>
      </c>
      <c r="AL476">
        <v>7</v>
      </c>
      <c r="AM476">
        <v>12</v>
      </c>
      <c r="AN476">
        <v>2</v>
      </c>
      <c r="AO476">
        <v>0</v>
      </c>
      <c r="AP476">
        <v>8</v>
      </c>
      <c r="AQ476">
        <v>11</v>
      </c>
      <c r="AR476">
        <v>10</v>
      </c>
      <c r="AS476">
        <v>0</v>
      </c>
      <c r="AT476">
        <v>0</v>
      </c>
      <c r="AU476">
        <v>2</v>
      </c>
      <c r="AV476">
        <v>6</v>
      </c>
      <c r="AW476">
        <v>7</v>
      </c>
      <c r="AX476">
        <v>1</v>
      </c>
      <c r="AY476">
        <v>0</v>
      </c>
      <c r="AZ476">
        <v>15</v>
      </c>
      <c r="BA476">
        <v>0</v>
      </c>
      <c r="BB476">
        <v>9</v>
      </c>
      <c r="BC476">
        <v>6</v>
      </c>
      <c r="BD476">
        <v>5</v>
      </c>
      <c r="BE476">
        <v>3</v>
      </c>
      <c r="BF476">
        <v>9</v>
      </c>
      <c r="BG476">
        <v>11</v>
      </c>
    </row>
    <row r="477" spans="1:59" x14ac:dyDescent="0.25">
      <c r="A477" s="4" t="s">
        <v>343</v>
      </c>
      <c r="B477" s="5" t="s">
        <v>195</v>
      </c>
      <c r="C477" s="5" t="s">
        <v>344</v>
      </c>
      <c r="D477" s="5" t="s">
        <v>197</v>
      </c>
      <c r="E477" s="5" t="s">
        <v>5</v>
      </c>
      <c r="F477">
        <v>0</v>
      </c>
      <c r="G477">
        <v>16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1</v>
      </c>
      <c r="N477">
        <v>13</v>
      </c>
      <c r="O477">
        <v>0</v>
      </c>
      <c r="P477">
        <v>2</v>
      </c>
      <c r="Q477">
        <v>0</v>
      </c>
      <c r="R477">
        <v>5</v>
      </c>
      <c r="S477">
        <v>4</v>
      </c>
      <c r="T477">
        <v>0</v>
      </c>
      <c r="U477">
        <v>0</v>
      </c>
      <c r="V477">
        <v>0</v>
      </c>
      <c r="W477">
        <v>1</v>
      </c>
      <c r="X477">
        <v>2</v>
      </c>
      <c r="Y477">
        <v>0</v>
      </c>
      <c r="Z477">
        <v>0</v>
      </c>
      <c r="AA477">
        <v>0</v>
      </c>
      <c r="AB477">
        <v>1</v>
      </c>
      <c r="AC477">
        <v>0</v>
      </c>
      <c r="AD477">
        <v>1</v>
      </c>
      <c r="AE477">
        <v>0</v>
      </c>
      <c r="AF477">
        <v>0</v>
      </c>
      <c r="AG477">
        <v>2</v>
      </c>
      <c r="AH477">
        <v>0</v>
      </c>
      <c r="AI477">
        <v>0</v>
      </c>
      <c r="AJ477">
        <v>0</v>
      </c>
      <c r="AK477">
        <v>1</v>
      </c>
      <c r="AL477">
        <v>5</v>
      </c>
      <c r="AM477">
        <v>4</v>
      </c>
      <c r="AN477">
        <v>1</v>
      </c>
      <c r="AO477">
        <v>0</v>
      </c>
      <c r="AP477">
        <v>0</v>
      </c>
      <c r="AQ477">
        <v>1</v>
      </c>
      <c r="AR477">
        <v>3</v>
      </c>
      <c r="AS477">
        <v>0</v>
      </c>
      <c r="AT477">
        <v>0</v>
      </c>
      <c r="AU477">
        <v>0</v>
      </c>
      <c r="AV477">
        <v>9</v>
      </c>
      <c r="AW477">
        <v>3</v>
      </c>
      <c r="AX477">
        <v>2</v>
      </c>
      <c r="AY477">
        <v>0</v>
      </c>
      <c r="AZ477">
        <v>0</v>
      </c>
      <c r="BA477">
        <v>0</v>
      </c>
      <c r="BB477">
        <v>0</v>
      </c>
      <c r="BC477">
        <v>4</v>
      </c>
      <c r="BD477">
        <v>0</v>
      </c>
      <c r="BE477">
        <v>4</v>
      </c>
      <c r="BF477">
        <v>0</v>
      </c>
      <c r="BG477">
        <v>9</v>
      </c>
    </row>
    <row r="478" spans="1:59" x14ac:dyDescent="0.25">
      <c r="A478" s="4" t="s">
        <v>345</v>
      </c>
      <c r="B478" s="5" t="s">
        <v>236</v>
      </c>
      <c r="C478" s="5" t="s">
        <v>346</v>
      </c>
      <c r="D478" s="5" t="s">
        <v>238</v>
      </c>
      <c r="E478" s="5" t="s">
        <v>5</v>
      </c>
      <c r="F478">
        <v>0</v>
      </c>
      <c r="G478">
        <v>98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8</v>
      </c>
      <c r="N478">
        <v>50</v>
      </c>
      <c r="O478">
        <v>9</v>
      </c>
      <c r="P478">
        <v>0</v>
      </c>
      <c r="Q478">
        <v>0</v>
      </c>
      <c r="R478">
        <v>11</v>
      </c>
      <c r="S478">
        <v>39</v>
      </c>
      <c r="T478">
        <v>0</v>
      </c>
      <c r="U478">
        <v>0</v>
      </c>
      <c r="V478">
        <v>6</v>
      </c>
      <c r="W478">
        <v>0</v>
      </c>
      <c r="X478">
        <v>0</v>
      </c>
      <c r="Y478">
        <v>16</v>
      </c>
      <c r="Z478">
        <v>0</v>
      </c>
      <c r="AA478">
        <v>0</v>
      </c>
      <c r="AB478">
        <v>0</v>
      </c>
      <c r="AC478">
        <v>0</v>
      </c>
      <c r="AD478">
        <v>5</v>
      </c>
      <c r="AE478">
        <v>0</v>
      </c>
      <c r="AF478">
        <v>0</v>
      </c>
      <c r="AG478">
        <v>5</v>
      </c>
      <c r="AH478">
        <v>0</v>
      </c>
      <c r="AI478">
        <v>0</v>
      </c>
      <c r="AJ478">
        <v>23</v>
      </c>
      <c r="AK478">
        <v>3</v>
      </c>
      <c r="AL478">
        <v>1</v>
      </c>
      <c r="AM478">
        <v>7</v>
      </c>
      <c r="AN478">
        <v>0</v>
      </c>
      <c r="AO478">
        <v>0</v>
      </c>
      <c r="AP478">
        <v>2</v>
      </c>
      <c r="AQ478">
        <v>16</v>
      </c>
      <c r="AR478">
        <v>30</v>
      </c>
      <c r="AS478">
        <v>3</v>
      </c>
      <c r="AT478">
        <v>0</v>
      </c>
      <c r="AU478">
        <v>0</v>
      </c>
      <c r="AV478">
        <v>0</v>
      </c>
      <c r="AW478">
        <v>0</v>
      </c>
      <c r="AX478">
        <v>3</v>
      </c>
      <c r="AY478">
        <v>0</v>
      </c>
      <c r="AZ478">
        <v>8</v>
      </c>
      <c r="BA478">
        <v>0</v>
      </c>
      <c r="BB478">
        <v>4</v>
      </c>
      <c r="BC478">
        <v>0</v>
      </c>
      <c r="BD478">
        <v>6</v>
      </c>
      <c r="BE478">
        <v>11</v>
      </c>
      <c r="BF478">
        <v>0</v>
      </c>
      <c r="BG478">
        <v>32</v>
      </c>
    </row>
    <row r="479" spans="1:59" x14ac:dyDescent="0.25">
      <c r="A479" s="4" t="s">
        <v>347</v>
      </c>
      <c r="B479" s="5" t="s">
        <v>218</v>
      </c>
      <c r="C479" s="5" t="s">
        <v>348</v>
      </c>
      <c r="D479" s="5" t="s">
        <v>220</v>
      </c>
      <c r="E479" s="5" t="s">
        <v>5</v>
      </c>
      <c r="F479">
        <v>0</v>
      </c>
      <c r="G479">
        <v>6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2</v>
      </c>
      <c r="N479">
        <v>6</v>
      </c>
      <c r="O479">
        <v>0</v>
      </c>
      <c r="P479">
        <v>1</v>
      </c>
      <c r="Q479">
        <v>0</v>
      </c>
      <c r="R479">
        <v>3</v>
      </c>
      <c r="S479">
        <v>12</v>
      </c>
      <c r="T479">
        <v>0</v>
      </c>
      <c r="U479">
        <v>0</v>
      </c>
      <c r="V479">
        <v>0</v>
      </c>
      <c r="W479">
        <v>0</v>
      </c>
      <c r="X479">
        <v>5</v>
      </c>
      <c r="Y479">
        <v>5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</v>
      </c>
      <c r="AL479">
        <v>3</v>
      </c>
      <c r="AM479">
        <v>0</v>
      </c>
      <c r="AN479">
        <v>0</v>
      </c>
      <c r="AO479">
        <v>0</v>
      </c>
      <c r="AP479">
        <v>0</v>
      </c>
      <c r="AQ479">
        <v>2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2</v>
      </c>
      <c r="BA479">
        <v>0</v>
      </c>
      <c r="BB479">
        <v>3</v>
      </c>
      <c r="BC479">
        <v>0</v>
      </c>
      <c r="BD479">
        <v>4</v>
      </c>
      <c r="BE479">
        <v>4</v>
      </c>
      <c r="BF479">
        <v>1</v>
      </c>
      <c r="BG479">
        <v>0</v>
      </c>
    </row>
    <row r="480" spans="1:59" x14ac:dyDescent="0.25">
      <c r="A480" s="4" t="s">
        <v>349</v>
      </c>
      <c r="B480" s="5" t="s">
        <v>218</v>
      </c>
      <c r="C480" s="5" t="s">
        <v>350</v>
      </c>
      <c r="D480" s="5" t="s">
        <v>220</v>
      </c>
      <c r="E480" s="5" t="s">
        <v>5</v>
      </c>
      <c r="F480">
        <v>0</v>
      </c>
      <c r="G480">
        <v>69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1</v>
      </c>
      <c r="N480">
        <v>71</v>
      </c>
      <c r="O480">
        <v>35</v>
      </c>
      <c r="P480">
        <v>0</v>
      </c>
      <c r="Q480">
        <v>0</v>
      </c>
      <c r="R480">
        <v>33</v>
      </c>
      <c r="S480">
        <v>34</v>
      </c>
      <c r="T480">
        <v>0</v>
      </c>
      <c r="U480">
        <v>0</v>
      </c>
      <c r="V480">
        <v>63</v>
      </c>
      <c r="W480">
        <v>29</v>
      </c>
      <c r="X480">
        <v>0</v>
      </c>
      <c r="Y480">
        <v>11</v>
      </c>
      <c r="Z480">
        <v>0</v>
      </c>
      <c r="AA480">
        <v>0</v>
      </c>
      <c r="AB480">
        <v>6</v>
      </c>
      <c r="AC480">
        <v>0</v>
      </c>
      <c r="AD480">
        <v>0</v>
      </c>
      <c r="AE480">
        <v>0</v>
      </c>
      <c r="AF480">
        <v>0</v>
      </c>
      <c r="AG480">
        <v>9</v>
      </c>
      <c r="AH480">
        <v>0</v>
      </c>
      <c r="AI480">
        <v>0</v>
      </c>
      <c r="AJ480">
        <v>15</v>
      </c>
      <c r="AK480">
        <v>3</v>
      </c>
      <c r="AL480">
        <v>0</v>
      </c>
      <c r="AM480">
        <v>4</v>
      </c>
      <c r="AN480">
        <v>3</v>
      </c>
      <c r="AO480">
        <v>0</v>
      </c>
      <c r="AP480">
        <v>0</v>
      </c>
      <c r="AQ480">
        <v>22</v>
      </c>
      <c r="AR480">
        <v>18</v>
      </c>
      <c r="AS480">
        <v>3</v>
      </c>
      <c r="AT480">
        <v>0</v>
      </c>
      <c r="AU480">
        <v>0</v>
      </c>
      <c r="AV480">
        <v>0</v>
      </c>
      <c r="AW480">
        <v>0</v>
      </c>
      <c r="AX480">
        <v>10</v>
      </c>
      <c r="AY480">
        <v>0</v>
      </c>
      <c r="AZ480">
        <v>2</v>
      </c>
      <c r="BA480">
        <v>0</v>
      </c>
      <c r="BB480">
        <v>0</v>
      </c>
      <c r="BC480">
        <v>0</v>
      </c>
      <c r="BD480">
        <v>5</v>
      </c>
      <c r="BE480">
        <v>3</v>
      </c>
      <c r="BF480">
        <v>2</v>
      </c>
      <c r="BG480">
        <v>19</v>
      </c>
    </row>
    <row r="481" spans="1:59" x14ac:dyDescent="0.25">
      <c r="A481" s="4" t="s">
        <v>351</v>
      </c>
      <c r="B481" s="5" t="s">
        <v>214</v>
      </c>
      <c r="C481" s="5" t="s">
        <v>352</v>
      </c>
      <c r="D481" s="5" t="s">
        <v>216</v>
      </c>
      <c r="E481" s="5" t="s">
        <v>5</v>
      </c>
      <c r="F481">
        <v>0</v>
      </c>
      <c r="G481">
        <v>42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3</v>
      </c>
      <c r="S481">
        <v>40</v>
      </c>
      <c r="T481">
        <v>0</v>
      </c>
      <c r="U481">
        <v>0</v>
      </c>
      <c r="V481">
        <v>5</v>
      </c>
      <c r="W481">
        <v>0</v>
      </c>
      <c r="X481">
        <v>41</v>
      </c>
      <c r="Y481">
        <v>41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37</v>
      </c>
      <c r="AH481">
        <v>0</v>
      </c>
      <c r="AI481">
        <v>0</v>
      </c>
      <c r="AJ481">
        <v>40</v>
      </c>
      <c r="AK481">
        <v>39</v>
      </c>
      <c r="AL481">
        <v>0</v>
      </c>
      <c r="AM481">
        <v>0</v>
      </c>
      <c r="AN481">
        <v>0</v>
      </c>
      <c r="AO481">
        <v>12</v>
      </c>
      <c r="AP481">
        <v>18</v>
      </c>
      <c r="AQ481">
        <v>1</v>
      </c>
      <c r="AR481">
        <v>2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1</v>
      </c>
      <c r="BA481">
        <v>0</v>
      </c>
      <c r="BB481">
        <v>41</v>
      </c>
      <c r="BC481">
        <v>41</v>
      </c>
      <c r="BD481">
        <v>36</v>
      </c>
      <c r="BE481">
        <v>1</v>
      </c>
      <c r="BF481">
        <v>42</v>
      </c>
      <c r="BG481">
        <v>22</v>
      </c>
    </row>
    <row r="482" spans="1:59" x14ac:dyDescent="0.25">
      <c r="A482" s="4" t="s">
        <v>353</v>
      </c>
      <c r="B482" s="5" t="s">
        <v>214</v>
      </c>
      <c r="C482" s="5" t="s">
        <v>354</v>
      </c>
      <c r="D482" s="5" t="s">
        <v>216</v>
      </c>
      <c r="E482" s="5" t="s">
        <v>5</v>
      </c>
      <c r="F482">
        <v>0</v>
      </c>
      <c r="G482">
        <v>13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1</v>
      </c>
      <c r="O482">
        <v>0</v>
      </c>
      <c r="P482">
        <v>2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1</v>
      </c>
      <c r="AK482">
        <v>1</v>
      </c>
      <c r="AL482">
        <v>0</v>
      </c>
      <c r="AM482">
        <v>1</v>
      </c>
      <c r="AN482">
        <v>0</v>
      </c>
      <c r="AO482">
        <v>0</v>
      </c>
      <c r="AP482">
        <v>3</v>
      </c>
      <c r="AQ482">
        <v>4</v>
      </c>
      <c r="AR482">
        <v>8</v>
      </c>
      <c r="AS482">
        <v>0</v>
      </c>
      <c r="AT482">
        <v>0</v>
      </c>
      <c r="AU482">
        <v>1</v>
      </c>
      <c r="AV482">
        <v>0</v>
      </c>
      <c r="AW482">
        <v>0</v>
      </c>
      <c r="AX482">
        <v>0</v>
      </c>
      <c r="AY482">
        <v>0</v>
      </c>
      <c r="AZ482">
        <v>1</v>
      </c>
      <c r="BA482">
        <v>0</v>
      </c>
      <c r="BB482">
        <v>9</v>
      </c>
      <c r="BC482">
        <v>12</v>
      </c>
      <c r="BD482">
        <v>0</v>
      </c>
      <c r="BE482">
        <v>1</v>
      </c>
      <c r="BF482">
        <v>10</v>
      </c>
      <c r="BG482">
        <v>2</v>
      </c>
    </row>
    <row r="483" spans="1:59" x14ac:dyDescent="0.25">
      <c r="A483" s="4" t="s">
        <v>355</v>
      </c>
      <c r="B483" s="5" t="s">
        <v>195</v>
      </c>
      <c r="C483" s="5" t="s">
        <v>356</v>
      </c>
      <c r="D483" s="5" t="s">
        <v>197</v>
      </c>
      <c r="E483" s="5" t="s">
        <v>5</v>
      </c>
      <c r="F483">
        <v>424</v>
      </c>
      <c r="G483">
        <v>236</v>
      </c>
      <c r="H483">
        <v>0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83</v>
      </c>
      <c r="O483">
        <v>36</v>
      </c>
      <c r="P483">
        <v>0</v>
      </c>
      <c r="Q483">
        <v>33</v>
      </c>
      <c r="R483">
        <v>33</v>
      </c>
      <c r="S483">
        <v>67</v>
      </c>
      <c r="T483">
        <v>0</v>
      </c>
      <c r="U483">
        <v>0</v>
      </c>
      <c r="V483">
        <v>0</v>
      </c>
      <c r="W483">
        <v>0</v>
      </c>
      <c r="X483">
        <v>34</v>
      </c>
      <c r="Y483">
        <v>34</v>
      </c>
      <c r="Z483">
        <v>0</v>
      </c>
      <c r="AA483">
        <v>1</v>
      </c>
      <c r="AB483">
        <v>3</v>
      </c>
      <c r="AC483">
        <v>0</v>
      </c>
      <c r="AD483">
        <v>2</v>
      </c>
      <c r="AE483">
        <v>0</v>
      </c>
      <c r="AF483">
        <v>0</v>
      </c>
      <c r="AG483">
        <v>41</v>
      </c>
      <c r="AH483">
        <v>0</v>
      </c>
      <c r="AI483">
        <v>0</v>
      </c>
      <c r="AJ483">
        <v>18</v>
      </c>
      <c r="AK483">
        <v>22</v>
      </c>
      <c r="AL483">
        <v>19</v>
      </c>
      <c r="AM483">
        <v>83</v>
      </c>
      <c r="AN483">
        <v>2</v>
      </c>
      <c r="AO483">
        <v>0</v>
      </c>
      <c r="AP483">
        <v>76</v>
      </c>
      <c r="AQ483">
        <v>110</v>
      </c>
      <c r="AR483">
        <v>103</v>
      </c>
      <c r="AS483">
        <v>20</v>
      </c>
      <c r="AT483">
        <v>0</v>
      </c>
      <c r="AU483">
        <v>37</v>
      </c>
      <c r="AV483">
        <v>27</v>
      </c>
      <c r="AW483">
        <v>15</v>
      </c>
      <c r="AX483">
        <v>83</v>
      </c>
      <c r="AY483">
        <v>0</v>
      </c>
      <c r="AZ483">
        <v>71</v>
      </c>
      <c r="BA483">
        <v>0</v>
      </c>
      <c r="BB483">
        <v>6</v>
      </c>
      <c r="BC483">
        <v>96</v>
      </c>
      <c r="BD483">
        <v>5</v>
      </c>
      <c r="BE483">
        <v>6</v>
      </c>
      <c r="BF483">
        <v>48</v>
      </c>
      <c r="BG483">
        <v>119</v>
      </c>
    </row>
    <row r="484" spans="1:59" x14ac:dyDescent="0.25">
      <c r="A484" s="4" t="s">
        <v>357</v>
      </c>
      <c r="B484" s="5" t="s">
        <v>248</v>
      </c>
      <c r="C484" s="5" t="s">
        <v>358</v>
      </c>
      <c r="D484" s="5" t="s">
        <v>250</v>
      </c>
      <c r="E484" s="5" t="s">
        <v>5</v>
      </c>
      <c r="F484">
        <v>0</v>
      </c>
      <c r="G484">
        <v>6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1</v>
      </c>
      <c r="N484">
        <v>17</v>
      </c>
      <c r="O484">
        <v>0</v>
      </c>
      <c r="P484">
        <v>0</v>
      </c>
      <c r="Q484">
        <v>0</v>
      </c>
      <c r="R484">
        <v>14</v>
      </c>
      <c r="S484">
        <v>11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2</v>
      </c>
      <c r="AH484">
        <v>0</v>
      </c>
      <c r="AI484">
        <v>0</v>
      </c>
      <c r="AJ484">
        <v>0</v>
      </c>
      <c r="AK484">
        <v>0</v>
      </c>
      <c r="AL484">
        <v>2</v>
      </c>
      <c r="AM484">
        <v>2</v>
      </c>
      <c r="AN484">
        <v>0</v>
      </c>
      <c r="AO484">
        <v>0</v>
      </c>
      <c r="AP484">
        <v>0</v>
      </c>
      <c r="AQ484">
        <v>5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1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2</v>
      </c>
      <c r="BG484">
        <v>1</v>
      </c>
    </row>
    <row r="485" spans="1:59" x14ac:dyDescent="0.25">
      <c r="A485" s="4" t="s">
        <v>359</v>
      </c>
      <c r="B485" s="5" t="s">
        <v>248</v>
      </c>
      <c r="C485" s="5" t="s">
        <v>360</v>
      </c>
      <c r="D485" s="5" t="s">
        <v>250</v>
      </c>
      <c r="E485" s="5" t="s">
        <v>5</v>
      </c>
      <c r="F485">
        <v>0</v>
      </c>
      <c r="G485">
        <v>18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4</v>
      </c>
      <c r="N485">
        <v>15</v>
      </c>
      <c r="O485">
        <v>0</v>
      </c>
      <c r="P485">
        <v>0</v>
      </c>
      <c r="Q485">
        <v>0</v>
      </c>
      <c r="R485">
        <v>13</v>
      </c>
      <c r="S485">
        <v>16</v>
      </c>
      <c r="T485">
        <v>0</v>
      </c>
      <c r="U485">
        <v>0</v>
      </c>
      <c r="V485">
        <v>0</v>
      </c>
      <c r="W485">
        <v>1</v>
      </c>
      <c r="X485">
        <v>3</v>
      </c>
      <c r="Y485">
        <v>6</v>
      </c>
      <c r="Z485">
        <v>0</v>
      </c>
      <c r="AA485">
        <v>0</v>
      </c>
      <c r="AB485">
        <v>2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1</v>
      </c>
      <c r="AI485">
        <v>0</v>
      </c>
      <c r="AJ485">
        <v>8</v>
      </c>
      <c r="AK485">
        <v>8</v>
      </c>
      <c r="AL485">
        <v>2</v>
      </c>
      <c r="AM485">
        <v>6</v>
      </c>
      <c r="AN485">
        <v>0</v>
      </c>
      <c r="AO485">
        <v>0</v>
      </c>
      <c r="AP485">
        <v>3</v>
      </c>
      <c r="AQ485">
        <v>9</v>
      </c>
      <c r="AR485">
        <v>17</v>
      </c>
      <c r="AS485">
        <v>0</v>
      </c>
      <c r="AT485">
        <v>0</v>
      </c>
      <c r="AU485">
        <v>6</v>
      </c>
      <c r="AV485">
        <v>0</v>
      </c>
      <c r="AW485">
        <v>0</v>
      </c>
      <c r="AX485">
        <v>4</v>
      </c>
      <c r="AY485">
        <v>0</v>
      </c>
      <c r="AZ485">
        <v>2</v>
      </c>
      <c r="BA485">
        <v>0</v>
      </c>
      <c r="BB485">
        <v>11</v>
      </c>
      <c r="BC485">
        <v>2</v>
      </c>
      <c r="BD485">
        <v>7</v>
      </c>
      <c r="BE485">
        <v>0</v>
      </c>
      <c r="BF485">
        <v>10</v>
      </c>
      <c r="BG485">
        <v>11</v>
      </c>
    </row>
    <row r="486" spans="1:59" x14ac:dyDescent="0.25">
      <c r="A486" s="4" t="s">
        <v>361</v>
      </c>
      <c r="B486" s="5" t="s">
        <v>304</v>
      </c>
      <c r="C486" s="5" t="s">
        <v>362</v>
      </c>
      <c r="D486" s="5" t="s">
        <v>306</v>
      </c>
      <c r="E486" s="5" t="s">
        <v>5</v>
      </c>
      <c r="F486">
        <v>0</v>
      </c>
      <c r="G486">
        <v>66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</v>
      </c>
      <c r="O486">
        <v>0</v>
      </c>
      <c r="P486">
        <v>0</v>
      </c>
      <c r="Q486">
        <v>0</v>
      </c>
      <c r="R486">
        <v>31</v>
      </c>
      <c r="S486">
        <v>28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1</v>
      </c>
      <c r="AK486">
        <v>2</v>
      </c>
      <c r="AL486">
        <v>0</v>
      </c>
      <c r="AM486">
        <v>1</v>
      </c>
      <c r="AN486">
        <v>0</v>
      </c>
      <c r="AO486">
        <v>0</v>
      </c>
      <c r="AP486">
        <v>2</v>
      </c>
      <c r="AQ486">
        <v>0</v>
      </c>
      <c r="AR486">
        <v>35</v>
      </c>
      <c r="AS486">
        <v>1</v>
      </c>
      <c r="AT486">
        <v>0</v>
      </c>
      <c r="AU486">
        <v>0</v>
      </c>
      <c r="AV486">
        <v>23</v>
      </c>
      <c r="AW486">
        <v>1</v>
      </c>
      <c r="AX486">
        <v>1</v>
      </c>
      <c r="AY486">
        <v>0</v>
      </c>
      <c r="AZ486">
        <v>2</v>
      </c>
      <c r="BA486">
        <v>0</v>
      </c>
      <c r="BB486">
        <v>0</v>
      </c>
      <c r="BC486">
        <v>0</v>
      </c>
      <c r="BD486">
        <v>1</v>
      </c>
      <c r="BE486">
        <v>2</v>
      </c>
      <c r="BF486">
        <v>23</v>
      </c>
      <c r="BG486">
        <v>1</v>
      </c>
    </row>
    <row r="487" spans="1:59" x14ac:dyDescent="0.25">
      <c r="A487" s="4" t="s">
        <v>363</v>
      </c>
      <c r="B487" s="5" t="s">
        <v>195</v>
      </c>
      <c r="C487" s="5" t="s">
        <v>364</v>
      </c>
      <c r="D487" s="5" t="s">
        <v>197</v>
      </c>
      <c r="E487" s="5" t="s">
        <v>5</v>
      </c>
      <c r="F487">
        <v>0</v>
      </c>
      <c r="G487">
        <v>9</v>
      </c>
      <c r="H487">
        <v>0</v>
      </c>
      <c r="I487">
        <v>0</v>
      </c>
      <c r="J487">
        <v>2</v>
      </c>
      <c r="K487">
        <v>2</v>
      </c>
      <c r="L487">
        <v>0</v>
      </c>
      <c r="M487">
        <v>0</v>
      </c>
      <c r="N487">
        <v>6</v>
      </c>
      <c r="O487">
        <v>5</v>
      </c>
      <c r="P487">
        <v>2</v>
      </c>
      <c r="Q487">
        <v>0</v>
      </c>
      <c r="R487">
        <v>1</v>
      </c>
      <c r="S487">
        <v>2</v>
      </c>
      <c r="T487">
        <v>0</v>
      </c>
      <c r="U487">
        <v>0</v>
      </c>
      <c r="V487">
        <v>0</v>
      </c>
      <c r="W487">
        <v>3</v>
      </c>
      <c r="X487">
        <v>4</v>
      </c>
      <c r="Y487">
        <v>1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3</v>
      </c>
      <c r="AP487">
        <v>0</v>
      </c>
      <c r="AQ487">
        <v>4</v>
      </c>
      <c r="AR487">
        <v>3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2</v>
      </c>
      <c r="AY487">
        <v>0</v>
      </c>
      <c r="AZ487">
        <v>0</v>
      </c>
      <c r="BA487">
        <v>0</v>
      </c>
      <c r="BB487">
        <v>4</v>
      </c>
      <c r="BC487">
        <v>0</v>
      </c>
      <c r="BD487">
        <v>0</v>
      </c>
      <c r="BE487">
        <v>0</v>
      </c>
      <c r="BF487">
        <v>1</v>
      </c>
      <c r="BG487">
        <v>1</v>
      </c>
    </row>
    <row r="488" spans="1:59" x14ac:dyDescent="0.25">
      <c r="A488" s="4" t="s">
        <v>365</v>
      </c>
      <c r="B488" s="5" t="s">
        <v>195</v>
      </c>
      <c r="C488" s="5" t="s">
        <v>366</v>
      </c>
      <c r="D488" s="5" t="s">
        <v>197</v>
      </c>
      <c r="E488" s="5" t="s">
        <v>5</v>
      </c>
      <c r="F488">
        <v>0</v>
      </c>
      <c r="G488">
        <v>36</v>
      </c>
      <c r="H488">
        <v>0</v>
      </c>
      <c r="I488">
        <v>0</v>
      </c>
      <c r="J488">
        <v>5</v>
      </c>
      <c r="K488">
        <v>0</v>
      </c>
      <c r="L488">
        <v>0</v>
      </c>
      <c r="M488">
        <v>1</v>
      </c>
      <c r="N488">
        <v>20</v>
      </c>
      <c r="O488">
        <v>1</v>
      </c>
      <c r="P488">
        <v>17</v>
      </c>
      <c r="Q488">
        <v>0</v>
      </c>
      <c r="R488">
        <v>96</v>
      </c>
      <c r="S488">
        <v>20</v>
      </c>
      <c r="T488">
        <v>0</v>
      </c>
      <c r="U488">
        <v>0</v>
      </c>
      <c r="V488">
        <v>0</v>
      </c>
      <c r="W488">
        <v>14</v>
      </c>
      <c r="X488">
        <v>1</v>
      </c>
      <c r="Y488">
        <v>17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2</v>
      </c>
      <c r="AH488">
        <v>0</v>
      </c>
      <c r="AI488">
        <v>0</v>
      </c>
      <c r="AJ488">
        <v>2</v>
      </c>
      <c r="AK488">
        <v>9</v>
      </c>
      <c r="AL488">
        <v>0</v>
      </c>
      <c r="AM488">
        <v>1</v>
      </c>
      <c r="AN488">
        <v>0</v>
      </c>
      <c r="AO488">
        <v>0</v>
      </c>
      <c r="AP488">
        <v>0</v>
      </c>
      <c r="AQ488">
        <v>18</v>
      </c>
      <c r="AR488">
        <v>5</v>
      </c>
      <c r="AS488">
        <v>0</v>
      </c>
      <c r="AT488">
        <v>1</v>
      </c>
      <c r="AU488">
        <v>0</v>
      </c>
      <c r="AV488">
        <v>1</v>
      </c>
      <c r="AW488">
        <v>0</v>
      </c>
      <c r="AX488">
        <v>0</v>
      </c>
      <c r="AY488">
        <v>0</v>
      </c>
      <c r="AZ488">
        <v>2</v>
      </c>
      <c r="BA488">
        <v>0</v>
      </c>
      <c r="BB488">
        <v>1</v>
      </c>
      <c r="BC488">
        <v>1</v>
      </c>
      <c r="BD488">
        <v>2</v>
      </c>
      <c r="BE488">
        <v>1</v>
      </c>
      <c r="BF488">
        <v>1</v>
      </c>
      <c r="BG488">
        <v>18</v>
      </c>
    </row>
    <row r="489" spans="1:59" x14ac:dyDescent="0.25">
      <c r="A489" s="4" t="s">
        <v>367</v>
      </c>
      <c r="B489" s="5" t="s">
        <v>368</v>
      </c>
      <c r="C489" s="5" t="s">
        <v>369</v>
      </c>
      <c r="D489" s="5" t="s">
        <v>370</v>
      </c>
      <c r="E489" s="5" t="s">
        <v>5</v>
      </c>
      <c r="F489">
        <v>0</v>
      </c>
      <c r="G489">
        <v>25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3</v>
      </c>
      <c r="N489">
        <v>92</v>
      </c>
      <c r="O489">
        <v>1</v>
      </c>
      <c r="P489">
        <v>0</v>
      </c>
      <c r="Q489">
        <v>0</v>
      </c>
      <c r="R489">
        <v>22</v>
      </c>
      <c r="S489">
        <v>3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35</v>
      </c>
      <c r="Z489">
        <v>0</v>
      </c>
      <c r="AA489">
        <v>0</v>
      </c>
      <c r="AB489">
        <v>1</v>
      </c>
      <c r="AC489">
        <v>0</v>
      </c>
      <c r="AD489">
        <v>2</v>
      </c>
      <c r="AE489">
        <v>0</v>
      </c>
      <c r="AF489">
        <v>0</v>
      </c>
      <c r="AG489">
        <v>0</v>
      </c>
      <c r="AH489">
        <v>1</v>
      </c>
      <c r="AI489">
        <v>0</v>
      </c>
      <c r="AJ489">
        <v>2</v>
      </c>
      <c r="AK489">
        <v>31</v>
      </c>
      <c r="AL489">
        <v>0</v>
      </c>
      <c r="AM489">
        <v>33</v>
      </c>
      <c r="AN489">
        <v>2</v>
      </c>
      <c r="AO489">
        <v>0</v>
      </c>
      <c r="AP489">
        <v>1</v>
      </c>
      <c r="AQ489">
        <v>14</v>
      </c>
      <c r="AR489">
        <v>42</v>
      </c>
      <c r="AS489">
        <v>5</v>
      </c>
      <c r="AT489">
        <v>1</v>
      </c>
      <c r="AU489">
        <v>0</v>
      </c>
      <c r="AV489">
        <v>1</v>
      </c>
      <c r="AW489">
        <v>6</v>
      </c>
      <c r="AX489">
        <v>0</v>
      </c>
      <c r="AY489">
        <v>0</v>
      </c>
      <c r="AZ489">
        <v>35</v>
      </c>
      <c r="BA489">
        <v>0</v>
      </c>
      <c r="BB489">
        <v>3</v>
      </c>
      <c r="BC489">
        <v>2</v>
      </c>
      <c r="BD489">
        <v>3</v>
      </c>
      <c r="BE489">
        <v>1</v>
      </c>
      <c r="BF489">
        <v>3</v>
      </c>
      <c r="BG489">
        <v>11</v>
      </c>
    </row>
    <row r="490" spans="1:59" x14ac:dyDescent="0.25">
      <c r="A490" s="4" t="s">
        <v>371</v>
      </c>
      <c r="B490" s="5" t="s">
        <v>230</v>
      </c>
      <c r="C490" s="5" t="s">
        <v>372</v>
      </c>
      <c r="D490" s="5" t="s">
        <v>232</v>
      </c>
      <c r="E490" s="5" t="s">
        <v>5</v>
      </c>
      <c r="F490">
        <v>0</v>
      </c>
      <c r="G490">
        <v>7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1</v>
      </c>
      <c r="N490">
        <v>6</v>
      </c>
      <c r="O490">
        <v>0</v>
      </c>
      <c r="P490">
        <v>0</v>
      </c>
      <c r="Q490">
        <v>0</v>
      </c>
      <c r="R490">
        <v>3</v>
      </c>
      <c r="S490">
        <v>3</v>
      </c>
      <c r="T490">
        <v>0</v>
      </c>
      <c r="U490">
        <v>0</v>
      </c>
      <c r="V490">
        <v>0</v>
      </c>
      <c r="W490">
        <v>3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2</v>
      </c>
      <c r="AH490">
        <v>0</v>
      </c>
      <c r="AI490">
        <v>0</v>
      </c>
      <c r="AJ490">
        <v>0</v>
      </c>
      <c r="AK490">
        <v>1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3</v>
      </c>
      <c r="AR490">
        <v>2</v>
      </c>
      <c r="AS490">
        <v>0</v>
      </c>
      <c r="AT490">
        <v>0</v>
      </c>
      <c r="AU490">
        <v>0</v>
      </c>
      <c r="AV490">
        <v>1</v>
      </c>
      <c r="AW490">
        <v>0</v>
      </c>
      <c r="AX490">
        <v>0</v>
      </c>
      <c r="AY490">
        <v>0</v>
      </c>
      <c r="AZ490">
        <v>5</v>
      </c>
      <c r="BA490">
        <v>0</v>
      </c>
      <c r="BB490">
        <v>5</v>
      </c>
      <c r="BC490">
        <v>1</v>
      </c>
      <c r="BD490">
        <v>0</v>
      </c>
      <c r="BE490">
        <v>0</v>
      </c>
      <c r="BF490">
        <v>2</v>
      </c>
      <c r="BG490">
        <v>3</v>
      </c>
    </row>
    <row r="491" spans="1:59" x14ac:dyDescent="0.25">
      <c r="A491" s="4" t="s">
        <v>373</v>
      </c>
      <c r="B491" s="5" t="s">
        <v>368</v>
      </c>
      <c r="C491" s="5" t="s">
        <v>374</v>
      </c>
      <c r="D491" s="5" t="s">
        <v>370</v>
      </c>
      <c r="E491" s="5" t="s">
        <v>5</v>
      </c>
      <c r="F491">
        <v>0</v>
      </c>
      <c r="G491">
        <v>25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10</v>
      </c>
      <c r="O491">
        <v>7</v>
      </c>
      <c r="P491">
        <v>0</v>
      </c>
      <c r="Q491">
        <v>0</v>
      </c>
      <c r="R491">
        <v>29</v>
      </c>
      <c r="S491">
        <v>10</v>
      </c>
      <c r="T491">
        <v>0</v>
      </c>
      <c r="U491">
        <v>0</v>
      </c>
      <c r="V491">
        <v>0</v>
      </c>
      <c r="W491">
        <v>0</v>
      </c>
      <c r="X491">
        <v>7</v>
      </c>
      <c r="Y491">
        <v>7</v>
      </c>
      <c r="Z491">
        <v>0</v>
      </c>
      <c r="AA491">
        <v>0</v>
      </c>
      <c r="AB491">
        <v>11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13</v>
      </c>
      <c r="AK491">
        <v>2</v>
      </c>
      <c r="AL491">
        <v>2</v>
      </c>
      <c r="AM491">
        <v>7</v>
      </c>
      <c r="AN491">
        <v>2</v>
      </c>
      <c r="AO491">
        <v>0</v>
      </c>
      <c r="AP491">
        <v>2</v>
      </c>
      <c r="AQ491">
        <v>29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22</v>
      </c>
      <c r="AY491">
        <v>0</v>
      </c>
      <c r="AZ491">
        <v>7</v>
      </c>
      <c r="BA491">
        <v>0</v>
      </c>
      <c r="BB491">
        <v>6</v>
      </c>
      <c r="BC491">
        <v>3</v>
      </c>
      <c r="BD491">
        <v>4</v>
      </c>
      <c r="BE491">
        <v>0</v>
      </c>
      <c r="BF491">
        <v>5</v>
      </c>
      <c r="BG491">
        <v>9</v>
      </c>
    </row>
    <row r="492" spans="1:59" x14ac:dyDescent="0.25">
      <c r="A492" s="4" t="s">
        <v>375</v>
      </c>
      <c r="B492" s="5" t="s">
        <v>368</v>
      </c>
      <c r="C492" s="5" t="s">
        <v>376</v>
      </c>
      <c r="D492" s="5" t="s">
        <v>370</v>
      </c>
      <c r="E492" s="5" t="s">
        <v>5</v>
      </c>
      <c r="F492">
        <v>0</v>
      </c>
      <c r="G492">
        <v>77</v>
      </c>
      <c r="H492">
        <v>0</v>
      </c>
      <c r="I492">
        <v>0</v>
      </c>
      <c r="J492">
        <v>1</v>
      </c>
      <c r="K492">
        <v>0</v>
      </c>
      <c r="L492">
        <v>0</v>
      </c>
      <c r="M492">
        <v>4</v>
      </c>
      <c r="N492">
        <v>36</v>
      </c>
      <c r="O492">
        <v>18</v>
      </c>
      <c r="P492">
        <v>0</v>
      </c>
      <c r="Q492">
        <v>1</v>
      </c>
      <c r="R492">
        <v>25</v>
      </c>
      <c r="S492">
        <v>23</v>
      </c>
      <c r="T492">
        <v>0</v>
      </c>
      <c r="U492">
        <v>0</v>
      </c>
      <c r="V492">
        <v>0</v>
      </c>
      <c r="W492">
        <v>1</v>
      </c>
      <c r="X492">
        <v>1</v>
      </c>
      <c r="Y492">
        <v>9</v>
      </c>
      <c r="Z492">
        <v>0</v>
      </c>
      <c r="AA492">
        <v>3</v>
      </c>
      <c r="AB492">
        <v>7</v>
      </c>
      <c r="AC492">
        <v>0</v>
      </c>
      <c r="AD492">
        <v>3</v>
      </c>
      <c r="AE492">
        <v>0</v>
      </c>
      <c r="AF492">
        <v>0</v>
      </c>
      <c r="AG492">
        <v>12</v>
      </c>
      <c r="AH492">
        <v>0</v>
      </c>
      <c r="AI492">
        <v>0</v>
      </c>
      <c r="AJ492">
        <v>1</v>
      </c>
      <c r="AK492">
        <v>20</v>
      </c>
      <c r="AL492">
        <v>5</v>
      </c>
      <c r="AM492">
        <v>13</v>
      </c>
      <c r="AN492">
        <v>0</v>
      </c>
      <c r="AO492">
        <v>0</v>
      </c>
      <c r="AP492">
        <v>5</v>
      </c>
      <c r="AQ492">
        <v>10</v>
      </c>
      <c r="AR492">
        <v>45</v>
      </c>
      <c r="AS492">
        <v>1</v>
      </c>
      <c r="AT492">
        <v>0</v>
      </c>
      <c r="AU492">
        <v>0</v>
      </c>
      <c r="AV492">
        <v>1</v>
      </c>
      <c r="AW492">
        <v>5</v>
      </c>
      <c r="AX492">
        <v>4</v>
      </c>
      <c r="AY492">
        <v>0</v>
      </c>
      <c r="AZ492">
        <v>14</v>
      </c>
      <c r="BA492">
        <v>0</v>
      </c>
      <c r="BB492">
        <v>9</v>
      </c>
      <c r="BC492">
        <v>10</v>
      </c>
      <c r="BD492">
        <v>9</v>
      </c>
      <c r="BE492">
        <v>3</v>
      </c>
      <c r="BF492">
        <v>5</v>
      </c>
      <c r="BG492">
        <v>4</v>
      </c>
    </row>
    <row r="493" spans="1:59" x14ac:dyDescent="0.25">
      <c r="A493" s="4" t="s">
        <v>377</v>
      </c>
      <c r="B493" s="5" t="s">
        <v>236</v>
      </c>
      <c r="C493" s="5" t="s">
        <v>378</v>
      </c>
      <c r="D493" s="5" t="s">
        <v>238</v>
      </c>
      <c r="E493" s="5" t="s">
        <v>5</v>
      </c>
      <c r="F493">
        <v>0</v>
      </c>
      <c r="G493">
        <v>94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53</v>
      </c>
      <c r="N493">
        <v>55</v>
      </c>
      <c r="O493">
        <v>48</v>
      </c>
      <c r="P493">
        <v>0</v>
      </c>
      <c r="Q493">
        <v>0</v>
      </c>
      <c r="R493">
        <v>6</v>
      </c>
      <c r="S493">
        <v>7</v>
      </c>
      <c r="T493">
        <v>0</v>
      </c>
      <c r="U493">
        <v>0</v>
      </c>
      <c r="V493">
        <v>0</v>
      </c>
      <c r="W493">
        <v>2</v>
      </c>
      <c r="X493">
        <v>0</v>
      </c>
      <c r="Y493">
        <v>5</v>
      </c>
      <c r="Z493">
        <v>0</v>
      </c>
      <c r="AA493">
        <v>0</v>
      </c>
      <c r="AB493">
        <v>16</v>
      </c>
      <c r="AC493">
        <v>0</v>
      </c>
      <c r="AD493">
        <v>15</v>
      </c>
      <c r="AE493">
        <v>0</v>
      </c>
      <c r="AF493">
        <v>0</v>
      </c>
      <c r="AG493">
        <v>3</v>
      </c>
      <c r="AH493">
        <v>0</v>
      </c>
      <c r="AI493">
        <v>0</v>
      </c>
      <c r="AJ493">
        <v>22</v>
      </c>
      <c r="AK493">
        <v>27</v>
      </c>
      <c r="AL493">
        <v>8</v>
      </c>
      <c r="AM493">
        <v>15</v>
      </c>
      <c r="AN493">
        <v>1</v>
      </c>
      <c r="AO493">
        <v>0</v>
      </c>
      <c r="AP493">
        <v>2</v>
      </c>
      <c r="AQ493">
        <v>37</v>
      </c>
      <c r="AR493">
        <v>74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20</v>
      </c>
      <c r="BA493">
        <v>0</v>
      </c>
      <c r="BB493">
        <v>25</v>
      </c>
      <c r="BC493">
        <v>0</v>
      </c>
      <c r="BD493">
        <v>2</v>
      </c>
      <c r="BE493">
        <v>19</v>
      </c>
      <c r="BF493">
        <v>27</v>
      </c>
      <c r="BG493">
        <v>28</v>
      </c>
    </row>
    <row r="494" spans="1:59" x14ac:dyDescent="0.25">
      <c r="A494" s="4" t="s">
        <v>379</v>
      </c>
      <c r="B494" s="5" t="s">
        <v>199</v>
      </c>
      <c r="C494" s="5" t="s">
        <v>380</v>
      </c>
      <c r="D494" s="5" t="s">
        <v>0</v>
      </c>
      <c r="E494" s="5" t="s">
        <v>5</v>
      </c>
      <c r="F494">
        <v>0</v>
      </c>
      <c r="G494">
        <v>16</v>
      </c>
      <c r="H494">
        <v>0</v>
      </c>
      <c r="I494">
        <v>0</v>
      </c>
      <c r="J494">
        <v>0</v>
      </c>
      <c r="K494">
        <v>1</v>
      </c>
      <c r="L494">
        <v>0</v>
      </c>
      <c r="M494">
        <v>2</v>
      </c>
      <c r="N494">
        <v>3</v>
      </c>
      <c r="O494">
        <v>0</v>
      </c>
      <c r="P494">
        <v>0</v>
      </c>
      <c r="Q494">
        <v>0</v>
      </c>
      <c r="R494">
        <v>6</v>
      </c>
      <c r="S494">
        <v>9</v>
      </c>
      <c r="T494">
        <v>0</v>
      </c>
      <c r="U494">
        <v>0</v>
      </c>
      <c r="V494">
        <v>0</v>
      </c>
      <c r="W494">
        <v>1</v>
      </c>
      <c r="X494">
        <v>1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3</v>
      </c>
      <c r="AL494">
        <v>0</v>
      </c>
      <c r="AM494">
        <v>4</v>
      </c>
      <c r="AN494">
        <v>0</v>
      </c>
      <c r="AO494">
        <v>0</v>
      </c>
      <c r="AP494">
        <v>3</v>
      </c>
      <c r="AQ494">
        <v>10</v>
      </c>
      <c r="AR494">
        <v>3</v>
      </c>
      <c r="AS494">
        <v>5</v>
      </c>
      <c r="AT494">
        <v>0</v>
      </c>
      <c r="AU494">
        <v>0</v>
      </c>
      <c r="AV494">
        <v>0</v>
      </c>
      <c r="AW494">
        <v>6</v>
      </c>
      <c r="AX494">
        <v>0</v>
      </c>
      <c r="AY494">
        <v>0</v>
      </c>
      <c r="AZ494">
        <v>13</v>
      </c>
      <c r="BA494">
        <v>0</v>
      </c>
      <c r="BB494">
        <v>0</v>
      </c>
      <c r="BC494">
        <v>1</v>
      </c>
      <c r="BD494">
        <v>8</v>
      </c>
      <c r="BE494">
        <v>0</v>
      </c>
      <c r="BF494">
        <v>0</v>
      </c>
      <c r="BG494">
        <v>6</v>
      </c>
    </row>
    <row r="495" spans="1:59" x14ac:dyDescent="0.25">
      <c r="A495" s="4" t="s">
        <v>381</v>
      </c>
      <c r="B495" s="5" t="s">
        <v>218</v>
      </c>
      <c r="C495" s="5" t="s">
        <v>382</v>
      </c>
      <c r="D495" s="5" t="s">
        <v>220</v>
      </c>
      <c r="E495" s="5" t="s">
        <v>5</v>
      </c>
      <c r="F495">
        <v>0</v>
      </c>
      <c r="G495">
        <v>3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4</v>
      </c>
      <c r="O495">
        <v>0</v>
      </c>
      <c r="P495">
        <v>0</v>
      </c>
      <c r="Q495">
        <v>0</v>
      </c>
      <c r="R495">
        <v>2</v>
      </c>
      <c r="S495">
        <v>3</v>
      </c>
      <c r="T495">
        <v>0</v>
      </c>
      <c r="U495">
        <v>0</v>
      </c>
      <c r="V495">
        <v>0</v>
      </c>
      <c r="W495">
        <v>0</v>
      </c>
      <c r="X495">
        <v>8</v>
      </c>
      <c r="Y495">
        <v>3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11</v>
      </c>
      <c r="AK495">
        <v>0</v>
      </c>
      <c r="AL495">
        <v>0</v>
      </c>
      <c r="AM495">
        <v>5</v>
      </c>
      <c r="AN495">
        <v>0</v>
      </c>
      <c r="AO495">
        <v>0</v>
      </c>
      <c r="AP495">
        <v>0</v>
      </c>
      <c r="AQ495">
        <v>13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</v>
      </c>
      <c r="AX495">
        <v>3</v>
      </c>
      <c r="AY495">
        <v>0</v>
      </c>
      <c r="AZ495">
        <v>2</v>
      </c>
      <c r="BA495">
        <v>0</v>
      </c>
      <c r="BB495">
        <v>11</v>
      </c>
      <c r="BC495">
        <v>0</v>
      </c>
      <c r="BD495">
        <v>1</v>
      </c>
      <c r="BE495">
        <v>1</v>
      </c>
      <c r="BF495">
        <v>6</v>
      </c>
      <c r="BG495">
        <v>3</v>
      </c>
    </row>
    <row r="496" spans="1:59" x14ac:dyDescent="0.25">
      <c r="A496" s="4" t="s">
        <v>383</v>
      </c>
      <c r="B496" s="5" t="s">
        <v>218</v>
      </c>
      <c r="C496" s="5" t="s">
        <v>384</v>
      </c>
      <c r="D496" s="5" t="s">
        <v>220</v>
      </c>
      <c r="E496" s="5" t="s">
        <v>5</v>
      </c>
      <c r="F496">
        <v>0</v>
      </c>
      <c r="G496">
        <v>27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3</v>
      </c>
      <c r="N496">
        <v>37</v>
      </c>
      <c r="O496">
        <v>14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0</v>
      </c>
      <c r="V496">
        <v>0</v>
      </c>
      <c r="W496">
        <v>1</v>
      </c>
      <c r="X496">
        <v>0</v>
      </c>
      <c r="Y496">
        <v>0</v>
      </c>
      <c r="Z496">
        <v>0</v>
      </c>
      <c r="AA496">
        <v>0</v>
      </c>
      <c r="AB496">
        <v>3</v>
      </c>
      <c r="AC496">
        <v>0</v>
      </c>
      <c r="AD496">
        <v>0</v>
      </c>
      <c r="AE496">
        <v>0</v>
      </c>
      <c r="AF496">
        <v>0</v>
      </c>
      <c r="AG496">
        <v>8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11</v>
      </c>
      <c r="AR496">
        <v>18</v>
      </c>
      <c r="AS496">
        <v>0</v>
      </c>
      <c r="AT496">
        <v>0</v>
      </c>
      <c r="AU496">
        <v>0</v>
      </c>
      <c r="AV496">
        <v>34</v>
      </c>
      <c r="AW496">
        <v>0</v>
      </c>
      <c r="AX496">
        <v>0</v>
      </c>
      <c r="AY496">
        <v>0</v>
      </c>
      <c r="AZ496">
        <v>2</v>
      </c>
      <c r="BA496">
        <v>0</v>
      </c>
      <c r="BB496">
        <v>2</v>
      </c>
      <c r="BC496">
        <v>0</v>
      </c>
      <c r="BD496">
        <v>0</v>
      </c>
      <c r="BE496">
        <v>0</v>
      </c>
      <c r="BF496">
        <v>25</v>
      </c>
      <c r="BG496">
        <v>10</v>
      </c>
    </row>
    <row r="497" spans="1:59" x14ac:dyDescent="0.25">
      <c r="A497" s="4" t="s">
        <v>385</v>
      </c>
      <c r="B497" s="5" t="s">
        <v>204</v>
      </c>
      <c r="C497" s="5" t="s">
        <v>386</v>
      </c>
      <c r="D497" s="5" t="s">
        <v>206</v>
      </c>
      <c r="E497" s="5" t="s">
        <v>5</v>
      </c>
      <c r="F497">
        <v>0</v>
      </c>
      <c r="G497">
        <v>10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11</v>
      </c>
      <c r="O497">
        <v>1</v>
      </c>
      <c r="P497">
        <v>1</v>
      </c>
      <c r="Q497">
        <v>0</v>
      </c>
      <c r="R497">
        <v>13</v>
      </c>
      <c r="S497">
        <v>5</v>
      </c>
      <c r="T497">
        <v>0</v>
      </c>
      <c r="U497">
        <v>0</v>
      </c>
      <c r="V497">
        <v>1</v>
      </c>
      <c r="W497">
        <v>0</v>
      </c>
      <c r="X497">
        <v>0</v>
      </c>
      <c r="Y497">
        <v>2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2</v>
      </c>
      <c r="AH497">
        <v>0</v>
      </c>
      <c r="AI497">
        <v>0</v>
      </c>
      <c r="AJ497">
        <v>1</v>
      </c>
      <c r="AK497">
        <v>0</v>
      </c>
      <c r="AL497">
        <v>4</v>
      </c>
      <c r="AM497">
        <v>4</v>
      </c>
      <c r="AN497">
        <v>1</v>
      </c>
      <c r="AO497">
        <v>0</v>
      </c>
      <c r="AP497">
        <v>1</v>
      </c>
      <c r="AQ497">
        <v>0</v>
      </c>
      <c r="AR497">
        <v>4</v>
      </c>
      <c r="AS497">
        <v>2</v>
      </c>
      <c r="AT497">
        <v>0</v>
      </c>
      <c r="AU497">
        <v>0</v>
      </c>
      <c r="AV497">
        <v>0</v>
      </c>
      <c r="AW497">
        <v>0</v>
      </c>
      <c r="AX497">
        <v>2</v>
      </c>
      <c r="AY497">
        <v>0</v>
      </c>
      <c r="AZ497">
        <v>3</v>
      </c>
      <c r="BA497">
        <v>0</v>
      </c>
      <c r="BB497">
        <v>1</v>
      </c>
      <c r="BC497">
        <v>0</v>
      </c>
      <c r="BD497">
        <v>0</v>
      </c>
      <c r="BE497">
        <v>7</v>
      </c>
      <c r="BF497">
        <v>2</v>
      </c>
      <c r="BG497">
        <v>6</v>
      </c>
    </row>
    <row r="498" spans="1:59" x14ac:dyDescent="0.25">
      <c r="A498" s="4" t="s">
        <v>387</v>
      </c>
      <c r="B498" s="5" t="s">
        <v>204</v>
      </c>
      <c r="C498" s="5" t="s">
        <v>388</v>
      </c>
      <c r="D498" s="5" t="s">
        <v>206</v>
      </c>
      <c r="E498" s="5" t="s">
        <v>5</v>
      </c>
      <c r="F498">
        <v>0</v>
      </c>
      <c r="G498">
        <v>14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3</v>
      </c>
      <c r="N498">
        <v>28</v>
      </c>
      <c r="O498">
        <v>2</v>
      </c>
      <c r="P498">
        <v>0</v>
      </c>
      <c r="Q498">
        <v>1</v>
      </c>
      <c r="R498">
        <v>17</v>
      </c>
      <c r="S498">
        <v>9</v>
      </c>
      <c r="T498">
        <v>0</v>
      </c>
      <c r="U498">
        <v>0</v>
      </c>
      <c r="V498">
        <v>0</v>
      </c>
      <c r="W498">
        <v>1</v>
      </c>
      <c r="X498">
        <v>7</v>
      </c>
      <c r="Y498">
        <v>3</v>
      </c>
      <c r="Z498">
        <v>0</v>
      </c>
      <c r="AA498">
        <v>0</v>
      </c>
      <c r="AB498">
        <v>6</v>
      </c>
      <c r="AC498">
        <v>0</v>
      </c>
      <c r="AD498">
        <v>0</v>
      </c>
      <c r="AE498">
        <v>0</v>
      </c>
      <c r="AF498">
        <v>0</v>
      </c>
      <c r="AG498">
        <v>5</v>
      </c>
      <c r="AH498">
        <v>0</v>
      </c>
      <c r="AI498">
        <v>0</v>
      </c>
      <c r="AJ498">
        <v>3</v>
      </c>
      <c r="AK498">
        <v>3</v>
      </c>
      <c r="AL498">
        <v>10</v>
      </c>
      <c r="AM498">
        <v>2</v>
      </c>
      <c r="AN498">
        <v>0</v>
      </c>
      <c r="AO498">
        <v>0</v>
      </c>
      <c r="AP498">
        <v>0</v>
      </c>
      <c r="AQ498">
        <v>2</v>
      </c>
      <c r="AR498">
        <v>13</v>
      </c>
      <c r="AS498">
        <v>2</v>
      </c>
      <c r="AT498">
        <v>0</v>
      </c>
      <c r="AU498">
        <v>2</v>
      </c>
      <c r="AV498">
        <v>1</v>
      </c>
      <c r="AW498">
        <v>12</v>
      </c>
      <c r="AX498">
        <v>0</v>
      </c>
      <c r="AY498">
        <v>0</v>
      </c>
      <c r="AZ498">
        <v>7</v>
      </c>
      <c r="BA498">
        <v>0</v>
      </c>
      <c r="BB498">
        <v>23</v>
      </c>
      <c r="BC498">
        <v>1</v>
      </c>
      <c r="BD498">
        <v>2</v>
      </c>
      <c r="BE498">
        <v>0</v>
      </c>
      <c r="BF498">
        <v>23</v>
      </c>
      <c r="BG498">
        <v>8</v>
      </c>
    </row>
    <row r="499" spans="1:59" x14ac:dyDescent="0.25">
      <c r="A499" s="4" t="s">
        <v>389</v>
      </c>
      <c r="B499" s="5" t="s">
        <v>304</v>
      </c>
      <c r="C499" s="5" t="s">
        <v>390</v>
      </c>
      <c r="D499" s="5" t="s">
        <v>306</v>
      </c>
      <c r="E499" s="5" t="s">
        <v>5</v>
      </c>
      <c r="F499">
        <v>0</v>
      </c>
      <c r="G499">
        <v>5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6</v>
      </c>
      <c r="O499">
        <v>1</v>
      </c>
      <c r="P499">
        <v>0</v>
      </c>
      <c r="Q499">
        <v>1</v>
      </c>
      <c r="R499">
        <v>4</v>
      </c>
      <c r="S499">
        <v>1</v>
      </c>
      <c r="T499">
        <v>0</v>
      </c>
      <c r="U499">
        <v>0</v>
      </c>
      <c r="V499">
        <v>0</v>
      </c>
      <c r="W499">
        <v>1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2</v>
      </c>
      <c r="AK499">
        <v>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1</v>
      </c>
      <c r="AR499">
        <v>2</v>
      </c>
      <c r="AS499">
        <v>1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1</v>
      </c>
      <c r="BF499">
        <v>3</v>
      </c>
      <c r="BG499">
        <v>2</v>
      </c>
    </row>
    <row r="500" spans="1:59" x14ac:dyDescent="0.25">
      <c r="A500" s="4" t="s">
        <v>391</v>
      </c>
      <c r="B500" s="5" t="s">
        <v>236</v>
      </c>
      <c r="C500" s="5" t="s">
        <v>392</v>
      </c>
      <c r="D500" s="5" t="s">
        <v>238</v>
      </c>
      <c r="E500" s="5" t="s">
        <v>5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</row>
    <row r="501" spans="1:59" x14ac:dyDescent="0.25">
      <c r="A501" s="4" t="s">
        <v>393</v>
      </c>
      <c r="B501" s="5" t="s">
        <v>236</v>
      </c>
      <c r="C501" s="5" t="s">
        <v>394</v>
      </c>
      <c r="D501" s="5" t="s">
        <v>238</v>
      </c>
      <c r="E501" s="5" t="s">
        <v>5</v>
      </c>
      <c r="F501">
        <v>0</v>
      </c>
      <c r="G501">
        <v>123</v>
      </c>
      <c r="H501">
        <v>0</v>
      </c>
      <c r="I501">
        <v>0</v>
      </c>
      <c r="J501">
        <v>1</v>
      </c>
      <c r="K501">
        <v>0</v>
      </c>
      <c r="L501">
        <v>0</v>
      </c>
      <c r="M501">
        <v>6</v>
      </c>
      <c r="N501">
        <v>63</v>
      </c>
      <c r="O501">
        <v>1</v>
      </c>
      <c r="P501">
        <v>0</v>
      </c>
      <c r="Q501">
        <v>0</v>
      </c>
      <c r="R501">
        <v>2</v>
      </c>
      <c r="S501">
        <v>7</v>
      </c>
      <c r="T501">
        <v>0</v>
      </c>
      <c r="U501">
        <v>0</v>
      </c>
      <c r="V501">
        <v>0</v>
      </c>
      <c r="W501">
        <v>0</v>
      </c>
      <c r="X501">
        <v>24</v>
      </c>
      <c r="Y501">
        <v>1</v>
      </c>
      <c r="Z501">
        <v>0</v>
      </c>
      <c r="AA501">
        <v>1</v>
      </c>
      <c r="AB501">
        <v>5</v>
      </c>
      <c r="AC501">
        <v>0</v>
      </c>
      <c r="AD501">
        <v>13</v>
      </c>
      <c r="AE501">
        <v>0</v>
      </c>
      <c r="AF501">
        <v>0</v>
      </c>
      <c r="AG501">
        <v>3</v>
      </c>
      <c r="AH501">
        <v>0</v>
      </c>
      <c r="AI501">
        <v>0</v>
      </c>
      <c r="AJ501">
        <v>16</v>
      </c>
      <c r="AK501">
        <v>14</v>
      </c>
      <c r="AL501">
        <v>13</v>
      </c>
      <c r="AM501">
        <v>15</v>
      </c>
      <c r="AN501">
        <v>0</v>
      </c>
      <c r="AO501">
        <v>0</v>
      </c>
      <c r="AP501">
        <v>3</v>
      </c>
      <c r="AQ501">
        <v>12</v>
      </c>
      <c r="AR501">
        <v>32</v>
      </c>
      <c r="AS501">
        <v>13</v>
      </c>
      <c r="AT501">
        <v>0</v>
      </c>
      <c r="AU501">
        <v>0</v>
      </c>
      <c r="AV501">
        <v>1</v>
      </c>
      <c r="AW501">
        <v>9</v>
      </c>
      <c r="AX501">
        <v>0</v>
      </c>
      <c r="AY501">
        <v>0</v>
      </c>
      <c r="AZ501">
        <v>24</v>
      </c>
      <c r="BA501">
        <v>0</v>
      </c>
      <c r="BB501">
        <v>3</v>
      </c>
      <c r="BC501">
        <v>14</v>
      </c>
      <c r="BD501">
        <v>6</v>
      </c>
      <c r="BE501">
        <v>13</v>
      </c>
      <c r="BF501">
        <v>4</v>
      </c>
      <c r="BG501">
        <v>17</v>
      </c>
    </row>
    <row r="502" spans="1:59" x14ac:dyDescent="0.25">
      <c r="A502" s="4" t="s">
        <v>395</v>
      </c>
      <c r="B502" s="5" t="s">
        <v>214</v>
      </c>
      <c r="C502" s="5" t="s">
        <v>396</v>
      </c>
      <c r="D502" s="5" t="s">
        <v>216</v>
      </c>
      <c r="E502" s="5" t="s">
        <v>5</v>
      </c>
      <c r="F502">
        <v>0</v>
      </c>
      <c r="G502">
        <v>28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11</v>
      </c>
      <c r="O502">
        <v>0</v>
      </c>
      <c r="P502">
        <v>0</v>
      </c>
      <c r="Q502">
        <v>0</v>
      </c>
      <c r="R502">
        <v>27</v>
      </c>
      <c r="S502">
        <v>16</v>
      </c>
      <c r="T502">
        <v>0</v>
      </c>
      <c r="U502">
        <v>0</v>
      </c>
      <c r="V502">
        <v>0</v>
      </c>
      <c r="W502">
        <v>1</v>
      </c>
      <c r="X502">
        <v>8</v>
      </c>
      <c r="Y502">
        <v>3</v>
      </c>
      <c r="Z502">
        <v>0</v>
      </c>
      <c r="AA502">
        <v>1</v>
      </c>
      <c r="AB502">
        <v>4</v>
      </c>
      <c r="AC502">
        <v>0</v>
      </c>
      <c r="AD502">
        <v>0</v>
      </c>
      <c r="AE502">
        <v>0</v>
      </c>
      <c r="AF502">
        <v>0</v>
      </c>
      <c r="AG502">
        <v>2</v>
      </c>
      <c r="AH502">
        <v>0</v>
      </c>
      <c r="AI502">
        <v>0</v>
      </c>
      <c r="AJ502">
        <v>1</v>
      </c>
      <c r="AK502">
        <v>6</v>
      </c>
      <c r="AL502">
        <v>3</v>
      </c>
      <c r="AM502">
        <v>1</v>
      </c>
      <c r="AN502">
        <v>0</v>
      </c>
      <c r="AO502">
        <v>0</v>
      </c>
      <c r="AP502">
        <v>0</v>
      </c>
      <c r="AQ502">
        <v>13</v>
      </c>
      <c r="AR502">
        <v>19</v>
      </c>
      <c r="AS502">
        <v>0</v>
      </c>
      <c r="AT502">
        <v>0</v>
      </c>
      <c r="AU502">
        <v>1</v>
      </c>
      <c r="AV502">
        <v>0</v>
      </c>
      <c r="AW502">
        <v>0</v>
      </c>
      <c r="AX502">
        <v>0</v>
      </c>
      <c r="AY502">
        <v>0</v>
      </c>
      <c r="AZ502">
        <v>4</v>
      </c>
      <c r="BA502">
        <v>0</v>
      </c>
      <c r="BB502">
        <v>4</v>
      </c>
      <c r="BC502">
        <v>0</v>
      </c>
      <c r="BD502">
        <v>6</v>
      </c>
      <c r="BE502">
        <v>0</v>
      </c>
      <c r="BF502">
        <v>7</v>
      </c>
      <c r="BG502">
        <v>14</v>
      </c>
    </row>
    <row r="503" spans="1:59" x14ac:dyDescent="0.25">
      <c r="A503" s="4" t="s">
        <v>397</v>
      </c>
      <c r="B503" s="5" t="s">
        <v>248</v>
      </c>
      <c r="C503" s="5" t="s">
        <v>398</v>
      </c>
      <c r="D503" s="5" t="s">
        <v>250</v>
      </c>
      <c r="E503" s="5" t="s">
        <v>5</v>
      </c>
      <c r="F503">
        <v>0</v>
      </c>
      <c r="G503">
        <v>4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2</v>
      </c>
      <c r="O503">
        <v>0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1</v>
      </c>
      <c r="AH503">
        <v>0</v>
      </c>
      <c r="AI503">
        <v>0</v>
      </c>
      <c r="AJ503">
        <v>5</v>
      </c>
      <c r="AK503">
        <v>0</v>
      </c>
      <c r="AL503">
        <v>0</v>
      </c>
      <c r="AM503">
        <v>1</v>
      </c>
      <c r="AN503">
        <v>0</v>
      </c>
      <c r="AO503">
        <v>0</v>
      </c>
      <c r="AP503">
        <v>0</v>
      </c>
      <c r="AQ503">
        <v>0</v>
      </c>
      <c r="AR503">
        <v>1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4</v>
      </c>
      <c r="BC503">
        <v>0</v>
      </c>
      <c r="BD503">
        <v>0</v>
      </c>
      <c r="BE503">
        <v>0</v>
      </c>
      <c r="BF503">
        <v>0</v>
      </c>
      <c r="BG503">
        <v>6</v>
      </c>
    </row>
    <row r="504" spans="1:59" x14ac:dyDescent="0.25">
      <c r="A504" s="4" t="s">
        <v>399</v>
      </c>
      <c r="B504" s="5" t="s">
        <v>248</v>
      </c>
      <c r="C504" s="5" t="s">
        <v>400</v>
      </c>
      <c r="D504" s="5" t="s">
        <v>250</v>
      </c>
      <c r="E504" s="5" t="s">
        <v>5</v>
      </c>
      <c r="F504">
        <v>0</v>
      </c>
      <c r="G504">
        <v>10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2</v>
      </c>
      <c r="N504">
        <v>12</v>
      </c>
      <c r="O504">
        <v>0</v>
      </c>
      <c r="P504">
        <v>0</v>
      </c>
      <c r="Q504">
        <v>0</v>
      </c>
      <c r="R504">
        <v>5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3</v>
      </c>
      <c r="AH504">
        <v>0</v>
      </c>
      <c r="AI504">
        <v>0</v>
      </c>
      <c r="AJ504">
        <v>0</v>
      </c>
      <c r="AK504">
        <v>0</v>
      </c>
      <c r="AL504">
        <v>2</v>
      </c>
      <c r="AM504">
        <v>1</v>
      </c>
      <c r="AN504">
        <v>0</v>
      </c>
      <c r="AO504">
        <v>0</v>
      </c>
      <c r="AP504">
        <v>0</v>
      </c>
      <c r="AQ504">
        <v>0</v>
      </c>
      <c r="AR504">
        <v>20</v>
      </c>
      <c r="AS504">
        <v>0</v>
      </c>
      <c r="AT504">
        <v>0</v>
      </c>
      <c r="AU504">
        <v>1</v>
      </c>
      <c r="AV504">
        <v>0</v>
      </c>
      <c r="AW504">
        <v>0</v>
      </c>
      <c r="AX504">
        <v>0</v>
      </c>
      <c r="AY504">
        <v>0</v>
      </c>
      <c r="AZ504">
        <v>3</v>
      </c>
      <c r="BA504">
        <v>0</v>
      </c>
      <c r="BB504">
        <v>5</v>
      </c>
      <c r="BC504">
        <v>0</v>
      </c>
      <c r="BD504">
        <v>8</v>
      </c>
      <c r="BE504">
        <v>0</v>
      </c>
      <c r="BF504">
        <v>5</v>
      </c>
      <c r="BG504">
        <v>1</v>
      </c>
    </row>
    <row r="505" spans="1:59" x14ac:dyDescent="0.25">
      <c r="A505" s="4" t="s">
        <v>401</v>
      </c>
      <c r="B505" s="5" t="s">
        <v>368</v>
      </c>
      <c r="C505" s="5" t="s">
        <v>402</v>
      </c>
      <c r="D505" s="5" t="s">
        <v>370</v>
      </c>
      <c r="E505" s="5" t="s">
        <v>5</v>
      </c>
      <c r="F505">
        <v>0</v>
      </c>
      <c r="G505">
        <v>47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14</v>
      </c>
      <c r="N505">
        <v>86</v>
      </c>
      <c r="O505">
        <v>0</v>
      </c>
      <c r="P505">
        <v>0</v>
      </c>
      <c r="Q505">
        <v>0</v>
      </c>
      <c r="R505">
        <v>67</v>
      </c>
      <c r="S505">
        <v>9</v>
      </c>
      <c r="T505">
        <v>0</v>
      </c>
      <c r="U505">
        <v>0</v>
      </c>
      <c r="V505">
        <v>0</v>
      </c>
      <c r="W505">
        <v>0</v>
      </c>
      <c r="X505">
        <v>4</v>
      </c>
      <c r="Y505">
        <v>27</v>
      </c>
      <c r="Z505">
        <v>0</v>
      </c>
      <c r="AA505">
        <v>2</v>
      </c>
      <c r="AB505">
        <v>2</v>
      </c>
      <c r="AC505">
        <v>0</v>
      </c>
      <c r="AD505">
        <v>13</v>
      </c>
      <c r="AE505">
        <v>0</v>
      </c>
      <c r="AF505">
        <v>0</v>
      </c>
      <c r="AG505">
        <v>20</v>
      </c>
      <c r="AH505">
        <v>0</v>
      </c>
      <c r="AI505">
        <v>0</v>
      </c>
      <c r="AJ505">
        <v>1</v>
      </c>
      <c r="AK505">
        <v>1</v>
      </c>
      <c r="AL505">
        <v>0</v>
      </c>
      <c r="AM505">
        <v>13</v>
      </c>
      <c r="AN505">
        <v>12</v>
      </c>
      <c r="AO505">
        <v>0</v>
      </c>
      <c r="AP505">
        <v>1</v>
      </c>
      <c r="AQ505">
        <v>15</v>
      </c>
      <c r="AR505">
        <v>52</v>
      </c>
      <c r="AS505">
        <v>5</v>
      </c>
      <c r="AT505">
        <v>0</v>
      </c>
      <c r="AU505">
        <v>0</v>
      </c>
      <c r="AV505">
        <v>2</v>
      </c>
      <c r="AW505">
        <v>10</v>
      </c>
      <c r="AX505">
        <v>1</v>
      </c>
      <c r="AY505">
        <v>0</v>
      </c>
      <c r="AZ505">
        <v>16</v>
      </c>
      <c r="BA505">
        <v>0</v>
      </c>
      <c r="BB505">
        <v>12</v>
      </c>
      <c r="BC505">
        <v>33</v>
      </c>
      <c r="BD505">
        <v>22</v>
      </c>
      <c r="BE505">
        <v>20</v>
      </c>
      <c r="BF505">
        <v>1</v>
      </c>
      <c r="BG505">
        <v>11</v>
      </c>
    </row>
    <row r="506" spans="1:59" x14ac:dyDescent="0.25">
      <c r="A506" s="4" t="s">
        <v>403</v>
      </c>
      <c r="B506" s="5" t="s">
        <v>368</v>
      </c>
      <c r="C506" s="5" t="s">
        <v>404</v>
      </c>
      <c r="D506" s="5" t="s">
        <v>370</v>
      </c>
      <c r="E506" s="5" t="s">
        <v>5</v>
      </c>
      <c r="F506">
        <v>0</v>
      </c>
      <c r="G506">
        <v>11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4</v>
      </c>
      <c r="O506">
        <v>0</v>
      </c>
      <c r="P506">
        <v>0</v>
      </c>
      <c r="Q506">
        <v>0</v>
      </c>
      <c r="R506">
        <v>5</v>
      </c>
      <c r="S506">
        <v>1</v>
      </c>
      <c r="T506">
        <v>0</v>
      </c>
      <c r="U506">
        <v>0</v>
      </c>
      <c r="V506">
        <v>0</v>
      </c>
      <c r="W506">
        <v>0</v>
      </c>
      <c r="X506">
        <v>2</v>
      </c>
      <c r="Y506">
        <v>4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2</v>
      </c>
      <c r="AH506">
        <v>0</v>
      </c>
      <c r="AI506">
        <v>0</v>
      </c>
      <c r="AJ506">
        <v>0</v>
      </c>
      <c r="AK506">
        <v>1</v>
      </c>
      <c r="AL506">
        <v>0</v>
      </c>
      <c r="AM506">
        <v>6</v>
      </c>
      <c r="AN506">
        <v>0</v>
      </c>
      <c r="AO506">
        <v>0</v>
      </c>
      <c r="AP506">
        <v>4</v>
      </c>
      <c r="AQ506">
        <v>4</v>
      </c>
      <c r="AR506">
        <v>7</v>
      </c>
      <c r="AS506">
        <v>0</v>
      </c>
      <c r="AT506">
        <v>0</v>
      </c>
      <c r="AU506">
        <v>0</v>
      </c>
      <c r="AV506">
        <v>0</v>
      </c>
      <c r="AW506">
        <v>1</v>
      </c>
      <c r="AX506">
        <v>0</v>
      </c>
      <c r="AY506">
        <v>0</v>
      </c>
      <c r="AZ506">
        <v>4</v>
      </c>
      <c r="BA506">
        <v>0</v>
      </c>
      <c r="BB506">
        <v>6</v>
      </c>
      <c r="BC506">
        <v>5</v>
      </c>
      <c r="BD506">
        <v>1</v>
      </c>
      <c r="BE506">
        <v>4</v>
      </c>
      <c r="BF506">
        <v>3</v>
      </c>
      <c r="BG506">
        <v>6</v>
      </c>
    </row>
    <row r="507" spans="1:59" x14ac:dyDescent="0.25">
      <c r="A507" s="4" t="s">
        <v>405</v>
      </c>
      <c r="B507" s="5" t="s">
        <v>368</v>
      </c>
      <c r="C507" s="5" t="s">
        <v>406</v>
      </c>
      <c r="D507" s="5" t="s">
        <v>370</v>
      </c>
      <c r="E507" s="5" t="s">
        <v>5</v>
      </c>
      <c r="F507">
        <v>0</v>
      </c>
      <c r="G507">
        <v>3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4</v>
      </c>
      <c r="O507">
        <v>2</v>
      </c>
      <c r="P507">
        <v>0</v>
      </c>
      <c r="Q507">
        <v>1</v>
      </c>
      <c r="R507">
        <v>2</v>
      </c>
      <c r="S507">
        <v>3</v>
      </c>
      <c r="T507">
        <v>0</v>
      </c>
      <c r="U507">
        <v>0</v>
      </c>
      <c r="V507">
        <v>0</v>
      </c>
      <c r="W507">
        <v>0</v>
      </c>
      <c r="X507">
        <v>4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1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3</v>
      </c>
      <c r="AN507">
        <v>0</v>
      </c>
      <c r="AO507">
        <v>0</v>
      </c>
      <c r="AP507">
        <v>0</v>
      </c>
      <c r="AQ507">
        <v>0</v>
      </c>
      <c r="AR507">
        <v>12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1</v>
      </c>
      <c r="BA507">
        <v>0</v>
      </c>
      <c r="BB507">
        <v>1</v>
      </c>
      <c r="BC507">
        <v>2</v>
      </c>
      <c r="BD507">
        <v>0</v>
      </c>
      <c r="BE507">
        <v>0</v>
      </c>
      <c r="BF507">
        <v>0</v>
      </c>
      <c r="BG507">
        <v>5</v>
      </c>
    </row>
    <row r="508" spans="1:59" x14ac:dyDescent="0.25">
      <c r="A508" s="4" t="s">
        <v>407</v>
      </c>
      <c r="B508" s="5" t="s">
        <v>368</v>
      </c>
      <c r="C508" s="5" t="s">
        <v>408</v>
      </c>
      <c r="D508" s="5" t="s">
        <v>370</v>
      </c>
      <c r="E508" s="5" t="s">
        <v>5</v>
      </c>
      <c r="F508">
        <v>1</v>
      </c>
      <c r="G508">
        <v>6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21</v>
      </c>
      <c r="O508">
        <v>0</v>
      </c>
      <c r="P508">
        <v>0</v>
      </c>
      <c r="Q508">
        <v>1</v>
      </c>
      <c r="R508">
        <v>26</v>
      </c>
      <c r="S508">
        <v>9</v>
      </c>
      <c r="T508">
        <v>0</v>
      </c>
      <c r="U508">
        <v>0</v>
      </c>
      <c r="V508">
        <v>0</v>
      </c>
      <c r="W508">
        <v>1</v>
      </c>
      <c r="X508">
        <v>0</v>
      </c>
      <c r="Y508">
        <v>6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1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1</v>
      </c>
      <c r="BA508">
        <v>0</v>
      </c>
      <c r="BB508">
        <v>1</v>
      </c>
      <c r="BC508">
        <v>0</v>
      </c>
      <c r="BD508">
        <v>0</v>
      </c>
      <c r="BE508">
        <v>0</v>
      </c>
      <c r="BF508">
        <v>0</v>
      </c>
      <c r="BG508">
        <v>4</v>
      </c>
    </row>
    <row r="509" spans="1:59" x14ac:dyDescent="0.25">
      <c r="A509" s="4" t="s">
        <v>409</v>
      </c>
      <c r="B509" s="5" t="s">
        <v>368</v>
      </c>
      <c r="C509" s="5" t="s">
        <v>410</v>
      </c>
      <c r="D509" s="5" t="s">
        <v>370</v>
      </c>
      <c r="E509" s="5" t="s">
        <v>5</v>
      </c>
      <c r="F509">
        <v>0</v>
      </c>
      <c r="G509">
        <v>21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1</v>
      </c>
      <c r="N509">
        <v>8</v>
      </c>
      <c r="O509">
        <v>3</v>
      </c>
      <c r="P509">
        <v>0</v>
      </c>
      <c r="Q509">
        <v>1</v>
      </c>
      <c r="R509">
        <v>11</v>
      </c>
      <c r="S509">
        <v>20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4</v>
      </c>
      <c r="AC509">
        <v>0</v>
      </c>
      <c r="AD509">
        <v>2</v>
      </c>
      <c r="AE509">
        <v>0</v>
      </c>
      <c r="AF509">
        <v>0</v>
      </c>
      <c r="AG509">
        <v>5</v>
      </c>
      <c r="AH509">
        <v>0</v>
      </c>
      <c r="AI509">
        <v>0</v>
      </c>
      <c r="AJ509">
        <v>0</v>
      </c>
      <c r="AK509">
        <v>4</v>
      </c>
      <c r="AL509">
        <v>0</v>
      </c>
      <c r="AM509">
        <v>1</v>
      </c>
      <c r="AN509">
        <v>0</v>
      </c>
      <c r="AO509">
        <v>0</v>
      </c>
      <c r="AP509">
        <v>7</v>
      </c>
      <c r="AQ509">
        <v>5</v>
      </c>
      <c r="AR509">
        <v>9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6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2</v>
      </c>
      <c r="BG509">
        <v>8</v>
      </c>
    </row>
    <row r="510" spans="1:59" x14ac:dyDescent="0.25">
      <c r="A510" s="4" t="s">
        <v>411</v>
      </c>
      <c r="B510" s="5">
        <v>971</v>
      </c>
      <c r="C510" s="5" t="s">
        <v>412</v>
      </c>
      <c r="D510" s="5" t="s">
        <v>413</v>
      </c>
      <c r="E510" s="5" t="s">
        <v>5</v>
      </c>
      <c r="F510">
        <v>0</v>
      </c>
      <c r="G510">
        <v>39</v>
      </c>
      <c r="H510">
        <v>0</v>
      </c>
      <c r="I510">
        <v>0</v>
      </c>
      <c r="J510">
        <v>2</v>
      </c>
      <c r="K510">
        <v>0</v>
      </c>
      <c r="L510">
        <v>1</v>
      </c>
      <c r="M510">
        <v>1</v>
      </c>
      <c r="N510">
        <v>8</v>
      </c>
      <c r="O510">
        <v>7</v>
      </c>
      <c r="P510">
        <v>0</v>
      </c>
      <c r="Q510">
        <v>0</v>
      </c>
      <c r="R510">
        <v>17</v>
      </c>
      <c r="S510">
        <v>15</v>
      </c>
      <c r="T510">
        <v>0</v>
      </c>
      <c r="U510">
        <v>0</v>
      </c>
      <c r="V510">
        <v>0</v>
      </c>
      <c r="W510">
        <v>3</v>
      </c>
      <c r="X510">
        <v>0</v>
      </c>
      <c r="Y510">
        <v>4</v>
      </c>
      <c r="Z510">
        <v>0</v>
      </c>
      <c r="AA510">
        <v>0</v>
      </c>
      <c r="AB510">
        <v>3</v>
      </c>
      <c r="AC510">
        <v>0</v>
      </c>
      <c r="AD510">
        <v>1</v>
      </c>
      <c r="AE510">
        <v>0</v>
      </c>
      <c r="AF510">
        <v>0</v>
      </c>
      <c r="AG510">
        <v>3</v>
      </c>
      <c r="AH510">
        <v>0</v>
      </c>
      <c r="AI510">
        <v>0</v>
      </c>
      <c r="AJ510">
        <v>3</v>
      </c>
      <c r="AK510">
        <v>6</v>
      </c>
      <c r="AL510">
        <v>5</v>
      </c>
      <c r="AM510">
        <v>20</v>
      </c>
      <c r="AN510">
        <v>0</v>
      </c>
      <c r="AO510">
        <v>0</v>
      </c>
      <c r="AP510">
        <v>0</v>
      </c>
      <c r="AQ510">
        <v>4</v>
      </c>
      <c r="AR510">
        <v>10</v>
      </c>
      <c r="AS510">
        <v>0</v>
      </c>
      <c r="AT510">
        <v>0</v>
      </c>
      <c r="AU510">
        <v>3</v>
      </c>
      <c r="AV510">
        <v>0</v>
      </c>
      <c r="AW510">
        <v>6</v>
      </c>
      <c r="AX510">
        <v>3</v>
      </c>
      <c r="AY510">
        <v>0</v>
      </c>
      <c r="AZ510">
        <v>12</v>
      </c>
      <c r="BA510">
        <v>0</v>
      </c>
      <c r="BB510">
        <v>4</v>
      </c>
      <c r="BC510">
        <v>2</v>
      </c>
      <c r="BD510">
        <v>8</v>
      </c>
      <c r="BE510">
        <v>3</v>
      </c>
      <c r="BF510">
        <v>2</v>
      </c>
      <c r="BG510">
        <v>5</v>
      </c>
    </row>
    <row r="511" spans="1:59" x14ac:dyDescent="0.25">
      <c r="A511" s="4" t="s">
        <v>414</v>
      </c>
      <c r="B511" s="5">
        <v>972</v>
      </c>
      <c r="C511" s="5" t="s">
        <v>415</v>
      </c>
      <c r="D511" s="5" t="s">
        <v>413</v>
      </c>
      <c r="E511" s="5" t="s">
        <v>5</v>
      </c>
      <c r="F511">
        <v>0</v>
      </c>
      <c r="G511">
        <v>3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5</v>
      </c>
      <c r="O511">
        <v>0</v>
      </c>
      <c r="P511">
        <v>0</v>
      </c>
      <c r="Q511">
        <v>0</v>
      </c>
      <c r="R511">
        <v>10</v>
      </c>
      <c r="S511">
        <v>6</v>
      </c>
      <c r="T511">
        <v>0</v>
      </c>
      <c r="U511">
        <v>0</v>
      </c>
      <c r="V511">
        <v>0</v>
      </c>
      <c r="W511">
        <v>3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4</v>
      </c>
      <c r="BA511">
        <v>0</v>
      </c>
      <c r="BB511">
        <v>0</v>
      </c>
      <c r="BC511">
        <v>6</v>
      </c>
      <c r="BD511">
        <v>4</v>
      </c>
      <c r="BE511">
        <v>0</v>
      </c>
      <c r="BF511">
        <v>0</v>
      </c>
      <c r="BG511">
        <v>0</v>
      </c>
    </row>
    <row r="512" spans="1:59" x14ac:dyDescent="0.25">
      <c r="A512" s="4" t="s">
        <v>416</v>
      </c>
      <c r="B512" s="5">
        <v>973</v>
      </c>
      <c r="C512" s="5" t="s">
        <v>417</v>
      </c>
      <c r="D512" s="5" t="s">
        <v>413</v>
      </c>
      <c r="E512" s="5" t="s">
        <v>5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</row>
    <row r="513" spans="1:59" x14ac:dyDescent="0.25">
      <c r="A513" s="4" t="s">
        <v>418</v>
      </c>
      <c r="B513" s="5">
        <v>974</v>
      </c>
      <c r="C513" s="5" t="s">
        <v>419</v>
      </c>
      <c r="D513" s="5" t="s">
        <v>413</v>
      </c>
      <c r="E513" s="5" t="s">
        <v>5</v>
      </c>
      <c r="F513">
        <v>0</v>
      </c>
      <c r="G513">
        <v>145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10</v>
      </c>
      <c r="N513">
        <v>61</v>
      </c>
      <c r="O513">
        <v>16</v>
      </c>
      <c r="P513">
        <v>0</v>
      </c>
      <c r="Q513">
        <v>0</v>
      </c>
      <c r="R513">
        <v>29</v>
      </c>
      <c r="S513">
        <v>0</v>
      </c>
      <c r="T513">
        <v>0</v>
      </c>
      <c r="U513">
        <v>0</v>
      </c>
      <c r="V513">
        <v>0</v>
      </c>
      <c r="W513">
        <v>3</v>
      </c>
      <c r="X513">
        <v>1</v>
      </c>
      <c r="Y513">
        <v>7</v>
      </c>
      <c r="Z513">
        <v>0</v>
      </c>
      <c r="AA513">
        <v>0</v>
      </c>
      <c r="AB513">
        <v>14</v>
      </c>
      <c r="AC513">
        <v>0</v>
      </c>
      <c r="AD513">
        <v>10</v>
      </c>
      <c r="AE513">
        <v>0</v>
      </c>
      <c r="AF513">
        <v>0</v>
      </c>
      <c r="AG513">
        <v>31</v>
      </c>
      <c r="AH513">
        <v>45</v>
      </c>
      <c r="AI513">
        <v>0</v>
      </c>
      <c r="AJ513">
        <v>2</v>
      </c>
      <c r="AK513">
        <v>20</v>
      </c>
      <c r="AL513">
        <v>6</v>
      </c>
      <c r="AM513">
        <v>19</v>
      </c>
      <c r="AN513">
        <v>10</v>
      </c>
      <c r="AO513">
        <v>0</v>
      </c>
      <c r="AP513">
        <v>7</v>
      </c>
      <c r="AQ513">
        <v>39</v>
      </c>
      <c r="AR513">
        <v>131</v>
      </c>
      <c r="AS513">
        <v>1</v>
      </c>
      <c r="AT513">
        <v>0</v>
      </c>
      <c r="AU513">
        <v>0</v>
      </c>
      <c r="AV513">
        <v>0</v>
      </c>
      <c r="AW513">
        <v>9</v>
      </c>
      <c r="AX513">
        <v>30</v>
      </c>
      <c r="AY513">
        <v>0</v>
      </c>
      <c r="AZ513">
        <v>7</v>
      </c>
      <c r="BA513">
        <v>0</v>
      </c>
      <c r="BB513">
        <v>19</v>
      </c>
      <c r="BC513">
        <v>5</v>
      </c>
      <c r="BD513">
        <v>24</v>
      </c>
      <c r="BE513">
        <v>6</v>
      </c>
      <c r="BF513">
        <v>88</v>
      </c>
      <c r="BG513">
        <v>31</v>
      </c>
    </row>
    <row r="514" spans="1:59" x14ac:dyDescent="0.25">
      <c r="A514" s="4" t="s">
        <v>420</v>
      </c>
      <c r="B514" s="5">
        <v>976</v>
      </c>
      <c r="C514" s="5" t="s">
        <v>421</v>
      </c>
      <c r="D514" s="5" t="s">
        <v>413</v>
      </c>
      <c r="E514" s="5" t="s">
        <v>5</v>
      </c>
      <c r="F514">
        <v>0</v>
      </c>
      <c r="G514">
        <v>25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22</v>
      </c>
      <c r="O514">
        <v>0</v>
      </c>
      <c r="P514">
        <v>0</v>
      </c>
      <c r="Q514">
        <v>0</v>
      </c>
      <c r="R514">
        <v>20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21</v>
      </c>
      <c r="Z514">
        <v>0</v>
      </c>
      <c r="AA514">
        <v>0</v>
      </c>
      <c r="AB514">
        <v>15</v>
      </c>
      <c r="AC514">
        <v>0</v>
      </c>
      <c r="AD514">
        <v>3</v>
      </c>
      <c r="AE514">
        <v>0</v>
      </c>
      <c r="AF514">
        <v>0</v>
      </c>
      <c r="AG514">
        <v>18</v>
      </c>
      <c r="AH514">
        <v>0</v>
      </c>
      <c r="AI514">
        <v>0</v>
      </c>
      <c r="AJ514">
        <v>18</v>
      </c>
      <c r="AK514">
        <v>15</v>
      </c>
      <c r="AL514">
        <v>19</v>
      </c>
      <c r="AM514">
        <v>15</v>
      </c>
      <c r="AN514">
        <v>0</v>
      </c>
      <c r="AO514">
        <v>0</v>
      </c>
      <c r="AP514">
        <v>0</v>
      </c>
      <c r="AQ514">
        <v>4</v>
      </c>
      <c r="AR514">
        <v>1</v>
      </c>
      <c r="AS514">
        <v>0</v>
      </c>
      <c r="AT514">
        <v>0</v>
      </c>
      <c r="AU514">
        <v>0</v>
      </c>
      <c r="AV514">
        <v>0</v>
      </c>
      <c r="AW514">
        <v>17</v>
      </c>
      <c r="AX514">
        <v>0</v>
      </c>
      <c r="AY514">
        <v>0</v>
      </c>
      <c r="AZ514">
        <v>15</v>
      </c>
      <c r="BA514">
        <v>0</v>
      </c>
      <c r="BB514">
        <v>0</v>
      </c>
      <c r="BC514">
        <v>0</v>
      </c>
      <c r="BD514">
        <v>16</v>
      </c>
      <c r="BE514">
        <v>0</v>
      </c>
      <c r="BF514">
        <v>10</v>
      </c>
      <c r="BG514">
        <v>15</v>
      </c>
    </row>
    <row r="515" spans="1:59" x14ac:dyDescent="0.25">
      <c r="A515" s="4" t="s">
        <v>422</v>
      </c>
      <c r="B515" s="5">
        <v>987</v>
      </c>
      <c r="C515" s="5" t="s">
        <v>423</v>
      </c>
      <c r="D515" s="5" t="s">
        <v>413</v>
      </c>
      <c r="E515" s="5" t="s">
        <v>5</v>
      </c>
      <c r="F515">
        <v>0</v>
      </c>
      <c r="G515">
        <v>13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4</v>
      </c>
      <c r="AL515">
        <v>0</v>
      </c>
      <c r="AM515">
        <v>14</v>
      </c>
      <c r="AN515">
        <v>0</v>
      </c>
      <c r="AO515">
        <v>0</v>
      </c>
      <c r="AP515">
        <v>0</v>
      </c>
      <c r="AQ515">
        <v>1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2</v>
      </c>
      <c r="BA515">
        <v>0</v>
      </c>
      <c r="BB515">
        <v>0</v>
      </c>
      <c r="BC515">
        <v>0</v>
      </c>
      <c r="BD515">
        <v>0</v>
      </c>
      <c r="BE515">
        <v>1</v>
      </c>
      <c r="BF515">
        <v>0</v>
      </c>
      <c r="BG515">
        <v>6</v>
      </c>
    </row>
    <row r="516" spans="1:59" x14ac:dyDescent="0.25">
      <c r="A516" s="4" t="s">
        <v>424</v>
      </c>
      <c r="B516" s="5">
        <v>988</v>
      </c>
      <c r="C516" s="5" t="s">
        <v>425</v>
      </c>
      <c r="D516" s="5" t="s">
        <v>413</v>
      </c>
      <c r="E516" s="5" t="s">
        <v>5</v>
      </c>
      <c r="F516">
        <v>0</v>
      </c>
      <c r="G516">
        <v>5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2</v>
      </c>
      <c r="O516">
        <v>1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2</v>
      </c>
      <c r="X516">
        <v>0</v>
      </c>
      <c r="Y516">
        <v>0</v>
      </c>
      <c r="Z516">
        <v>0</v>
      </c>
      <c r="AA516">
        <v>0</v>
      </c>
      <c r="AB516">
        <v>2</v>
      </c>
      <c r="AC516">
        <v>0</v>
      </c>
      <c r="AD516">
        <v>2</v>
      </c>
      <c r="AE516">
        <v>0</v>
      </c>
      <c r="AF516">
        <v>0</v>
      </c>
      <c r="AG516">
        <v>3</v>
      </c>
      <c r="AH516">
        <v>0</v>
      </c>
      <c r="AI516">
        <v>0</v>
      </c>
      <c r="AJ516">
        <v>0</v>
      </c>
      <c r="AK516">
        <v>2</v>
      </c>
      <c r="AL516">
        <v>0</v>
      </c>
      <c r="AM516">
        <v>2</v>
      </c>
      <c r="AN516">
        <v>2</v>
      </c>
      <c r="AO516">
        <v>0</v>
      </c>
      <c r="AP516">
        <v>0</v>
      </c>
      <c r="AQ516">
        <v>4</v>
      </c>
      <c r="AR516">
        <v>4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1</v>
      </c>
      <c r="AY516">
        <v>0</v>
      </c>
      <c r="AZ516">
        <v>0</v>
      </c>
      <c r="BA516">
        <v>0</v>
      </c>
      <c r="BB516">
        <v>2</v>
      </c>
      <c r="BC516">
        <v>0</v>
      </c>
      <c r="BD516">
        <v>3</v>
      </c>
      <c r="BE516">
        <v>0</v>
      </c>
      <c r="BF516">
        <v>3</v>
      </c>
      <c r="BG516">
        <v>3</v>
      </c>
    </row>
    <row r="517" spans="1:59" x14ac:dyDescent="0.25">
      <c r="A517" s="4" t="s">
        <v>194</v>
      </c>
      <c r="B517" s="54" t="s">
        <v>195</v>
      </c>
      <c r="C517" s="5" t="s">
        <v>196</v>
      </c>
      <c r="D517" s="5" t="s">
        <v>197</v>
      </c>
      <c r="E517" s="5" t="s">
        <v>118</v>
      </c>
      <c r="F517">
        <v>32</v>
      </c>
      <c r="G517">
        <v>4</v>
      </c>
      <c r="H517">
        <v>0</v>
      </c>
      <c r="I517">
        <v>1</v>
      </c>
      <c r="J517">
        <v>0</v>
      </c>
      <c r="K517">
        <v>0</v>
      </c>
      <c r="L517">
        <v>13</v>
      </c>
      <c r="M517">
        <v>1</v>
      </c>
      <c r="N517">
        <v>0</v>
      </c>
      <c r="O517">
        <v>0</v>
      </c>
      <c r="P517">
        <v>0</v>
      </c>
      <c r="Q517">
        <v>0</v>
      </c>
      <c r="R517">
        <v>4</v>
      </c>
      <c r="S517">
        <v>0</v>
      </c>
      <c r="T517">
        <v>20</v>
      </c>
      <c r="U517">
        <v>0</v>
      </c>
      <c r="V517">
        <v>0</v>
      </c>
      <c r="W517">
        <v>0</v>
      </c>
      <c r="X517">
        <v>5</v>
      </c>
      <c r="Y517">
        <v>2</v>
      </c>
      <c r="Z517">
        <v>19</v>
      </c>
      <c r="AA517">
        <v>2</v>
      </c>
      <c r="AB517">
        <v>0</v>
      </c>
      <c r="AC517">
        <v>6</v>
      </c>
      <c r="AD517">
        <v>0</v>
      </c>
      <c r="AE517">
        <v>3</v>
      </c>
      <c r="AF517">
        <v>0</v>
      </c>
      <c r="AG517">
        <v>0</v>
      </c>
      <c r="AH517">
        <v>0</v>
      </c>
      <c r="AI517">
        <v>0</v>
      </c>
      <c r="AJ517">
        <v>6</v>
      </c>
      <c r="AK517">
        <v>0</v>
      </c>
      <c r="AL517">
        <v>0</v>
      </c>
      <c r="AM517">
        <v>0</v>
      </c>
      <c r="AN517">
        <v>1</v>
      </c>
      <c r="AO517">
        <v>0</v>
      </c>
      <c r="AP517">
        <v>12</v>
      </c>
      <c r="AQ517">
        <v>0</v>
      </c>
      <c r="AR517">
        <v>5</v>
      </c>
      <c r="AS517">
        <v>2</v>
      </c>
      <c r="AT517">
        <v>1</v>
      </c>
      <c r="AU517">
        <v>0</v>
      </c>
      <c r="AV517">
        <v>0</v>
      </c>
      <c r="AW517">
        <v>0</v>
      </c>
      <c r="AX517">
        <v>1</v>
      </c>
      <c r="AY517">
        <v>0</v>
      </c>
      <c r="AZ517">
        <v>3</v>
      </c>
      <c r="BA517">
        <v>3</v>
      </c>
      <c r="BB517">
        <v>7</v>
      </c>
      <c r="BC517">
        <v>0</v>
      </c>
      <c r="BD517">
        <v>0</v>
      </c>
      <c r="BE517">
        <v>0</v>
      </c>
      <c r="BF517">
        <v>2</v>
      </c>
      <c r="BG517">
        <v>0</v>
      </c>
    </row>
    <row r="518" spans="1:59" x14ac:dyDescent="0.25">
      <c r="A518" s="4" t="s">
        <v>198</v>
      </c>
      <c r="B518" s="54" t="s">
        <v>199</v>
      </c>
      <c r="C518" s="5" t="s">
        <v>200</v>
      </c>
      <c r="D518" s="5" t="s">
        <v>0</v>
      </c>
      <c r="E518" s="5" t="s">
        <v>118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</row>
    <row r="519" spans="1:59" x14ac:dyDescent="0.25">
      <c r="A519" s="4" t="s">
        <v>201</v>
      </c>
      <c r="B519" s="54" t="s">
        <v>195</v>
      </c>
      <c r="C519" s="5" t="s">
        <v>202</v>
      </c>
      <c r="D519" s="5" t="s">
        <v>197</v>
      </c>
      <c r="E519" s="5" t="s">
        <v>118</v>
      </c>
      <c r="F519">
        <v>14</v>
      </c>
      <c r="G519">
        <v>9</v>
      </c>
      <c r="H519">
        <v>0</v>
      </c>
      <c r="I519">
        <v>2</v>
      </c>
      <c r="J519">
        <v>0</v>
      </c>
      <c r="K519">
        <v>0</v>
      </c>
      <c r="L519">
        <v>4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3</v>
      </c>
      <c r="S519">
        <v>0</v>
      </c>
      <c r="T519">
        <v>21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5</v>
      </c>
      <c r="AA519">
        <v>2</v>
      </c>
      <c r="AB519">
        <v>0</v>
      </c>
      <c r="AC519">
        <v>1</v>
      </c>
      <c r="AD519">
        <v>0</v>
      </c>
      <c r="AE519">
        <v>3</v>
      </c>
      <c r="AF519">
        <v>0</v>
      </c>
      <c r="AG519">
        <v>0</v>
      </c>
      <c r="AH519">
        <v>0</v>
      </c>
      <c r="AI519">
        <v>0</v>
      </c>
      <c r="AJ519">
        <v>1</v>
      </c>
      <c r="AK519">
        <v>4</v>
      </c>
      <c r="AL519">
        <v>1</v>
      </c>
      <c r="AM519">
        <v>3</v>
      </c>
      <c r="AN519">
        <v>1</v>
      </c>
      <c r="AO519">
        <v>0</v>
      </c>
      <c r="AP519">
        <v>4</v>
      </c>
      <c r="AQ519">
        <v>0</v>
      </c>
      <c r="AR519">
        <v>0</v>
      </c>
      <c r="AS519">
        <v>4</v>
      </c>
      <c r="AT519">
        <v>1</v>
      </c>
      <c r="AU519">
        <v>0</v>
      </c>
      <c r="AV519">
        <v>0</v>
      </c>
      <c r="AW519">
        <v>0</v>
      </c>
      <c r="AX519">
        <v>1</v>
      </c>
      <c r="AY519">
        <v>0</v>
      </c>
      <c r="AZ519">
        <v>5</v>
      </c>
      <c r="BA519">
        <v>0</v>
      </c>
      <c r="BB519">
        <v>0</v>
      </c>
      <c r="BC519">
        <v>2</v>
      </c>
      <c r="BD519">
        <v>0</v>
      </c>
      <c r="BE519">
        <v>0</v>
      </c>
      <c r="BF519">
        <v>5</v>
      </c>
      <c r="BG519">
        <v>1</v>
      </c>
    </row>
    <row r="520" spans="1:59" x14ac:dyDescent="0.25">
      <c r="A520" s="4" t="s">
        <v>203</v>
      </c>
      <c r="B520" s="54" t="s">
        <v>204</v>
      </c>
      <c r="C520" s="5" t="s">
        <v>205</v>
      </c>
      <c r="D520" s="5" t="s">
        <v>206</v>
      </c>
      <c r="E520" s="5" t="s">
        <v>118</v>
      </c>
      <c r="F520">
        <v>1</v>
      </c>
      <c r="G520">
        <v>2</v>
      </c>
      <c r="H520">
        <v>0</v>
      </c>
      <c r="I520">
        <v>0</v>
      </c>
      <c r="J520">
        <v>0</v>
      </c>
      <c r="K520">
        <v>1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1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1</v>
      </c>
      <c r="AF520">
        <v>0</v>
      </c>
      <c r="AG520">
        <v>0</v>
      </c>
      <c r="AH520">
        <v>0</v>
      </c>
      <c r="AI520">
        <v>0</v>
      </c>
      <c r="AJ520">
        <v>1</v>
      </c>
      <c r="AK520">
        <v>1</v>
      </c>
      <c r="AL520">
        <v>0</v>
      </c>
      <c r="AM520">
        <v>1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3</v>
      </c>
      <c r="BA520">
        <v>0</v>
      </c>
      <c r="BB520">
        <v>0</v>
      </c>
      <c r="BC520">
        <v>1</v>
      </c>
      <c r="BD520">
        <v>0</v>
      </c>
      <c r="BE520">
        <v>0</v>
      </c>
      <c r="BF520">
        <v>0</v>
      </c>
      <c r="BG520">
        <v>0</v>
      </c>
    </row>
    <row r="521" spans="1:59" x14ac:dyDescent="0.25">
      <c r="A521" s="4" t="s">
        <v>207</v>
      </c>
      <c r="B521" s="54" t="s">
        <v>204</v>
      </c>
      <c r="C521" s="5" t="s">
        <v>208</v>
      </c>
      <c r="D521" s="5" t="s">
        <v>206</v>
      </c>
      <c r="E521" s="5" t="s">
        <v>118</v>
      </c>
      <c r="F521">
        <v>7</v>
      </c>
      <c r="G521">
        <v>15</v>
      </c>
      <c r="H521">
        <v>1</v>
      </c>
      <c r="I521">
        <v>3</v>
      </c>
      <c r="J521">
        <v>0</v>
      </c>
      <c r="K521">
        <v>2</v>
      </c>
      <c r="L521">
        <v>9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4</v>
      </c>
      <c r="S521">
        <v>0</v>
      </c>
      <c r="T521">
        <v>10</v>
      </c>
      <c r="U521">
        <v>0</v>
      </c>
      <c r="V521">
        <v>0</v>
      </c>
      <c r="W521">
        <v>1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3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1</v>
      </c>
      <c r="AL521">
        <v>0</v>
      </c>
      <c r="AM521">
        <v>1</v>
      </c>
      <c r="AN521">
        <v>0</v>
      </c>
      <c r="AO521">
        <v>0</v>
      </c>
      <c r="AP521">
        <v>1</v>
      </c>
      <c r="AQ521">
        <v>0</v>
      </c>
      <c r="AR521">
        <v>0</v>
      </c>
      <c r="AS521">
        <v>2</v>
      </c>
      <c r="AT521">
        <v>0</v>
      </c>
      <c r="AU521">
        <v>0</v>
      </c>
      <c r="AV521">
        <v>0</v>
      </c>
      <c r="AW521">
        <v>0</v>
      </c>
      <c r="AX521">
        <v>2</v>
      </c>
      <c r="AY521">
        <v>0</v>
      </c>
      <c r="AZ521">
        <v>2</v>
      </c>
      <c r="BA521">
        <v>0</v>
      </c>
      <c r="BB521">
        <v>0</v>
      </c>
      <c r="BC521">
        <v>0</v>
      </c>
      <c r="BD521">
        <v>0</v>
      </c>
      <c r="BE521">
        <v>3</v>
      </c>
      <c r="BF521">
        <v>0</v>
      </c>
      <c r="BG521">
        <v>0</v>
      </c>
    </row>
    <row r="522" spans="1:59" x14ac:dyDescent="0.25">
      <c r="A522" s="4" t="s">
        <v>209</v>
      </c>
      <c r="B522" s="54" t="s">
        <v>204</v>
      </c>
      <c r="C522" s="5" t="s">
        <v>210</v>
      </c>
      <c r="D522" s="5" t="s">
        <v>206</v>
      </c>
      <c r="E522" s="5" t="s">
        <v>118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</row>
    <row r="523" spans="1:59" x14ac:dyDescent="0.25">
      <c r="A523" s="4" t="s">
        <v>211</v>
      </c>
      <c r="B523" s="54" t="s">
        <v>195</v>
      </c>
      <c r="C523" s="5" t="s">
        <v>212</v>
      </c>
      <c r="D523" s="5" t="s">
        <v>197</v>
      </c>
      <c r="E523" s="5" t="s">
        <v>118</v>
      </c>
      <c r="F523">
        <v>25</v>
      </c>
      <c r="G523">
        <v>1</v>
      </c>
      <c r="H523">
        <v>0</v>
      </c>
      <c r="I523">
        <v>18</v>
      </c>
      <c r="J523">
        <v>0</v>
      </c>
      <c r="K523">
        <v>17</v>
      </c>
      <c r="L523">
        <v>42</v>
      </c>
      <c r="M523">
        <v>1</v>
      </c>
      <c r="N523">
        <v>0</v>
      </c>
      <c r="O523">
        <v>0</v>
      </c>
      <c r="P523">
        <v>0</v>
      </c>
      <c r="Q523">
        <v>0</v>
      </c>
      <c r="R523">
        <v>7</v>
      </c>
      <c r="S523">
        <v>0</v>
      </c>
      <c r="T523">
        <v>46</v>
      </c>
      <c r="U523">
        <v>0</v>
      </c>
      <c r="V523">
        <v>2</v>
      </c>
      <c r="W523">
        <v>0</v>
      </c>
      <c r="X523">
        <v>0</v>
      </c>
      <c r="Y523">
        <v>0</v>
      </c>
      <c r="Z523">
        <v>1</v>
      </c>
      <c r="AA523">
        <v>0</v>
      </c>
      <c r="AB523">
        <v>0</v>
      </c>
      <c r="AC523">
        <v>3</v>
      </c>
      <c r="AD523">
        <v>0</v>
      </c>
      <c r="AE523">
        <v>6</v>
      </c>
      <c r="AF523">
        <v>5</v>
      </c>
      <c r="AG523">
        <v>0</v>
      </c>
      <c r="AH523">
        <v>0</v>
      </c>
      <c r="AI523">
        <v>0</v>
      </c>
      <c r="AJ523">
        <v>0</v>
      </c>
      <c r="AK523">
        <v>7</v>
      </c>
      <c r="AL523">
        <v>20</v>
      </c>
      <c r="AM523">
        <v>11</v>
      </c>
      <c r="AN523">
        <v>2</v>
      </c>
      <c r="AO523">
        <v>0</v>
      </c>
      <c r="AP523">
        <v>28</v>
      </c>
      <c r="AQ523">
        <v>2</v>
      </c>
      <c r="AR523">
        <v>3</v>
      </c>
      <c r="AS523">
        <v>9</v>
      </c>
      <c r="AT523">
        <v>0</v>
      </c>
      <c r="AU523">
        <v>0</v>
      </c>
      <c r="AV523">
        <v>0</v>
      </c>
      <c r="AW523">
        <v>0</v>
      </c>
      <c r="AX523">
        <v>16</v>
      </c>
      <c r="AY523">
        <v>0</v>
      </c>
      <c r="AZ523">
        <v>6</v>
      </c>
      <c r="BA523">
        <v>0</v>
      </c>
      <c r="BB523">
        <v>0</v>
      </c>
      <c r="BC523">
        <v>1</v>
      </c>
      <c r="BD523">
        <v>2</v>
      </c>
      <c r="BE523">
        <v>22</v>
      </c>
      <c r="BF523">
        <v>0</v>
      </c>
      <c r="BG523">
        <v>2</v>
      </c>
    </row>
    <row r="524" spans="1:59" x14ac:dyDescent="0.25">
      <c r="A524" s="4" t="s">
        <v>213</v>
      </c>
      <c r="B524" s="54" t="s">
        <v>214</v>
      </c>
      <c r="C524" s="5" t="s">
        <v>215</v>
      </c>
      <c r="D524" s="5" t="s">
        <v>216</v>
      </c>
      <c r="E524" s="5" t="s">
        <v>118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</row>
    <row r="525" spans="1:59" x14ac:dyDescent="0.25">
      <c r="A525" s="4" t="s">
        <v>217</v>
      </c>
      <c r="B525" s="54" t="s">
        <v>218</v>
      </c>
      <c r="C525" s="5" t="s">
        <v>219</v>
      </c>
      <c r="D525" s="5" t="s">
        <v>220</v>
      </c>
      <c r="E525" s="5" t="s">
        <v>118</v>
      </c>
      <c r="F525">
        <v>3</v>
      </c>
      <c r="G525">
        <v>0</v>
      </c>
      <c r="H525">
        <v>0</v>
      </c>
      <c r="I525">
        <v>2</v>
      </c>
      <c r="J525">
        <v>0</v>
      </c>
      <c r="K525">
        <v>0</v>
      </c>
      <c r="L525">
        <v>2</v>
      </c>
      <c r="M525">
        <v>0</v>
      </c>
      <c r="N525">
        <v>1</v>
      </c>
      <c r="O525">
        <v>0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1</v>
      </c>
      <c r="W525">
        <v>0</v>
      </c>
      <c r="X525">
        <v>0</v>
      </c>
      <c r="Y525">
        <v>1</v>
      </c>
      <c r="Z525">
        <v>4</v>
      </c>
      <c r="AA525">
        <v>0</v>
      </c>
      <c r="AB525">
        <v>0</v>
      </c>
      <c r="AC525">
        <v>2</v>
      </c>
      <c r="AD525">
        <v>0</v>
      </c>
      <c r="AE525">
        <v>1</v>
      </c>
      <c r="AF525">
        <v>0</v>
      </c>
      <c r="AG525">
        <v>0</v>
      </c>
      <c r="AH525">
        <v>0</v>
      </c>
      <c r="AI525">
        <v>0</v>
      </c>
      <c r="AJ525">
        <v>1</v>
      </c>
      <c r="AK525">
        <v>2</v>
      </c>
      <c r="AL525">
        <v>1</v>
      </c>
      <c r="AM525">
        <v>0</v>
      </c>
      <c r="AN525">
        <v>0</v>
      </c>
      <c r="AO525">
        <v>0</v>
      </c>
      <c r="AP525">
        <v>0</v>
      </c>
      <c r="AQ525">
        <v>1</v>
      </c>
      <c r="AR525">
        <v>0</v>
      </c>
      <c r="AS525">
        <v>0</v>
      </c>
      <c r="AT525">
        <v>2</v>
      </c>
      <c r="AU525">
        <v>0</v>
      </c>
      <c r="AV525">
        <v>0</v>
      </c>
      <c r="AW525">
        <v>0</v>
      </c>
      <c r="AX525">
        <v>1</v>
      </c>
      <c r="AY525">
        <v>0</v>
      </c>
      <c r="AZ525">
        <v>4</v>
      </c>
      <c r="BA525">
        <v>0</v>
      </c>
      <c r="BB525">
        <v>0</v>
      </c>
      <c r="BC525">
        <v>0</v>
      </c>
      <c r="BD525">
        <v>0</v>
      </c>
      <c r="BE525">
        <v>3</v>
      </c>
      <c r="BF525">
        <v>0</v>
      </c>
      <c r="BG525">
        <v>0</v>
      </c>
    </row>
    <row r="526" spans="1:59" x14ac:dyDescent="0.25">
      <c r="A526" s="4" t="s">
        <v>221</v>
      </c>
      <c r="B526" s="54" t="s">
        <v>214</v>
      </c>
      <c r="C526" s="5" t="s">
        <v>222</v>
      </c>
      <c r="D526" s="5" t="s">
        <v>216</v>
      </c>
      <c r="E526" s="5" t="s">
        <v>118</v>
      </c>
      <c r="F526">
        <v>12</v>
      </c>
      <c r="G526">
        <v>6</v>
      </c>
      <c r="H526">
        <v>0</v>
      </c>
      <c r="I526">
        <v>0</v>
      </c>
      <c r="J526">
        <v>0</v>
      </c>
      <c r="K526">
        <v>0</v>
      </c>
      <c r="L526">
        <v>4</v>
      </c>
      <c r="M526">
        <v>6</v>
      </c>
      <c r="N526">
        <v>2</v>
      </c>
      <c r="O526">
        <v>0</v>
      </c>
      <c r="P526">
        <v>0</v>
      </c>
      <c r="Q526">
        <v>0</v>
      </c>
      <c r="R526">
        <v>7</v>
      </c>
      <c r="S526">
        <v>0</v>
      </c>
      <c r="T526">
        <v>6</v>
      </c>
      <c r="U526">
        <v>0</v>
      </c>
      <c r="V526">
        <v>0</v>
      </c>
      <c r="W526">
        <v>0</v>
      </c>
      <c r="X526">
        <v>4</v>
      </c>
      <c r="Y526">
        <v>4</v>
      </c>
      <c r="Z526">
        <v>3</v>
      </c>
      <c r="AA526">
        <v>2</v>
      </c>
      <c r="AB526">
        <v>4</v>
      </c>
      <c r="AC526">
        <v>8</v>
      </c>
      <c r="AD526">
        <v>4</v>
      </c>
      <c r="AE526">
        <v>2</v>
      </c>
      <c r="AF526">
        <v>1</v>
      </c>
      <c r="AG526">
        <v>0</v>
      </c>
      <c r="AH526">
        <v>2</v>
      </c>
      <c r="AI526">
        <v>0</v>
      </c>
      <c r="AJ526">
        <v>8</v>
      </c>
      <c r="AK526">
        <v>1</v>
      </c>
      <c r="AL526">
        <v>3</v>
      </c>
      <c r="AM526">
        <v>6</v>
      </c>
      <c r="AN526">
        <v>8</v>
      </c>
      <c r="AO526">
        <v>0</v>
      </c>
      <c r="AP526">
        <v>4</v>
      </c>
      <c r="AQ526">
        <v>0</v>
      </c>
      <c r="AR526">
        <v>1</v>
      </c>
      <c r="AS526">
        <v>4</v>
      </c>
      <c r="AT526">
        <v>3</v>
      </c>
      <c r="AU526">
        <v>0</v>
      </c>
      <c r="AV526">
        <v>0</v>
      </c>
      <c r="AW526">
        <v>0</v>
      </c>
      <c r="AX526">
        <v>6</v>
      </c>
      <c r="AY526">
        <v>0</v>
      </c>
      <c r="AZ526">
        <v>6</v>
      </c>
      <c r="BA526">
        <v>2</v>
      </c>
      <c r="BB526">
        <v>4</v>
      </c>
      <c r="BC526">
        <v>5</v>
      </c>
      <c r="BD526">
        <v>2</v>
      </c>
      <c r="BE526">
        <v>5</v>
      </c>
      <c r="BF526">
        <v>7</v>
      </c>
      <c r="BG526">
        <v>0</v>
      </c>
    </row>
    <row r="527" spans="1:59" x14ac:dyDescent="0.25">
      <c r="A527" s="4" t="s">
        <v>223</v>
      </c>
      <c r="B527" s="54" t="s">
        <v>218</v>
      </c>
      <c r="C527" s="5" t="s">
        <v>224</v>
      </c>
      <c r="D527" s="5" t="s">
        <v>220</v>
      </c>
      <c r="E527" s="5" t="s">
        <v>118</v>
      </c>
      <c r="F527">
        <v>24</v>
      </c>
      <c r="G527">
        <v>1</v>
      </c>
      <c r="H527">
        <v>0</v>
      </c>
      <c r="I527">
        <v>0</v>
      </c>
      <c r="J527">
        <v>0</v>
      </c>
      <c r="K527">
        <v>0</v>
      </c>
      <c r="L527">
        <v>35</v>
      </c>
      <c r="M527">
        <v>0</v>
      </c>
      <c r="N527">
        <v>1</v>
      </c>
      <c r="O527">
        <v>0</v>
      </c>
      <c r="P527">
        <v>0</v>
      </c>
      <c r="Q527">
        <v>0</v>
      </c>
      <c r="R527">
        <v>1</v>
      </c>
      <c r="S527">
        <v>0</v>
      </c>
      <c r="T527">
        <v>21</v>
      </c>
      <c r="U527">
        <v>0</v>
      </c>
      <c r="V527">
        <v>1</v>
      </c>
      <c r="W527">
        <v>0</v>
      </c>
      <c r="X527">
        <v>5</v>
      </c>
      <c r="Y527">
        <v>5</v>
      </c>
      <c r="Z527">
        <v>60</v>
      </c>
      <c r="AA527">
        <v>3</v>
      </c>
      <c r="AB527">
        <v>0</v>
      </c>
      <c r="AC527">
        <v>1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18</v>
      </c>
      <c r="AK527">
        <v>0</v>
      </c>
      <c r="AL527">
        <v>4</v>
      </c>
      <c r="AM527">
        <v>0</v>
      </c>
      <c r="AN527">
        <v>2</v>
      </c>
      <c r="AO527">
        <v>0</v>
      </c>
      <c r="AP527">
        <v>18</v>
      </c>
      <c r="AQ527">
        <v>0</v>
      </c>
      <c r="AR527">
        <v>0</v>
      </c>
      <c r="AS527">
        <v>2</v>
      </c>
      <c r="AT527">
        <v>0</v>
      </c>
      <c r="AU527">
        <v>0</v>
      </c>
      <c r="AV527">
        <v>0</v>
      </c>
      <c r="AW527">
        <v>0</v>
      </c>
      <c r="AX527">
        <v>2</v>
      </c>
      <c r="AY527">
        <v>0</v>
      </c>
      <c r="AZ527">
        <v>40</v>
      </c>
      <c r="BA527">
        <v>0</v>
      </c>
      <c r="BB527">
        <v>1</v>
      </c>
      <c r="BC527">
        <v>1</v>
      </c>
      <c r="BD527">
        <v>0</v>
      </c>
      <c r="BE527">
        <v>3</v>
      </c>
      <c r="BF527">
        <v>0</v>
      </c>
      <c r="BG527">
        <v>1</v>
      </c>
    </row>
    <row r="528" spans="1:59" x14ac:dyDescent="0.25">
      <c r="A528" s="4" t="s">
        <v>225</v>
      </c>
      <c r="B528" s="54" t="s">
        <v>218</v>
      </c>
      <c r="C528" s="5" t="s">
        <v>226</v>
      </c>
      <c r="D528" s="5" t="s">
        <v>220</v>
      </c>
      <c r="E528" s="5" t="s">
        <v>118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</row>
    <row r="529" spans="1:59" x14ac:dyDescent="0.25">
      <c r="A529" s="4" t="s">
        <v>227</v>
      </c>
      <c r="B529" s="54" t="s">
        <v>204</v>
      </c>
      <c r="C529" s="5" t="s">
        <v>228</v>
      </c>
      <c r="D529" s="5" t="s">
        <v>206</v>
      </c>
      <c r="E529" s="5" t="s">
        <v>118</v>
      </c>
      <c r="F529">
        <v>78</v>
      </c>
      <c r="G529">
        <v>45</v>
      </c>
      <c r="H529">
        <v>0</v>
      </c>
      <c r="I529">
        <v>0</v>
      </c>
      <c r="J529">
        <v>0</v>
      </c>
      <c r="K529">
        <v>1</v>
      </c>
      <c r="L529">
        <v>25</v>
      </c>
      <c r="M529">
        <v>1</v>
      </c>
      <c r="N529">
        <v>2</v>
      </c>
      <c r="O529">
        <v>0</v>
      </c>
      <c r="P529">
        <v>0</v>
      </c>
      <c r="Q529">
        <v>1</v>
      </c>
      <c r="R529">
        <v>3</v>
      </c>
      <c r="S529">
        <v>0</v>
      </c>
      <c r="T529">
        <v>32</v>
      </c>
      <c r="U529">
        <v>0</v>
      </c>
      <c r="V529">
        <v>0</v>
      </c>
      <c r="W529">
        <v>1</v>
      </c>
      <c r="X529">
        <v>0</v>
      </c>
      <c r="Y529">
        <v>1</v>
      </c>
      <c r="Z529">
        <v>21</v>
      </c>
      <c r="AA529">
        <v>2</v>
      </c>
      <c r="AB529">
        <v>0</v>
      </c>
      <c r="AC529">
        <v>4</v>
      </c>
      <c r="AD529">
        <v>12</v>
      </c>
      <c r="AE529">
        <v>17</v>
      </c>
      <c r="AF529">
        <v>1</v>
      </c>
      <c r="AG529">
        <v>3</v>
      </c>
      <c r="AH529">
        <v>0</v>
      </c>
      <c r="AI529">
        <v>0</v>
      </c>
      <c r="AJ529">
        <v>7</v>
      </c>
      <c r="AK529">
        <v>12</v>
      </c>
      <c r="AL529">
        <v>2</v>
      </c>
      <c r="AM529">
        <v>27</v>
      </c>
      <c r="AN529">
        <v>0</v>
      </c>
      <c r="AO529">
        <v>0</v>
      </c>
      <c r="AP529">
        <v>50</v>
      </c>
      <c r="AQ529">
        <v>0</v>
      </c>
      <c r="AR529">
        <v>0</v>
      </c>
      <c r="AS529">
        <v>7</v>
      </c>
      <c r="AT529">
        <v>8</v>
      </c>
      <c r="AU529">
        <v>0</v>
      </c>
      <c r="AV529">
        <v>0</v>
      </c>
      <c r="AW529">
        <v>0</v>
      </c>
      <c r="AX529">
        <v>13</v>
      </c>
      <c r="AY529">
        <v>0</v>
      </c>
      <c r="AZ529">
        <v>12</v>
      </c>
      <c r="BA529">
        <v>7</v>
      </c>
      <c r="BB529">
        <v>8</v>
      </c>
      <c r="BC529">
        <v>3</v>
      </c>
      <c r="BD529">
        <v>11</v>
      </c>
      <c r="BE529">
        <v>14</v>
      </c>
      <c r="BF529">
        <v>14</v>
      </c>
      <c r="BG529">
        <v>12</v>
      </c>
    </row>
    <row r="530" spans="1:59" x14ac:dyDescent="0.25">
      <c r="A530" s="4" t="s">
        <v>229</v>
      </c>
      <c r="B530" s="54" t="s">
        <v>230</v>
      </c>
      <c r="C530" s="5" t="s">
        <v>231</v>
      </c>
      <c r="D530" s="5" t="s">
        <v>232</v>
      </c>
      <c r="E530" s="5" t="s">
        <v>118</v>
      </c>
      <c r="F530">
        <v>19</v>
      </c>
      <c r="G530">
        <v>4</v>
      </c>
      <c r="H530">
        <v>0</v>
      </c>
      <c r="I530">
        <v>0</v>
      </c>
      <c r="J530">
        <v>0</v>
      </c>
      <c r="K530">
        <v>1</v>
      </c>
      <c r="L530">
        <v>42</v>
      </c>
      <c r="M530">
        <v>0</v>
      </c>
      <c r="N530">
        <v>0</v>
      </c>
      <c r="O530">
        <v>3</v>
      </c>
      <c r="P530">
        <v>0</v>
      </c>
      <c r="Q530">
        <v>2</v>
      </c>
      <c r="R530">
        <v>36</v>
      </c>
      <c r="S530">
        <v>0</v>
      </c>
      <c r="T530">
        <v>4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20</v>
      </c>
      <c r="AA530">
        <v>24</v>
      </c>
      <c r="AB530">
        <v>0</v>
      </c>
      <c r="AC530">
        <v>13</v>
      </c>
      <c r="AD530">
        <v>2</v>
      </c>
      <c r="AE530">
        <v>3</v>
      </c>
      <c r="AF530">
        <v>0</v>
      </c>
      <c r="AG530">
        <v>0</v>
      </c>
      <c r="AH530">
        <v>0</v>
      </c>
      <c r="AI530">
        <v>0</v>
      </c>
      <c r="AJ530">
        <v>9</v>
      </c>
      <c r="AK530">
        <v>2</v>
      </c>
      <c r="AL530">
        <v>0</v>
      </c>
      <c r="AM530">
        <v>4</v>
      </c>
      <c r="AN530">
        <v>2</v>
      </c>
      <c r="AO530">
        <v>0</v>
      </c>
      <c r="AP530">
        <v>5</v>
      </c>
      <c r="AQ530">
        <v>0</v>
      </c>
      <c r="AR530">
        <v>2</v>
      </c>
      <c r="AS530">
        <v>0</v>
      </c>
      <c r="AT530">
        <v>3</v>
      </c>
      <c r="AU530">
        <v>0</v>
      </c>
      <c r="AV530">
        <v>0</v>
      </c>
      <c r="AW530">
        <v>0</v>
      </c>
      <c r="AX530">
        <v>8</v>
      </c>
      <c r="AY530">
        <v>0</v>
      </c>
      <c r="AZ530">
        <v>27</v>
      </c>
      <c r="BA530">
        <v>0</v>
      </c>
      <c r="BB530">
        <v>0</v>
      </c>
      <c r="BC530">
        <v>7</v>
      </c>
      <c r="BD530">
        <v>10</v>
      </c>
      <c r="BE530">
        <v>1</v>
      </c>
      <c r="BF530">
        <v>0</v>
      </c>
      <c r="BG530">
        <v>2</v>
      </c>
    </row>
    <row r="531" spans="1:59" x14ac:dyDescent="0.25">
      <c r="A531" s="4" t="s">
        <v>233</v>
      </c>
      <c r="B531" s="54" t="s">
        <v>195</v>
      </c>
      <c r="C531" s="5" t="s">
        <v>234</v>
      </c>
      <c r="D531" s="5" t="s">
        <v>197</v>
      </c>
      <c r="E531" s="5" t="s">
        <v>118</v>
      </c>
      <c r="F531">
        <v>17</v>
      </c>
      <c r="G531">
        <v>10</v>
      </c>
      <c r="H531">
        <v>0</v>
      </c>
      <c r="I531">
        <v>0</v>
      </c>
      <c r="J531">
        <v>0</v>
      </c>
      <c r="K531">
        <v>0</v>
      </c>
      <c r="L531">
        <v>13</v>
      </c>
      <c r="M531">
        <v>0</v>
      </c>
      <c r="N531">
        <v>5</v>
      </c>
      <c r="O531">
        <v>0</v>
      </c>
      <c r="P531">
        <v>2</v>
      </c>
      <c r="Q531">
        <v>0</v>
      </c>
      <c r="R531">
        <v>7</v>
      </c>
      <c r="S531">
        <v>1</v>
      </c>
      <c r="T531">
        <v>2</v>
      </c>
      <c r="U531">
        <v>2</v>
      </c>
      <c r="V531">
        <v>2</v>
      </c>
      <c r="W531">
        <v>0</v>
      </c>
      <c r="X531">
        <v>11</v>
      </c>
      <c r="Y531">
        <v>6</v>
      </c>
      <c r="Z531">
        <v>4</v>
      </c>
      <c r="AA531">
        <v>17</v>
      </c>
      <c r="AB531">
        <v>0</v>
      </c>
      <c r="AC531">
        <v>0</v>
      </c>
      <c r="AD531">
        <v>2</v>
      </c>
      <c r="AE531">
        <v>4</v>
      </c>
      <c r="AF531">
        <v>2</v>
      </c>
      <c r="AG531">
        <v>0</v>
      </c>
      <c r="AH531">
        <v>0</v>
      </c>
      <c r="AI531">
        <v>0</v>
      </c>
      <c r="AJ531">
        <v>23</v>
      </c>
      <c r="AK531">
        <v>5</v>
      </c>
      <c r="AL531">
        <v>4</v>
      </c>
      <c r="AM531">
        <v>4</v>
      </c>
      <c r="AN531">
        <v>0</v>
      </c>
      <c r="AO531">
        <v>0</v>
      </c>
      <c r="AP531">
        <v>11</v>
      </c>
      <c r="AQ531">
        <v>0</v>
      </c>
      <c r="AR531">
        <v>11</v>
      </c>
      <c r="AS531">
        <v>31</v>
      </c>
      <c r="AT531">
        <v>6</v>
      </c>
      <c r="AU531">
        <v>0</v>
      </c>
      <c r="AV531">
        <v>0</v>
      </c>
      <c r="AW531">
        <v>0</v>
      </c>
      <c r="AX531">
        <v>8</v>
      </c>
      <c r="AY531">
        <v>0</v>
      </c>
      <c r="AZ531">
        <v>7</v>
      </c>
      <c r="BA531">
        <v>0</v>
      </c>
      <c r="BB531">
        <v>0</v>
      </c>
      <c r="BC531">
        <v>8</v>
      </c>
      <c r="BD531">
        <v>4</v>
      </c>
      <c r="BE531">
        <v>4</v>
      </c>
      <c r="BF531">
        <v>5</v>
      </c>
      <c r="BG531">
        <v>1</v>
      </c>
    </row>
    <row r="532" spans="1:59" x14ac:dyDescent="0.25">
      <c r="A532" s="4" t="s">
        <v>235</v>
      </c>
      <c r="B532" s="54" t="s">
        <v>236</v>
      </c>
      <c r="C532" s="5" t="s">
        <v>237</v>
      </c>
      <c r="D532" s="5" t="s">
        <v>238</v>
      </c>
      <c r="E532" s="5" t="s">
        <v>118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</row>
    <row r="533" spans="1:59" x14ac:dyDescent="0.25">
      <c r="A533" s="4" t="s">
        <v>239</v>
      </c>
      <c r="B533" s="54" t="s">
        <v>236</v>
      </c>
      <c r="C533" s="5" t="s">
        <v>240</v>
      </c>
      <c r="D533" s="5" t="s">
        <v>238</v>
      </c>
      <c r="E533" s="5" t="s">
        <v>118</v>
      </c>
      <c r="F533">
        <v>26</v>
      </c>
      <c r="G533">
        <v>5</v>
      </c>
      <c r="H533">
        <v>1</v>
      </c>
      <c r="I533">
        <v>0</v>
      </c>
      <c r="J533">
        <v>0</v>
      </c>
      <c r="K533">
        <v>0</v>
      </c>
      <c r="L533">
        <v>16</v>
      </c>
      <c r="M533">
        <v>1</v>
      </c>
      <c r="N533">
        <v>1</v>
      </c>
      <c r="O533">
        <v>0</v>
      </c>
      <c r="P533">
        <v>0</v>
      </c>
      <c r="Q533">
        <v>2</v>
      </c>
      <c r="R533">
        <v>0</v>
      </c>
      <c r="S533">
        <v>0</v>
      </c>
      <c r="T533">
        <v>7</v>
      </c>
      <c r="U533">
        <v>0</v>
      </c>
      <c r="V533">
        <v>0</v>
      </c>
      <c r="W533">
        <v>0</v>
      </c>
      <c r="X533">
        <v>5</v>
      </c>
      <c r="Y533">
        <v>3</v>
      </c>
      <c r="Z533">
        <v>7</v>
      </c>
      <c r="AA533">
        <v>13</v>
      </c>
      <c r="AB533">
        <v>1</v>
      </c>
      <c r="AC533">
        <v>1</v>
      </c>
      <c r="AD533">
        <v>0</v>
      </c>
      <c r="AE533">
        <v>2</v>
      </c>
      <c r="AF533">
        <v>0</v>
      </c>
      <c r="AG533">
        <v>0</v>
      </c>
      <c r="AH533">
        <v>0</v>
      </c>
      <c r="AI533">
        <v>0</v>
      </c>
      <c r="AJ533">
        <v>7</v>
      </c>
      <c r="AK533">
        <v>4</v>
      </c>
      <c r="AL533">
        <v>2</v>
      </c>
      <c r="AM533">
        <v>1</v>
      </c>
      <c r="AN533">
        <v>1</v>
      </c>
      <c r="AO533">
        <v>0</v>
      </c>
      <c r="AP533">
        <v>23</v>
      </c>
      <c r="AQ533">
        <v>0</v>
      </c>
      <c r="AR533">
        <v>15</v>
      </c>
      <c r="AS533">
        <v>4</v>
      </c>
      <c r="AT533">
        <v>2</v>
      </c>
      <c r="AU533">
        <v>0</v>
      </c>
      <c r="AV533">
        <v>0</v>
      </c>
      <c r="AW533">
        <v>1</v>
      </c>
      <c r="AX533">
        <v>1</v>
      </c>
      <c r="AY533">
        <v>0</v>
      </c>
      <c r="AZ533">
        <v>7</v>
      </c>
      <c r="BA533">
        <v>0</v>
      </c>
      <c r="BB533">
        <v>2</v>
      </c>
      <c r="BC533">
        <v>2</v>
      </c>
      <c r="BD533">
        <v>0</v>
      </c>
      <c r="BE533">
        <v>0</v>
      </c>
      <c r="BF533">
        <v>4</v>
      </c>
      <c r="BG533">
        <v>0</v>
      </c>
    </row>
    <row r="534" spans="1:59" x14ac:dyDescent="0.25">
      <c r="A534" s="4" t="s">
        <v>241</v>
      </c>
      <c r="B534" s="54" t="s">
        <v>242</v>
      </c>
      <c r="C534" s="5" t="s">
        <v>243</v>
      </c>
      <c r="D534" s="5" t="s">
        <v>244</v>
      </c>
      <c r="E534" s="5" t="s">
        <v>118</v>
      </c>
      <c r="F534">
        <v>2</v>
      </c>
      <c r="G534">
        <v>4</v>
      </c>
      <c r="H534">
        <v>0</v>
      </c>
      <c r="I534">
        <v>1</v>
      </c>
      <c r="J534">
        <v>0</v>
      </c>
      <c r="K534">
        <v>0</v>
      </c>
      <c r="L534">
        <v>0</v>
      </c>
      <c r="M534">
        <v>1</v>
      </c>
      <c r="N534">
        <v>0</v>
      </c>
      <c r="O534">
        <v>0</v>
      </c>
      <c r="P534">
        <v>0</v>
      </c>
      <c r="Q534">
        <v>0</v>
      </c>
      <c r="R534">
        <v>4</v>
      </c>
      <c r="S534">
        <v>0</v>
      </c>
      <c r="T534">
        <v>2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1</v>
      </c>
      <c r="AA534">
        <v>0</v>
      </c>
      <c r="AB534">
        <v>0</v>
      </c>
      <c r="AC534">
        <v>1</v>
      </c>
      <c r="AD534">
        <v>0</v>
      </c>
      <c r="AE534">
        <v>1</v>
      </c>
      <c r="AF534">
        <v>0</v>
      </c>
      <c r="AG534">
        <v>0</v>
      </c>
      <c r="AH534">
        <v>0</v>
      </c>
      <c r="AI534">
        <v>2</v>
      </c>
      <c r="AJ534">
        <v>2</v>
      </c>
      <c r="AK534">
        <v>0</v>
      </c>
      <c r="AL534">
        <v>0</v>
      </c>
      <c r="AM534">
        <v>2</v>
      </c>
      <c r="AN534">
        <v>1</v>
      </c>
      <c r="AO534">
        <v>0</v>
      </c>
      <c r="AP534">
        <v>2</v>
      </c>
      <c r="AQ534">
        <v>0</v>
      </c>
      <c r="AR534">
        <v>0</v>
      </c>
      <c r="AS534">
        <v>0</v>
      </c>
      <c r="AT534">
        <v>4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3</v>
      </c>
      <c r="BC534">
        <v>1</v>
      </c>
      <c r="BD534">
        <v>0</v>
      </c>
      <c r="BE534">
        <v>1</v>
      </c>
      <c r="BF534">
        <v>0</v>
      </c>
      <c r="BG534">
        <v>0</v>
      </c>
    </row>
    <row r="535" spans="1:59" x14ac:dyDescent="0.25">
      <c r="A535" s="4" t="s">
        <v>245</v>
      </c>
      <c r="B535" s="54" t="s">
        <v>236</v>
      </c>
      <c r="C535" s="5" t="s">
        <v>246</v>
      </c>
      <c r="D535" s="5" t="s">
        <v>238</v>
      </c>
      <c r="E535" s="5" t="s">
        <v>118</v>
      </c>
      <c r="F535">
        <v>88</v>
      </c>
      <c r="G535">
        <v>60</v>
      </c>
      <c r="H535">
        <v>2</v>
      </c>
      <c r="I535">
        <v>0</v>
      </c>
      <c r="J535">
        <v>0</v>
      </c>
      <c r="K535">
        <v>8</v>
      </c>
      <c r="L535">
        <v>51</v>
      </c>
      <c r="M535">
        <v>18</v>
      </c>
      <c r="N535">
        <v>2</v>
      </c>
      <c r="O535">
        <v>0</v>
      </c>
      <c r="P535">
        <v>0</v>
      </c>
      <c r="Q535">
        <v>0</v>
      </c>
      <c r="R535">
        <v>18</v>
      </c>
      <c r="S535">
        <v>0</v>
      </c>
      <c r="T535">
        <v>23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34</v>
      </c>
      <c r="AA535">
        <v>68</v>
      </c>
      <c r="AB535">
        <v>0</v>
      </c>
      <c r="AC535">
        <v>0</v>
      </c>
      <c r="AD535">
        <v>0</v>
      </c>
      <c r="AE535">
        <v>15</v>
      </c>
      <c r="AF535">
        <v>3</v>
      </c>
      <c r="AG535">
        <v>0</v>
      </c>
      <c r="AH535">
        <v>0</v>
      </c>
      <c r="AI535">
        <v>0</v>
      </c>
      <c r="AJ535">
        <v>35</v>
      </c>
      <c r="AK535">
        <v>2</v>
      </c>
      <c r="AL535">
        <v>0</v>
      </c>
      <c r="AM535">
        <v>8</v>
      </c>
      <c r="AN535">
        <v>0</v>
      </c>
      <c r="AO535">
        <v>0</v>
      </c>
      <c r="AP535">
        <v>20</v>
      </c>
      <c r="AQ535">
        <v>8</v>
      </c>
      <c r="AR535">
        <v>41</v>
      </c>
      <c r="AS535">
        <v>9</v>
      </c>
      <c r="AT535">
        <v>0</v>
      </c>
      <c r="AU535">
        <v>0</v>
      </c>
      <c r="AV535">
        <v>0</v>
      </c>
      <c r="AW535">
        <v>0</v>
      </c>
      <c r="AX535">
        <v>4</v>
      </c>
      <c r="AY535">
        <v>0</v>
      </c>
      <c r="AZ535">
        <v>25</v>
      </c>
      <c r="BA535">
        <v>0</v>
      </c>
      <c r="BB535">
        <v>0</v>
      </c>
      <c r="BC535">
        <v>2</v>
      </c>
      <c r="BD535">
        <v>2</v>
      </c>
      <c r="BE535">
        <v>9</v>
      </c>
      <c r="BF535">
        <v>3</v>
      </c>
      <c r="BG535">
        <v>0</v>
      </c>
    </row>
    <row r="536" spans="1:59" x14ac:dyDescent="0.25">
      <c r="A536" s="4" t="s">
        <v>247</v>
      </c>
      <c r="B536" s="54" t="s">
        <v>248</v>
      </c>
      <c r="C536" s="5" t="s">
        <v>249</v>
      </c>
      <c r="D536" s="5" t="s">
        <v>250</v>
      </c>
      <c r="E536" s="5" t="s">
        <v>118</v>
      </c>
      <c r="F536">
        <v>13</v>
      </c>
      <c r="G536">
        <v>4</v>
      </c>
      <c r="H536">
        <v>1</v>
      </c>
      <c r="I536">
        <v>11</v>
      </c>
      <c r="J536">
        <v>0</v>
      </c>
      <c r="K536">
        <v>0</v>
      </c>
      <c r="L536">
        <v>13</v>
      </c>
      <c r="M536">
        <v>2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0</v>
      </c>
      <c r="T536">
        <v>4</v>
      </c>
      <c r="U536">
        <v>0</v>
      </c>
      <c r="V536">
        <v>0</v>
      </c>
      <c r="W536">
        <v>0</v>
      </c>
      <c r="X536">
        <v>5</v>
      </c>
      <c r="Y536">
        <v>0</v>
      </c>
      <c r="Z536">
        <v>6</v>
      </c>
      <c r="AA536">
        <v>6</v>
      </c>
      <c r="AB536">
        <v>0</v>
      </c>
      <c r="AC536">
        <v>3</v>
      </c>
      <c r="AD536">
        <v>0</v>
      </c>
      <c r="AE536">
        <v>1</v>
      </c>
      <c r="AF536">
        <v>0</v>
      </c>
      <c r="AG536">
        <v>0</v>
      </c>
      <c r="AH536">
        <v>0</v>
      </c>
      <c r="AI536">
        <v>0</v>
      </c>
      <c r="AJ536">
        <v>9</v>
      </c>
      <c r="AK536">
        <v>0</v>
      </c>
      <c r="AL536">
        <v>4</v>
      </c>
      <c r="AM536">
        <v>4</v>
      </c>
      <c r="AN536">
        <v>2</v>
      </c>
      <c r="AO536">
        <v>0</v>
      </c>
      <c r="AP536">
        <v>5</v>
      </c>
      <c r="AQ536">
        <v>0</v>
      </c>
      <c r="AR536">
        <v>2</v>
      </c>
      <c r="AS536">
        <v>8</v>
      </c>
      <c r="AT536">
        <v>2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4</v>
      </c>
      <c r="BA536">
        <v>1</v>
      </c>
      <c r="BB536">
        <v>4</v>
      </c>
      <c r="BC536">
        <v>2</v>
      </c>
      <c r="BD536">
        <v>0</v>
      </c>
      <c r="BE536">
        <v>0</v>
      </c>
      <c r="BF536">
        <v>0</v>
      </c>
      <c r="BG536">
        <v>0</v>
      </c>
    </row>
    <row r="537" spans="1:59" x14ac:dyDescent="0.25">
      <c r="A537" s="4" t="s">
        <v>251</v>
      </c>
      <c r="B537" s="54" t="s">
        <v>252</v>
      </c>
      <c r="C537" s="5" t="s">
        <v>253</v>
      </c>
      <c r="D537" s="5" t="s">
        <v>254</v>
      </c>
      <c r="E537" s="5" t="s">
        <v>118</v>
      </c>
      <c r="F537">
        <v>27</v>
      </c>
      <c r="G537">
        <v>16</v>
      </c>
      <c r="H537">
        <v>2</v>
      </c>
      <c r="I537">
        <v>0</v>
      </c>
      <c r="J537">
        <v>0</v>
      </c>
      <c r="K537">
        <v>0</v>
      </c>
      <c r="L537">
        <v>1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30</v>
      </c>
      <c r="S537">
        <v>0</v>
      </c>
      <c r="T537">
        <v>8</v>
      </c>
      <c r="U537">
        <v>0</v>
      </c>
      <c r="V537">
        <v>0</v>
      </c>
      <c r="W537">
        <v>1</v>
      </c>
      <c r="X537">
        <v>0</v>
      </c>
      <c r="Y537">
        <v>0</v>
      </c>
      <c r="Z537">
        <v>12</v>
      </c>
      <c r="AA537">
        <v>0</v>
      </c>
      <c r="AB537">
        <v>0</v>
      </c>
      <c r="AC537">
        <v>0</v>
      </c>
      <c r="AD537">
        <v>0</v>
      </c>
      <c r="AE537">
        <v>3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3</v>
      </c>
      <c r="AL537">
        <v>0</v>
      </c>
      <c r="AM537">
        <v>5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4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</row>
    <row r="538" spans="1:59" x14ac:dyDescent="0.25">
      <c r="A538" s="4" t="s">
        <v>255</v>
      </c>
      <c r="B538" s="54" t="s">
        <v>236</v>
      </c>
      <c r="C538" s="5" t="s">
        <v>256</v>
      </c>
      <c r="D538" s="5" t="s">
        <v>238</v>
      </c>
      <c r="E538" s="5" t="s">
        <v>118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6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</row>
    <row r="539" spans="1:59" x14ac:dyDescent="0.25">
      <c r="A539" s="4" t="s">
        <v>257</v>
      </c>
      <c r="B539" s="54" t="s">
        <v>236</v>
      </c>
      <c r="C539" s="5" t="s">
        <v>258</v>
      </c>
      <c r="D539" s="5" t="s">
        <v>238</v>
      </c>
      <c r="E539" s="5" t="s">
        <v>118</v>
      </c>
      <c r="F539">
        <v>76</v>
      </c>
      <c r="G539">
        <v>8</v>
      </c>
      <c r="H539">
        <v>7</v>
      </c>
      <c r="I539">
        <v>15</v>
      </c>
      <c r="J539">
        <v>0</v>
      </c>
      <c r="K539">
        <v>0</v>
      </c>
      <c r="L539">
        <v>13</v>
      </c>
      <c r="M539">
        <v>0</v>
      </c>
      <c r="N539">
        <v>0</v>
      </c>
      <c r="O539">
        <v>0</v>
      </c>
      <c r="P539">
        <v>0</v>
      </c>
      <c r="Q539">
        <v>4</v>
      </c>
      <c r="R539">
        <v>9</v>
      </c>
      <c r="S539">
        <v>0</v>
      </c>
      <c r="T539">
        <v>21</v>
      </c>
      <c r="U539">
        <v>0</v>
      </c>
      <c r="V539">
        <v>0</v>
      </c>
      <c r="W539">
        <v>0</v>
      </c>
      <c r="X539">
        <v>0</v>
      </c>
      <c r="Y539">
        <v>2</v>
      </c>
      <c r="Z539">
        <v>5</v>
      </c>
      <c r="AA539">
        <v>5</v>
      </c>
      <c r="AB539">
        <v>0</v>
      </c>
      <c r="AC539">
        <v>2</v>
      </c>
      <c r="AD539">
        <v>11</v>
      </c>
      <c r="AE539">
        <v>7</v>
      </c>
      <c r="AF539">
        <v>1</v>
      </c>
      <c r="AG539">
        <v>1</v>
      </c>
      <c r="AH539">
        <v>0</v>
      </c>
      <c r="AI539">
        <v>0</v>
      </c>
      <c r="AJ539">
        <v>36</v>
      </c>
      <c r="AK539">
        <v>6</v>
      </c>
      <c r="AL539">
        <v>12</v>
      </c>
      <c r="AM539">
        <v>19</v>
      </c>
      <c r="AN539">
        <v>0</v>
      </c>
      <c r="AO539">
        <v>0</v>
      </c>
      <c r="AP539">
        <v>25</v>
      </c>
      <c r="AQ539">
        <v>0</v>
      </c>
      <c r="AR539">
        <v>44</v>
      </c>
      <c r="AS539">
        <v>14</v>
      </c>
      <c r="AT539">
        <v>13</v>
      </c>
      <c r="AU539">
        <v>0</v>
      </c>
      <c r="AV539">
        <v>0</v>
      </c>
      <c r="AW539">
        <v>0</v>
      </c>
      <c r="AX539">
        <v>1</v>
      </c>
      <c r="AY539">
        <v>0</v>
      </c>
      <c r="AZ539">
        <v>39</v>
      </c>
      <c r="BA539">
        <v>0</v>
      </c>
      <c r="BB539">
        <v>5</v>
      </c>
      <c r="BC539">
        <v>18</v>
      </c>
      <c r="BD539">
        <v>5</v>
      </c>
      <c r="BE539">
        <v>17</v>
      </c>
      <c r="BF539">
        <v>0</v>
      </c>
      <c r="BG539">
        <v>2</v>
      </c>
    </row>
    <row r="540" spans="1:59" x14ac:dyDescent="0.25">
      <c r="A540" s="4" t="s">
        <v>259</v>
      </c>
      <c r="B540" s="54" t="s">
        <v>248</v>
      </c>
      <c r="C540" s="5" t="s">
        <v>260</v>
      </c>
      <c r="D540" s="5" t="s">
        <v>250</v>
      </c>
      <c r="E540" s="5" t="s">
        <v>118</v>
      </c>
      <c r="F540">
        <v>31</v>
      </c>
      <c r="G540">
        <v>18</v>
      </c>
      <c r="H540">
        <v>0</v>
      </c>
      <c r="I540">
        <v>5</v>
      </c>
      <c r="J540">
        <v>1</v>
      </c>
      <c r="K540">
        <v>0</v>
      </c>
      <c r="L540">
        <v>35</v>
      </c>
      <c r="M540">
        <v>5</v>
      </c>
      <c r="N540">
        <v>3</v>
      </c>
      <c r="O540">
        <v>0</v>
      </c>
      <c r="P540">
        <v>0</v>
      </c>
      <c r="Q540">
        <v>3</v>
      </c>
      <c r="R540">
        <v>12</v>
      </c>
      <c r="S540">
        <v>0</v>
      </c>
      <c r="T540">
        <v>24</v>
      </c>
      <c r="U540">
        <v>0</v>
      </c>
      <c r="V540">
        <v>9</v>
      </c>
      <c r="W540">
        <v>0</v>
      </c>
      <c r="X540">
        <v>2</v>
      </c>
      <c r="Y540">
        <v>2</v>
      </c>
      <c r="Z540">
        <v>12</v>
      </c>
      <c r="AA540">
        <v>19</v>
      </c>
      <c r="AB540">
        <v>2</v>
      </c>
      <c r="AC540">
        <v>11</v>
      </c>
      <c r="AD540">
        <v>0</v>
      </c>
      <c r="AE540">
        <v>6</v>
      </c>
      <c r="AF540">
        <v>4</v>
      </c>
      <c r="AG540">
        <v>0</v>
      </c>
      <c r="AH540">
        <v>0</v>
      </c>
      <c r="AI540">
        <v>0</v>
      </c>
      <c r="AJ540">
        <v>14</v>
      </c>
      <c r="AK540">
        <v>8</v>
      </c>
      <c r="AL540">
        <v>12</v>
      </c>
      <c r="AM540">
        <v>11</v>
      </c>
      <c r="AN540">
        <v>1</v>
      </c>
      <c r="AO540">
        <v>0</v>
      </c>
      <c r="AP540">
        <v>7</v>
      </c>
      <c r="AQ540">
        <v>1</v>
      </c>
      <c r="AR540">
        <v>16</v>
      </c>
      <c r="AS540">
        <v>15</v>
      </c>
      <c r="AT540">
        <v>0</v>
      </c>
      <c r="AU540">
        <v>0</v>
      </c>
      <c r="AV540">
        <v>0</v>
      </c>
      <c r="AW540">
        <v>0</v>
      </c>
      <c r="AX540">
        <v>10</v>
      </c>
      <c r="AY540">
        <v>0</v>
      </c>
      <c r="AZ540">
        <v>12</v>
      </c>
      <c r="BA540">
        <v>3</v>
      </c>
      <c r="BB540">
        <v>0</v>
      </c>
      <c r="BC540">
        <v>0</v>
      </c>
      <c r="BD540">
        <v>3</v>
      </c>
      <c r="BE540">
        <v>3</v>
      </c>
      <c r="BF540">
        <v>10</v>
      </c>
      <c r="BG540">
        <v>11</v>
      </c>
    </row>
    <row r="541" spans="1:59" x14ac:dyDescent="0.25">
      <c r="A541" s="4" t="s">
        <v>261</v>
      </c>
      <c r="B541" s="54" t="s">
        <v>195</v>
      </c>
      <c r="C541" s="5" t="s">
        <v>262</v>
      </c>
      <c r="D541" s="5" t="s">
        <v>197</v>
      </c>
      <c r="E541" s="5" t="s">
        <v>118</v>
      </c>
      <c r="F541">
        <v>4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1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5</v>
      </c>
      <c r="S541">
        <v>0</v>
      </c>
      <c r="T541">
        <v>4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1</v>
      </c>
      <c r="AN541">
        <v>0</v>
      </c>
      <c r="AO541">
        <v>0</v>
      </c>
      <c r="AP541">
        <v>1</v>
      </c>
      <c r="AQ541">
        <v>0</v>
      </c>
      <c r="AR541">
        <v>1</v>
      </c>
      <c r="AS541">
        <v>1</v>
      </c>
      <c r="AT541">
        <v>2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2</v>
      </c>
      <c r="BA541">
        <v>0</v>
      </c>
      <c r="BB541">
        <v>1</v>
      </c>
      <c r="BC541">
        <v>0</v>
      </c>
      <c r="BD541">
        <v>0</v>
      </c>
      <c r="BE541">
        <v>0</v>
      </c>
      <c r="BF541">
        <v>0</v>
      </c>
      <c r="BG541">
        <v>1</v>
      </c>
    </row>
    <row r="542" spans="1:59" x14ac:dyDescent="0.25">
      <c r="A542" s="4" t="s">
        <v>263</v>
      </c>
      <c r="B542" s="54" t="s">
        <v>230</v>
      </c>
      <c r="C542" s="5" t="s">
        <v>264</v>
      </c>
      <c r="D542" s="5" t="s">
        <v>232</v>
      </c>
      <c r="E542" s="5" t="s">
        <v>118</v>
      </c>
      <c r="F542">
        <v>47</v>
      </c>
      <c r="G542">
        <v>26</v>
      </c>
      <c r="H542">
        <v>0</v>
      </c>
      <c r="I542">
        <v>4</v>
      </c>
      <c r="J542">
        <v>0</v>
      </c>
      <c r="K542">
        <v>0</v>
      </c>
      <c r="L542">
        <v>7</v>
      </c>
      <c r="M542">
        <v>2</v>
      </c>
      <c r="N542">
        <v>0</v>
      </c>
      <c r="O542">
        <v>0</v>
      </c>
      <c r="P542">
        <v>0</v>
      </c>
      <c r="Q542">
        <v>1</v>
      </c>
      <c r="R542">
        <v>4</v>
      </c>
      <c r="S542">
        <v>0</v>
      </c>
      <c r="T542">
        <v>3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3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2</v>
      </c>
      <c r="AG542">
        <v>3</v>
      </c>
      <c r="AH542">
        <v>0</v>
      </c>
      <c r="AI542">
        <v>0</v>
      </c>
      <c r="AJ542">
        <v>0</v>
      </c>
      <c r="AK542">
        <v>1</v>
      </c>
      <c r="AL542">
        <v>0</v>
      </c>
      <c r="AM542">
        <v>2</v>
      </c>
      <c r="AN542">
        <v>1</v>
      </c>
      <c r="AO542">
        <v>0</v>
      </c>
      <c r="AP542">
        <v>8</v>
      </c>
      <c r="AQ542">
        <v>0</v>
      </c>
      <c r="AR542">
        <v>4</v>
      </c>
      <c r="AS542">
        <v>1</v>
      </c>
      <c r="AT542">
        <v>0</v>
      </c>
      <c r="AU542">
        <v>0</v>
      </c>
      <c r="AV542">
        <v>0</v>
      </c>
      <c r="AW542">
        <v>0</v>
      </c>
      <c r="AX542">
        <v>3</v>
      </c>
      <c r="AY542">
        <v>0</v>
      </c>
      <c r="AZ542">
        <v>7</v>
      </c>
      <c r="BA542">
        <v>5</v>
      </c>
      <c r="BB542">
        <v>1</v>
      </c>
      <c r="BC542">
        <v>0</v>
      </c>
      <c r="BD542">
        <v>0</v>
      </c>
      <c r="BE542">
        <v>0</v>
      </c>
      <c r="BF542">
        <v>0</v>
      </c>
      <c r="BG542">
        <v>0</v>
      </c>
    </row>
    <row r="543" spans="1:59" x14ac:dyDescent="0.25">
      <c r="A543" s="4" t="s">
        <v>265</v>
      </c>
      <c r="B543" s="54" t="s">
        <v>242</v>
      </c>
      <c r="C543" s="5" t="s">
        <v>266</v>
      </c>
      <c r="D543" s="5" t="s">
        <v>244</v>
      </c>
      <c r="E543" s="5" t="s">
        <v>118</v>
      </c>
      <c r="F543">
        <v>23</v>
      </c>
      <c r="G543">
        <v>0</v>
      </c>
      <c r="H543">
        <v>0</v>
      </c>
      <c r="I543">
        <v>1</v>
      </c>
      <c r="J543">
        <v>0</v>
      </c>
      <c r="K543">
        <v>0</v>
      </c>
      <c r="L543">
        <v>37</v>
      </c>
      <c r="M543">
        <v>7</v>
      </c>
      <c r="N543">
        <v>0</v>
      </c>
      <c r="O543">
        <v>0</v>
      </c>
      <c r="P543">
        <v>0</v>
      </c>
      <c r="Q543">
        <v>2</v>
      </c>
      <c r="R543">
        <v>41</v>
      </c>
      <c r="S543">
        <v>0</v>
      </c>
      <c r="T543">
        <v>9</v>
      </c>
      <c r="U543">
        <v>0</v>
      </c>
      <c r="V543">
        <v>0</v>
      </c>
      <c r="W543">
        <v>2</v>
      </c>
      <c r="X543">
        <v>2</v>
      </c>
      <c r="Y543">
        <v>18</v>
      </c>
      <c r="Z543">
        <v>61</v>
      </c>
      <c r="AA543">
        <v>0</v>
      </c>
      <c r="AB543">
        <v>0</v>
      </c>
      <c r="AC543">
        <v>0</v>
      </c>
      <c r="AD543">
        <v>0</v>
      </c>
      <c r="AE543">
        <v>2</v>
      </c>
      <c r="AF543">
        <v>0</v>
      </c>
      <c r="AG543">
        <v>0</v>
      </c>
      <c r="AH543">
        <v>0</v>
      </c>
      <c r="AI543">
        <v>0</v>
      </c>
      <c r="AJ543">
        <v>20</v>
      </c>
      <c r="AK543">
        <v>17</v>
      </c>
      <c r="AL543">
        <v>3</v>
      </c>
      <c r="AM543">
        <v>6</v>
      </c>
      <c r="AN543">
        <v>0</v>
      </c>
      <c r="AO543">
        <v>0</v>
      </c>
      <c r="AP543">
        <v>8</v>
      </c>
      <c r="AQ543">
        <v>47</v>
      </c>
      <c r="AR543">
        <v>0</v>
      </c>
      <c r="AS543">
        <v>47</v>
      </c>
      <c r="AT543">
        <v>1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7</v>
      </c>
      <c r="BA543">
        <v>0</v>
      </c>
      <c r="BB543">
        <v>1</v>
      </c>
      <c r="BC543">
        <v>0</v>
      </c>
      <c r="BD543">
        <v>0</v>
      </c>
      <c r="BE543">
        <v>0</v>
      </c>
      <c r="BF543">
        <v>2</v>
      </c>
      <c r="BG543">
        <v>14</v>
      </c>
    </row>
    <row r="544" spans="1:59" x14ac:dyDescent="0.25">
      <c r="A544" s="4" t="s">
        <v>267</v>
      </c>
      <c r="B544" s="54" t="s">
        <v>252</v>
      </c>
      <c r="C544" s="5" t="s">
        <v>268</v>
      </c>
      <c r="D544" s="5" t="s">
        <v>254</v>
      </c>
      <c r="E544" s="5" t="s">
        <v>118</v>
      </c>
      <c r="F544">
        <v>21</v>
      </c>
      <c r="G544">
        <v>6</v>
      </c>
      <c r="H544">
        <v>0</v>
      </c>
      <c r="I544">
        <v>1</v>
      </c>
      <c r="J544">
        <v>0</v>
      </c>
      <c r="K544">
        <v>0</v>
      </c>
      <c r="L544">
        <v>2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7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10</v>
      </c>
      <c r="AA544">
        <v>0</v>
      </c>
      <c r="AB544">
        <v>0</v>
      </c>
      <c r="AC544">
        <v>0</v>
      </c>
      <c r="AD544">
        <v>0</v>
      </c>
      <c r="AE544">
        <v>4</v>
      </c>
      <c r="AF544">
        <v>2</v>
      </c>
      <c r="AG544">
        <v>0</v>
      </c>
      <c r="AH544">
        <v>0</v>
      </c>
      <c r="AI544">
        <v>0</v>
      </c>
      <c r="AJ544">
        <v>5</v>
      </c>
      <c r="AK544">
        <v>6</v>
      </c>
      <c r="AL544">
        <v>0</v>
      </c>
      <c r="AM544">
        <v>6</v>
      </c>
      <c r="AN544">
        <v>0</v>
      </c>
      <c r="AO544">
        <v>0</v>
      </c>
      <c r="AP544">
        <v>1</v>
      </c>
      <c r="AQ544">
        <v>2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2</v>
      </c>
      <c r="AY544">
        <v>0</v>
      </c>
      <c r="AZ544">
        <v>6</v>
      </c>
      <c r="BA544">
        <v>0</v>
      </c>
      <c r="BB544">
        <v>0</v>
      </c>
      <c r="BC544">
        <v>3</v>
      </c>
      <c r="BD544">
        <v>2</v>
      </c>
      <c r="BE544">
        <v>2</v>
      </c>
      <c r="BF544">
        <v>0</v>
      </c>
      <c r="BG544">
        <v>0</v>
      </c>
    </row>
    <row r="545" spans="1:59" x14ac:dyDescent="0.25">
      <c r="A545" s="4" t="s">
        <v>269</v>
      </c>
      <c r="B545" s="54" t="s">
        <v>270</v>
      </c>
      <c r="C545" s="5" t="s">
        <v>271</v>
      </c>
      <c r="D545" s="5" t="s">
        <v>272</v>
      </c>
      <c r="E545" s="5" t="s">
        <v>118</v>
      </c>
      <c r="F545">
        <v>47</v>
      </c>
      <c r="G545">
        <v>28</v>
      </c>
      <c r="H545">
        <v>0</v>
      </c>
      <c r="I545">
        <v>0</v>
      </c>
      <c r="J545">
        <v>0</v>
      </c>
      <c r="K545">
        <v>0</v>
      </c>
      <c r="L545">
        <v>10</v>
      </c>
      <c r="M545">
        <v>0</v>
      </c>
      <c r="N545">
        <v>3</v>
      </c>
      <c r="O545">
        <v>0</v>
      </c>
      <c r="P545">
        <v>0</v>
      </c>
      <c r="Q545">
        <v>0</v>
      </c>
      <c r="R545">
        <v>4</v>
      </c>
      <c r="S545">
        <v>0</v>
      </c>
      <c r="T545">
        <v>26</v>
      </c>
      <c r="U545">
        <v>0</v>
      </c>
      <c r="V545">
        <v>0</v>
      </c>
      <c r="W545">
        <v>2</v>
      </c>
      <c r="X545">
        <v>0</v>
      </c>
      <c r="Y545">
        <v>0</v>
      </c>
      <c r="Z545">
        <v>7</v>
      </c>
      <c r="AA545">
        <v>7</v>
      </c>
      <c r="AB545">
        <v>0</v>
      </c>
      <c r="AC545">
        <v>1</v>
      </c>
      <c r="AD545">
        <v>4</v>
      </c>
      <c r="AE545">
        <v>7</v>
      </c>
      <c r="AF545">
        <v>0</v>
      </c>
      <c r="AG545">
        <v>0</v>
      </c>
      <c r="AH545">
        <v>0</v>
      </c>
      <c r="AI545">
        <v>0</v>
      </c>
      <c r="AJ545">
        <v>2</v>
      </c>
      <c r="AK545">
        <v>16</v>
      </c>
      <c r="AL545">
        <v>0</v>
      </c>
      <c r="AM545">
        <v>5</v>
      </c>
      <c r="AN545">
        <v>0</v>
      </c>
      <c r="AO545">
        <v>0</v>
      </c>
      <c r="AP545">
        <v>19</v>
      </c>
      <c r="AQ545">
        <v>1</v>
      </c>
      <c r="AR545">
        <v>6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5</v>
      </c>
      <c r="AY545">
        <v>0</v>
      </c>
      <c r="AZ545">
        <v>15</v>
      </c>
      <c r="BA545">
        <v>0</v>
      </c>
      <c r="BB545">
        <v>0</v>
      </c>
      <c r="BC545">
        <v>4</v>
      </c>
      <c r="BD545">
        <v>4</v>
      </c>
      <c r="BE545">
        <v>1</v>
      </c>
      <c r="BF545">
        <v>2</v>
      </c>
      <c r="BG545">
        <v>3</v>
      </c>
    </row>
    <row r="546" spans="1:59" x14ac:dyDescent="0.25">
      <c r="A546" s="4" t="s">
        <v>273</v>
      </c>
      <c r="B546" s="54" t="s">
        <v>270</v>
      </c>
      <c r="C546" s="5" t="s">
        <v>274</v>
      </c>
      <c r="D546" s="5" t="s">
        <v>272</v>
      </c>
      <c r="E546" s="5" t="s">
        <v>118</v>
      </c>
      <c r="F546">
        <v>46</v>
      </c>
      <c r="G546">
        <v>36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36</v>
      </c>
      <c r="N546">
        <v>0</v>
      </c>
      <c r="O546">
        <v>0</v>
      </c>
      <c r="P546">
        <v>0</v>
      </c>
      <c r="Q546">
        <v>1</v>
      </c>
      <c r="R546">
        <v>0</v>
      </c>
      <c r="S546">
        <v>0</v>
      </c>
      <c r="T546">
        <v>2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0</v>
      </c>
      <c r="AE546">
        <v>4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18</v>
      </c>
      <c r="AL546">
        <v>0</v>
      </c>
      <c r="AM546">
        <v>0</v>
      </c>
      <c r="AN546">
        <v>0</v>
      </c>
      <c r="AO546">
        <v>0</v>
      </c>
      <c r="AP546">
        <v>14</v>
      </c>
      <c r="AQ546">
        <v>0</v>
      </c>
      <c r="AR546">
        <v>14</v>
      </c>
      <c r="AS546">
        <v>0</v>
      </c>
      <c r="AT546">
        <v>13</v>
      </c>
      <c r="AU546">
        <v>0</v>
      </c>
      <c r="AV546">
        <v>15</v>
      </c>
      <c r="AW546">
        <v>16</v>
      </c>
      <c r="AX546">
        <v>0</v>
      </c>
      <c r="AY546">
        <v>0</v>
      </c>
      <c r="AZ546">
        <v>23</v>
      </c>
      <c r="BA546">
        <v>0</v>
      </c>
      <c r="BB546">
        <v>3</v>
      </c>
      <c r="BC546">
        <v>19</v>
      </c>
      <c r="BD546">
        <v>0</v>
      </c>
      <c r="BE546">
        <v>0</v>
      </c>
      <c r="BF546">
        <v>1</v>
      </c>
      <c r="BG546">
        <v>0</v>
      </c>
    </row>
    <row r="547" spans="1:59" x14ac:dyDescent="0.25">
      <c r="A547" s="4" t="s">
        <v>275</v>
      </c>
      <c r="B547" s="54" t="s">
        <v>218</v>
      </c>
      <c r="C547" s="5" t="s">
        <v>276</v>
      </c>
      <c r="D547" s="5" t="s">
        <v>220</v>
      </c>
      <c r="E547" s="5" t="s">
        <v>118</v>
      </c>
      <c r="F547">
        <v>27</v>
      </c>
      <c r="G547">
        <v>13</v>
      </c>
      <c r="H547">
        <v>0</v>
      </c>
      <c r="I547">
        <v>2</v>
      </c>
      <c r="J547">
        <v>0</v>
      </c>
      <c r="K547">
        <v>0</v>
      </c>
      <c r="L547">
        <v>6</v>
      </c>
      <c r="M547">
        <v>0</v>
      </c>
      <c r="N547">
        <v>4</v>
      </c>
      <c r="O547">
        <v>0</v>
      </c>
      <c r="P547">
        <v>0</v>
      </c>
      <c r="Q547">
        <v>1</v>
      </c>
      <c r="R547">
        <v>4</v>
      </c>
      <c r="S547">
        <v>1</v>
      </c>
      <c r="T547">
        <v>13</v>
      </c>
      <c r="U547">
        <v>0</v>
      </c>
      <c r="V547">
        <v>0</v>
      </c>
      <c r="W547">
        <v>0</v>
      </c>
      <c r="X547">
        <v>0</v>
      </c>
      <c r="Y547">
        <v>5</v>
      </c>
      <c r="Z547">
        <v>3</v>
      </c>
      <c r="AA547">
        <v>2</v>
      </c>
      <c r="AB547">
        <v>0</v>
      </c>
      <c r="AC547">
        <v>0</v>
      </c>
      <c r="AD547">
        <v>0</v>
      </c>
      <c r="AE547">
        <v>1</v>
      </c>
      <c r="AF547">
        <v>0</v>
      </c>
      <c r="AG547">
        <v>0</v>
      </c>
      <c r="AH547">
        <v>0</v>
      </c>
      <c r="AI547">
        <v>0</v>
      </c>
      <c r="AJ547">
        <v>7</v>
      </c>
      <c r="AK547">
        <v>5</v>
      </c>
      <c r="AL547">
        <v>0</v>
      </c>
      <c r="AM547">
        <v>12</v>
      </c>
      <c r="AN547">
        <v>0</v>
      </c>
      <c r="AO547">
        <v>0</v>
      </c>
      <c r="AP547">
        <v>13</v>
      </c>
      <c r="AQ547">
        <v>0</v>
      </c>
      <c r="AR547">
        <v>4</v>
      </c>
      <c r="AS547">
        <v>1</v>
      </c>
      <c r="AT547">
        <v>0</v>
      </c>
      <c r="AU547">
        <v>0</v>
      </c>
      <c r="AV547">
        <v>0</v>
      </c>
      <c r="AW547">
        <v>2</v>
      </c>
      <c r="AX547">
        <v>2</v>
      </c>
      <c r="AY547">
        <v>0</v>
      </c>
      <c r="AZ547">
        <v>31</v>
      </c>
      <c r="BA547">
        <v>0</v>
      </c>
      <c r="BB547">
        <v>2</v>
      </c>
      <c r="BC547">
        <v>2</v>
      </c>
      <c r="BD547">
        <v>0</v>
      </c>
      <c r="BE547">
        <v>1</v>
      </c>
      <c r="BF547">
        <v>0</v>
      </c>
      <c r="BG547">
        <v>0</v>
      </c>
    </row>
    <row r="548" spans="1:59" x14ac:dyDescent="0.25">
      <c r="A548" s="4" t="s">
        <v>277</v>
      </c>
      <c r="B548" s="54" t="s">
        <v>218</v>
      </c>
      <c r="C548" s="5" t="s">
        <v>278</v>
      </c>
      <c r="D548" s="5" t="s">
        <v>220</v>
      </c>
      <c r="E548" s="5" t="s">
        <v>118</v>
      </c>
      <c r="F548">
        <v>15</v>
      </c>
      <c r="G548">
        <v>8</v>
      </c>
      <c r="H548">
        <v>0</v>
      </c>
      <c r="I548">
        <v>0</v>
      </c>
      <c r="J548">
        <v>0</v>
      </c>
      <c r="K548">
        <v>0</v>
      </c>
      <c r="L548">
        <v>13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1</v>
      </c>
      <c r="S548">
        <v>0</v>
      </c>
      <c r="T548">
        <v>17</v>
      </c>
      <c r="U548">
        <v>0</v>
      </c>
      <c r="V548">
        <v>0</v>
      </c>
      <c r="W548">
        <v>0</v>
      </c>
      <c r="X548">
        <v>5</v>
      </c>
      <c r="Y548">
        <v>6</v>
      </c>
      <c r="Z548">
        <v>6</v>
      </c>
      <c r="AA548">
        <v>5</v>
      </c>
      <c r="AB548">
        <v>0</v>
      </c>
      <c r="AC548">
        <v>0</v>
      </c>
      <c r="AD548">
        <v>3</v>
      </c>
      <c r="AE548">
        <v>9</v>
      </c>
      <c r="AF548">
        <v>0</v>
      </c>
      <c r="AG548">
        <v>0</v>
      </c>
      <c r="AH548">
        <v>0</v>
      </c>
      <c r="AI548">
        <v>1</v>
      </c>
      <c r="AJ548">
        <v>6</v>
      </c>
      <c r="AK548">
        <v>0</v>
      </c>
      <c r="AL548">
        <v>4</v>
      </c>
      <c r="AM548">
        <v>9</v>
      </c>
      <c r="AN548">
        <v>10</v>
      </c>
      <c r="AO548">
        <v>0</v>
      </c>
      <c r="AP548">
        <v>25</v>
      </c>
      <c r="AQ548">
        <v>0</v>
      </c>
      <c r="AR548">
        <v>5</v>
      </c>
      <c r="AS548">
        <v>1</v>
      </c>
      <c r="AT548">
        <v>0</v>
      </c>
      <c r="AU548">
        <v>0</v>
      </c>
      <c r="AV548">
        <v>0</v>
      </c>
      <c r="AW548">
        <v>6</v>
      </c>
      <c r="AX548">
        <v>4</v>
      </c>
      <c r="AY548">
        <v>0</v>
      </c>
      <c r="AZ548">
        <v>2</v>
      </c>
      <c r="BA548">
        <v>5</v>
      </c>
      <c r="BB548">
        <v>0</v>
      </c>
      <c r="BC548">
        <v>7</v>
      </c>
      <c r="BD548">
        <v>0</v>
      </c>
      <c r="BE548">
        <v>0</v>
      </c>
      <c r="BF548">
        <v>0</v>
      </c>
      <c r="BG548">
        <v>3</v>
      </c>
    </row>
    <row r="549" spans="1:59" x14ac:dyDescent="0.25">
      <c r="A549" s="4" t="s">
        <v>279</v>
      </c>
      <c r="B549" s="54" t="s">
        <v>218</v>
      </c>
      <c r="C549" s="5" t="s">
        <v>280</v>
      </c>
      <c r="D549" s="5" t="s">
        <v>220</v>
      </c>
      <c r="E549" s="5" t="s">
        <v>118</v>
      </c>
      <c r="F549">
        <v>4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3</v>
      </c>
      <c r="Z549">
        <v>0</v>
      </c>
      <c r="AA549">
        <v>1</v>
      </c>
      <c r="AB549">
        <v>0</v>
      </c>
      <c r="AC549">
        <v>0</v>
      </c>
      <c r="AD549">
        <v>0</v>
      </c>
      <c r="AE549">
        <v>2</v>
      </c>
      <c r="AF549">
        <v>0</v>
      </c>
      <c r="AG549">
        <v>0</v>
      </c>
      <c r="AH549">
        <v>0</v>
      </c>
      <c r="AI549">
        <v>1</v>
      </c>
      <c r="AJ549">
        <v>5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6</v>
      </c>
      <c r="AT549">
        <v>2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2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</row>
    <row r="550" spans="1:59" x14ac:dyDescent="0.25">
      <c r="A550" s="4" t="s">
        <v>281</v>
      </c>
      <c r="B550" s="54" t="s">
        <v>236</v>
      </c>
      <c r="C550" s="5" t="s">
        <v>282</v>
      </c>
      <c r="D550" s="5" t="s">
        <v>238</v>
      </c>
      <c r="E550" s="5" t="s">
        <v>118</v>
      </c>
      <c r="F550">
        <v>7</v>
      </c>
      <c r="G550">
        <v>1</v>
      </c>
      <c r="H550">
        <v>1</v>
      </c>
      <c r="I550">
        <v>0</v>
      </c>
      <c r="J550">
        <v>0</v>
      </c>
      <c r="K550">
        <v>0</v>
      </c>
      <c r="L550">
        <v>3</v>
      </c>
      <c r="M550">
        <v>0</v>
      </c>
      <c r="N550">
        <v>2</v>
      </c>
      <c r="O550">
        <v>0</v>
      </c>
      <c r="P550">
        <v>0</v>
      </c>
      <c r="Q550">
        <v>0</v>
      </c>
      <c r="R550">
        <v>5</v>
      </c>
      <c r="S550">
        <v>0</v>
      </c>
      <c r="T550">
        <v>2</v>
      </c>
      <c r="U550">
        <v>0</v>
      </c>
      <c r="V550">
        <v>0</v>
      </c>
      <c r="W550">
        <v>0</v>
      </c>
      <c r="X550">
        <v>3</v>
      </c>
      <c r="Y550">
        <v>1</v>
      </c>
      <c r="Z550">
        <v>3</v>
      </c>
      <c r="AA550">
        <v>3</v>
      </c>
      <c r="AB550">
        <v>3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26</v>
      </c>
      <c r="AJ550">
        <v>0</v>
      </c>
      <c r="AK550">
        <v>0</v>
      </c>
      <c r="AL550">
        <v>0</v>
      </c>
      <c r="AM550">
        <v>1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6</v>
      </c>
      <c r="AT550">
        <v>0</v>
      </c>
      <c r="AU550">
        <v>0</v>
      </c>
      <c r="AV550">
        <v>0</v>
      </c>
      <c r="AW550">
        <v>1</v>
      </c>
      <c r="AX550">
        <v>1</v>
      </c>
      <c r="AY550">
        <v>0</v>
      </c>
      <c r="AZ550">
        <v>7</v>
      </c>
      <c r="BA550">
        <v>0</v>
      </c>
      <c r="BB550">
        <v>0</v>
      </c>
      <c r="BC550">
        <v>0</v>
      </c>
      <c r="BD550">
        <v>3</v>
      </c>
      <c r="BE550">
        <v>3</v>
      </c>
      <c r="BF550">
        <v>1</v>
      </c>
      <c r="BG550">
        <v>0</v>
      </c>
    </row>
    <row r="551" spans="1:59" x14ac:dyDescent="0.25">
      <c r="A551" s="4" t="s">
        <v>283</v>
      </c>
      <c r="B551" s="54" t="s">
        <v>218</v>
      </c>
      <c r="C551" s="5" t="s">
        <v>284</v>
      </c>
      <c r="D551" s="5" t="s">
        <v>220</v>
      </c>
      <c r="E551" s="5" t="s">
        <v>118</v>
      </c>
      <c r="F551">
        <v>39</v>
      </c>
      <c r="G551">
        <v>2</v>
      </c>
      <c r="H551">
        <v>0</v>
      </c>
      <c r="I551">
        <v>2</v>
      </c>
      <c r="J551">
        <v>0</v>
      </c>
      <c r="K551">
        <v>0</v>
      </c>
      <c r="L551">
        <v>26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4</v>
      </c>
      <c r="S551">
        <v>0</v>
      </c>
      <c r="T551">
        <v>20</v>
      </c>
      <c r="U551">
        <v>0</v>
      </c>
      <c r="V551">
        <v>0</v>
      </c>
      <c r="W551">
        <v>0</v>
      </c>
      <c r="X551">
        <v>1</v>
      </c>
      <c r="Y551">
        <v>0</v>
      </c>
      <c r="Z551">
        <v>1</v>
      </c>
      <c r="AA551">
        <v>6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3</v>
      </c>
      <c r="AK551">
        <v>4</v>
      </c>
      <c r="AL551">
        <v>1</v>
      </c>
      <c r="AM551">
        <v>1</v>
      </c>
      <c r="AN551">
        <v>1</v>
      </c>
      <c r="AO551">
        <v>0</v>
      </c>
      <c r="AP551">
        <v>34</v>
      </c>
      <c r="AQ551">
        <v>0</v>
      </c>
      <c r="AR551">
        <v>14</v>
      </c>
      <c r="AS551">
        <v>1</v>
      </c>
      <c r="AT551">
        <v>1</v>
      </c>
      <c r="AU551">
        <v>0</v>
      </c>
      <c r="AV551">
        <v>0</v>
      </c>
      <c r="AW551">
        <v>0</v>
      </c>
      <c r="AX551">
        <v>1</v>
      </c>
      <c r="AY551">
        <v>0</v>
      </c>
      <c r="AZ551">
        <v>3</v>
      </c>
      <c r="BA551">
        <v>1</v>
      </c>
      <c r="BB551">
        <v>0</v>
      </c>
      <c r="BC551">
        <v>0</v>
      </c>
      <c r="BD551">
        <v>0</v>
      </c>
      <c r="BE551">
        <v>6</v>
      </c>
      <c r="BF551">
        <v>1</v>
      </c>
      <c r="BG551">
        <v>0</v>
      </c>
    </row>
    <row r="552" spans="1:59" x14ac:dyDescent="0.25">
      <c r="A552" s="4" t="s">
        <v>285</v>
      </c>
      <c r="B552" s="54" t="s">
        <v>252</v>
      </c>
      <c r="C552" s="5" t="s">
        <v>286</v>
      </c>
      <c r="D552" s="5" t="s">
        <v>254</v>
      </c>
      <c r="E552" s="5" t="s">
        <v>118</v>
      </c>
      <c r="F552">
        <v>80</v>
      </c>
      <c r="G552">
        <v>44</v>
      </c>
      <c r="H552">
        <v>0</v>
      </c>
      <c r="I552">
        <v>0</v>
      </c>
      <c r="J552">
        <v>0</v>
      </c>
      <c r="K552">
        <v>0</v>
      </c>
      <c r="L552">
        <v>32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10</v>
      </c>
      <c r="S552">
        <v>0</v>
      </c>
      <c r="T552">
        <v>23</v>
      </c>
      <c r="U552">
        <v>0</v>
      </c>
      <c r="V552">
        <v>0</v>
      </c>
      <c r="W552">
        <v>0</v>
      </c>
      <c r="X552">
        <v>6</v>
      </c>
      <c r="Y552">
        <v>18</v>
      </c>
      <c r="Z552">
        <v>54</v>
      </c>
      <c r="AA552">
        <v>22</v>
      </c>
      <c r="AB552">
        <v>0</v>
      </c>
      <c r="AC552">
        <v>5</v>
      </c>
      <c r="AD552">
        <v>0</v>
      </c>
      <c r="AE552">
        <v>9</v>
      </c>
      <c r="AF552">
        <v>0</v>
      </c>
      <c r="AG552">
        <v>0</v>
      </c>
      <c r="AH552">
        <v>0</v>
      </c>
      <c r="AI552">
        <v>1</v>
      </c>
      <c r="AJ552">
        <v>6</v>
      </c>
      <c r="AK552">
        <v>1</v>
      </c>
      <c r="AL552">
        <v>0</v>
      </c>
      <c r="AM552">
        <v>13</v>
      </c>
      <c r="AN552">
        <v>25</v>
      </c>
      <c r="AO552">
        <v>0</v>
      </c>
      <c r="AP552">
        <v>26</v>
      </c>
      <c r="AQ552">
        <v>0</v>
      </c>
      <c r="AR552">
        <v>9</v>
      </c>
      <c r="AS552">
        <v>13</v>
      </c>
      <c r="AT552">
        <v>0</v>
      </c>
      <c r="AU552">
        <v>0</v>
      </c>
      <c r="AV552">
        <v>0</v>
      </c>
      <c r="AW552">
        <v>0</v>
      </c>
      <c r="AX552">
        <v>13</v>
      </c>
      <c r="AY552">
        <v>0</v>
      </c>
      <c r="AZ552">
        <v>9</v>
      </c>
      <c r="BA552">
        <v>4</v>
      </c>
      <c r="BB552">
        <v>0</v>
      </c>
      <c r="BC552">
        <v>3</v>
      </c>
      <c r="BD552">
        <v>0</v>
      </c>
      <c r="BE552">
        <v>1</v>
      </c>
      <c r="BF552">
        <v>23</v>
      </c>
      <c r="BG552">
        <v>2</v>
      </c>
    </row>
    <row r="553" spans="1:59" x14ac:dyDescent="0.25">
      <c r="A553" s="4" t="s">
        <v>287</v>
      </c>
      <c r="B553" s="54" t="s">
        <v>242</v>
      </c>
      <c r="C553" s="5" t="s">
        <v>288</v>
      </c>
      <c r="D553" s="5" t="s">
        <v>244</v>
      </c>
      <c r="E553" s="5" t="s">
        <v>118</v>
      </c>
      <c r="F553">
        <v>27</v>
      </c>
      <c r="G553">
        <v>5</v>
      </c>
      <c r="H553">
        <v>0</v>
      </c>
      <c r="I553">
        <v>1</v>
      </c>
      <c r="J553">
        <v>0</v>
      </c>
      <c r="K553">
        <v>6</v>
      </c>
      <c r="L553">
        <v>24</v>
      </c>
      <c r="M553">
        <v>17</v>
      </c>
      <c r="N553">
        <v>23</v>
      </c>
      <c r="O553">
        <v>0</v>
      </c>
      <c r="P553">
        <v>0</v>
      </c>
      <c r="Q553">
        <v>0</v>
      </c>
      <c r="R553">
        <v>13</v>
      </c>
      <c r="S553">
        <v>0</v>
      </c>
      <c r="T553">
        <v>38</v>
      </c>
      <c r="U553">
        <v>11</v>
      </c>
      <c r="V553">
        <v>0</v>
      </c>
      <c r="W553">
        <v>0</v>
      </c>
      <c r="X553">
        <v>0</v>
      </c>
      <c r="Y553">
        <v>20</v>
      </c>
      <c r="Z553">
        <v>7</v>
      </c>
      <c r="AA553">
        <v>0</v>
      </c>
      <c r="AB553">
        <v>0</v>
      </c>
      <c r="AC553">
        <v>6</v>
      </c>
      <c r="AD553">
        <v>0</v>
      </c>
      <c r="AE553">
        <v>7</v>
      </c>
      <c r="AF553">
        <v>0</v>
      </c>
      <c r="AG553">
        <v>0</v>
      </c>
      <c r="AH553">
        <v>0</v>
      </c>
      <c r="AI553">
        <v>0</v>
      </c>
      <c r="AJ553">
        <v>11</v>
      </c>
      <c r="AK553">
        <v>8</v>
      </c>
      <c r="AL553">
        <v>4</v>
      </c>
      <c r="AM553">
        <v>5</v>
      </c>
      <c r="AN553">
        <v>6</v>
      </c>
      <c r="AO553">
        <v>0</v>
      </c>
      <c r="AP553">
        <v>6</v>
      </c>
      <c r="AQ553">
        <v>0</v>
      </c>
      <c r="AR553">
        <v>0</v>
      </c>
      <c r="AS553">
        <v>14</v>
      </c>
      <c r="AT553">
        <v>5</v>
      </c>
      <c r="AU553">
        <v>0</v>
      </c>
      <c r="AV553">
        <v>0</v>
      </c>
      <c r="AW553">
        <v>0</v>
      </c>
      <c r="AX553">
        <v>2</v>
      </c>
      <c r="AY553">
        <v>0</v>
      </c>
      <c r="AZ553">
        <v>7</v>
      </c>
      <c r="BA553">
        <v>0</v>
      </c>
      <c r="BB553">
        <v>0</v>
      </c>
      <c r="BC553">
        <v>8</v>
      </c>
      <c r="BD553">
        <v>2</v>
      </c>
      <c r="BE553">
        <v>21</v>
      </c>
      <c r="BF553">
        <v>3</v>
      </c>
      <c r="BG553">
        <v>0</v>
      </c>
    </row>
    <row r="554" spans="1:59" x14ac:dyDescent="0.25">
      <c r="A554" s="4" t="s">
        <v>289</v>
      </c>
      <c r="B554" s="54" t="s">
        <v>242</v>
      </c>
      <c r="C554" s="5" t="s">
        <v>290</v>
      </c>
      <c r="D554" s="5" t="s">
        <v>244</v>
      </c>
      <c r="E554" s="5" t="s">
        <v>118</v>
      </c>
      <c r="F554">
        <v>15</v>
      </c>
      <c r="G554">
        <v>11</v>
      </c>
      <c r="H554">
        <v>0</v>
      </c>
      <c r="I554">
        <v>0</v>
      </c>
      <c r="J554">
        <v>0</v>
      </c>
      <c r="K554">
        <v>0</v>
      </c>
      <c r="L554">
        <v>21</v>
      </c>
      <c r="M554">
        <v>1</v>
      </c>
      <c r="N554">
        <v>0</v>
      </c>
      <c r="O554">
        <v>0</v>
      </c>
      <c r="P554">
        <v>0</v>
      </c>
      <c r="Q554">
        <v>0</v>
      </c>
      <c r="R554">
        <v>9</v>
      </c>
      <c r="S554">
        <v>0</v>
      </c>
      <c r="T554">
        <v>13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2</v>
      </c>
      <c r="AA554">
        <v>0</v>
      </c>
      <c r="AB554">
        <v>0</v>
      </c>
      <c r="AC554">
        <v>1</v>
      </c>
      <c r="AD554">
        <v>0</v>
      </c>
      <c r="AE554">
        <v>1</v>
      </c>
      <c r="AF554">
        <v>0</v>
      </c>
      <c r="AG554">
        <v>0</v>
      </c>
      <c r="AH554">
        <v>0</v>
      </c>
      <c r="AI554">
        <v>0</v>
      </c>
      <c r="AJ554">
        <v>15</v>
      </c>
      <c r="AK554">
        <v>0</v>
      </c>
      <c r="AL554">
        <v>2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2</v>
      </c>
      <c r="AT554">
        <v>0</v>
      </c>
      <c r="AU554">
        <v>0</v>
      </c>
      <c r="AV554">
        <v>1</v>
      </c>
      <c r="AW554">
        <v>0</v>
      </c>
      <c r="AX554">
        <v>1</v>
      </c>
      <c r="AY554">
        <v>0</v>
      </c>
      <c r="AZ554">
        <v>1</v>
      </c>
      <c r="BA554">
        <v>0</v>
      </c>
      <c r="BB554">
        <v>0</v>
      </c>
      <c r="BC554">
        <v>0</v>
      </c>
      <c r="BD554">
        <v>1</v>
      </c>
      <c r="BE554">
        <v>1</v>
      </c>
      <c r="BF554">
        <v>0</v>
      </c>
      <c r="BG554">
        <v>0</v>
      </c>
    </row>
    <row r="555" spans="1:59" x14ac:dyDescent="0.25">
      <c r="A555" s="4" t="s">
        <v>291</v>
      </c>
      <c r="B555" s="54" t="s">
        <v>195</v>
      </c>
      <c r="C555" s="5" t="s">
        <v>292</v>
      </c>
      <c r="D555" s="5" t="s">
        <v>197</v>
      </c>
      <c r="E555" s="5" t="s">
        <v>118</v>
      </c>
      <c r="F555">
        <v>88</v>
      </c>
      <c r="G555">
        <v>38</v>
      </c>
      <c r="H555">
        <v>3</v>
      </c>
      <c r="I555">
        <v>6</v>
      </c>
      <c r="J555">
        <v>3</v>
      </c>
      <c r="K555">
        <v>2</v>
      </c>
      <c r="L555">
        <v>41</v>
      </c>
      <c r="M555">
        <v>7</v>
      </c>
      <c r="N555">
        <v>8</v>
      </c>
      <c r="O555">
        <v>13</v>
      </c>
      <c r="P555">
        <v>0</v>
      </c>
      <c r="Q555">
        <v>0</v>
      </c>
      <c r="R555">
        <v>62</v>
      </c>
      <c r="S555">
        <v>0</v>
      </c>
      <c r="T555">
        <v>51</v>
      </c>
      <c r="U555">
        <v>0</v>
      </c>
      <c r="V555">
        <v>8</v>
      </c>
      <c r="W555">
        <v>0</v>
      </c>
      <c r="X555">
        <v>0</v>
      </c>
      <c r="Y555">
        <v>0</v>
      </c>
      <c r="Z555">
        <v>19</v>
      </c>
      <c r="AA555">
        <v>0</v>
      </c>
      <c r="AB555">
        <v>0</v>
      </c>
      <c r="AC555">
        <v>14</v>
      </c>
      <c r="AD555">
        <v>0</v>
      </c>
      <c r="AE555">
        <v>20</v>
      </c>
      <c r="AF555">
        <v>1</v>
      </c>
      <c r="AG555">
        <v>0</v>
      </c>
      <c r="AH555">
        <v>1</v>
      </c>
      <c r="AI555">
        <v>1</v>
      </c>
      <c r="AJ555">
        <v>35</v>
      </c>
      <c r="AK555">
        <v>5</v>
      </c>
      <c r="AL555">
        <v>0</v>
      </c>
      <c r="AM555">
        <v>21</v>
      </c>
      <c r="AN555">
        <v>4</v>
      </c>
      <c r="AO555">
        <v>0</v>
      </c>
      <c r="AP555">
        <v>27</v>
      </c>
      <c r="AQ555">
        <v>0</v>
      </c>
      <c r="AR555">
        <v>2</v>
      </c>
      <c r="AS555">
        <v>4</v>
      </c>
      <c r="AT555">
        <v>8</v>
      </c>
      <c r="AU555">
        <v>0</v>
      </c>
      <c r="AV555">
        <v>0</v>
      </c>
      <c r="AW555">
        <v>0</v>
      </c>
      <c r="AX555">
        <v>10</v>
      </c>
      <c r="AY555">
        <v>0</v>
      </c>
      <c r="AZ555">
        <v>14</v>
      </c>
      <c r="BA555">
        <v>2</v>
      </c>
      <c r="BB555">
        <v>10</v>
      </c>
      <c r="BC555">
        <v>13</v>
      </c>
      <c r="BD555">
        <v>2</v>
      </c>
      <c r="BE555">
        <v>4</v>
      </c>
      <c r="BF555">
        <v>14</v>
      </c>
      <c r="BG555">
        <v>2</v>
      </c>
    </row>
    <row r="556" spans="1:59" x14ac:dyDescent="0.25">
      <c r="A556" s="4" t="s">
        <v>293</v>
      </c>
      <c r="B556" s="54" t="s">
        <v>248</v>
      </c>
      <c r="C556" s="5" t="s">
        <v>294</v>
      </c>
      <c r="D556" s="5" t="s">
        <v>250</v>
      </c>
      <c r="E556" s="5" t="s">
        <v>118</v>
      </c>
      <c r="F556">
        <v>25</v>
      </c>
      <c r="G556">
        <v>6</v>
      </c>
      <c r="H556">
        <v>3</v>
      </c>
      <c r="I556">
        <v>5</v>
      </c>
      <c r="J556">
        <v>0</v>
      </c>
      <c r="K556">
        <v>1</v>
      </c>
      <c r="L556">
        <v>10</v>
      </c>
      <c r="M556">
        <v>3</v>
      </c>
      <c r="N556">
        <v>1</v>
      </c>
      <c r="O556">
        <v>2</v>
      </c>
      <c r="P556">
        <v>0</v>
      </c>
      <c r="Q556">
        <v>0</v>
      </c>
      <c r="R556">
        <v>2</v>
      </c>
      <c r="S556">
        <v>0</v>
      </c>
      <c r="T556">
        <v>12</v>
      </c>
      <c r="U556">
        <v>0</v>
      </c>
      <c r="V556">
        <v>1</v>
      </c>
      <c r="W556">
        <v>0</v>
      </c>
      <c r="X556">
        <v>4</v>
      </c>
      <c r="Y556">
        <v>1</v>
      </c>
      <c r="Z556">
        <v>11</v>
      </c>
      <c r="AA556">
        <v>2</v>
      </c>
      <c r="AB556">
        <v>3</v>
      </c>
      <c r="AC556">
        <v>2</v>
      </c>
      <c r="AD556">
        <v>2</v>
      </c>
      <c r="AE556">
        <v>1</v>
      </c>
      <c r="AF556">
        <v>0</v>
      </c>
      <c r="AG556">
        <v>0</v>
      </c>
      <c r="AH556">
        <v>0</v>
      </c>
      <c r="AI556">
        <v>2</v>
      </c>
      <c r="AJ556">
        <v>7</v>
      </c>
      <c r="AK556">
        <v>2</v>
      </c>
      <c r="AL556">
        <v>0</v>
      </c>
      <c r="AM556">
        <v>2</v>
      </c>
      <c r="AN556">
        <v>0</v>
      </c>
      <c r="AO556">
        <v>0</v>
      </c>
      <c r="AP556">
        <v>12</v>
      </c>
      <c r="AQ556">
        <v>0</v>
      </c>
      <c r="AR556">
        <v>11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5</v>
      </c>
      <c r="BA556">
        <v>2</v>
      </c>
      <c r="BB556">
        <v>1</v>
      </c>
      <c r="BC556">
        <v>3</v>
      </c>
      <c r="BD556">
        <v>0</v>
      </c>
      <c r="BE556">
        <v>3</v>
      </c>
      <c r="BF556">
        <v>6</v>
      </c>
      <c r="BG556">
        <v>0</v>
      </c>
    </row>
    <row r="557" spans="1:59" x14ac:dyDescent="0.25">
      <c r="A557" s="4" t="s">
        <v>295</v>
      </c>
      <c r="B557" s="54" t="s">
        <v>236</v>
      </c>
      <c r="C557" s="5" t="s">
        <v>296</v>
      </c>
      <c r="D557" s="5" t="s">
        <v>238</v>
      </c>
      <c r="E557" s="5" t="s">
        <v>118</v>
      </c>
      <c r="F557">
        <v>53</v>
      </c>
      <c r="G557">
        <v>13</v>
      </c>
      <c r="H557">
        <v>11</v>
      </c>
      <c r="I557">
        <v>0</v>
      </c>
      <c r="J557">
        <v>0</v>
      </c>
      <c r="K557">
        <v>0</v>
      </c>
      <c r="L557">
        <v>30</v>
      </c>
      <c r="M557">
        <v>4</v>
      </c>
      <c r="N557">
        <v>0</v>
      </c>
      <c r="O557">
        <v>4</v>
      </c>
      <c r="P557">
        <v>0</v>
      </c>
      <c r="Q557">
        <v>4</v>
      </c>
      <c r="R557">
        <v>17</v>
      </c>
      <c r="S557">
        <v>0</v>
      </c>
      <c r="T557">
        <v>4</v>
      </c>
      <c r="U557">
        <v>0</v>
      </c>
      <c r="V557">
        <v>0</v>
      </c>
      <c r="W557">
        <v>0</v>
      </c>
      <c r="X557">
        <v>11</v>
      </c>
      <c r="Y557">
        <v>5</v>
      </c>
      <c r="Z557">
        <v>12</v>
      </c>
      <c r="AA557">
        <v>20</v>
      </c>
      <c r="AB557">
        <v>2</v>
      </c>
      <c r="AC557">
        <v>12</v>
      </c>
      <c r="AD557">
        <v>0</v>
      </c>
      <c r="AE557">
        <v>22</v>
      </c>
      <c r="AF557">
        <v>9</v>
      </c>
      <c r="AG557">
        <v>0</v>
      </c>
      <c r="AH557">
        <v>0</v>
      </c>
      <c r="AI557">
        <v>0</v>
      </c>
      <c r="AJ557">
        <v>13</v>
      </c>
      <c r="AK557">
        <v>7</v>
      </c>
      <c r="AL557">
        <v>0</v>
      </c>
      <c r="AM557">
        <v>11</v>
      </c>
      <c r="AN557">
        <v>6</v>
      </c>
      <c r="AO557">
        <v>0</v>
      </c>
      <c r="AP557">
        <v>24</v>
      </c>
      <c r="AQ557">
        <v>0</v>
      </c>
      <c r="AR557">
        <v>9</v>
      </c>
      <c r="AS557">
        <v>4</v>
      </c>
      <c r="AT557">
        <v>3</v>
      </c>
      <c r="AU557">
        <v>1</v>
      </c>
      <c r="AV557">
        <v>0</v>
      </c>
      <c r="AW557">
        <v>1</v>
      </c>
      <c r="AX557">
        <v>1</v>
      </c>
      <c r="AY557">
        <v>1</v>
      </c>
      <c r="AZ557">
        <v>19</v>
      </c>
      <c r="BA557">
        <v>0</v>
      </c>
      <c r="BB557">
        <v>5</v>
      </c>
      <c r="BC557">
        <v>12</v>
      </c>
      <c r="BD557">
        <v>1</v>
      </c>
      <c r="BE557">
        <v>0</v>
      </c>
      <c r="BF557">
        <v>3</v>
      </c>
      <c r="BG557">
        <v>3</v>
      </c>
    </row>
    <row r="558" spans="1:59" x14ac:dyDescent="0.25">
      <c r="A558" s="4" t="s">
        <v>297</v>
      </c>
      <c r="B558" s="54" t="s">
        <v>242</v>
      </c>
      <c r="C558" s="5" t="s">
        <v>298</v>
      </c>
      <c r="D558" s="5" t="s">
        <v>244</v>
      </c>
      <c r="E558" s="5" t="s">
        <v>118</v>
      </c>
      <c r="F558">
        <v>73</v>
      </c>
      <c r="G558">
        <v>12</v>
      </c>
      <c r="H558">
        <v>1</v>
      </c>
      <c r="I558">
        <v>0</v>
      </c>
      <c r="J558">
        <v>0</v>
      </c>
      <c r="K558">
        <v>0</v>
      </c>
      <c r="L558">
        <v>7</v>
      </c>
      <c r="M558">
        <v>4</v>
      </c>
      <c r="N558">
        <v>0</v>
      </c>
      <c r="O558">
        <v>0</v>
      </c>
      <c r="P558">
        <v>1</v>
      </c>
      <c r="Q558">
        <v>0</v>
      </c>
      <c r="R558">
        <v>5</v>
      </c>
      <c r="S558">
        <v>0</v>
      </c>
      <c r="T558">
        <v>28</v>
      </c>
      <c r="U558">
        <v>0</v>
      </c>
      <c r="V558">
        <v>0</v>
      </c>
      <c r="W558">
        <v>0</v>
      </c>
      <c r="X558">
        <v>2</v>
      </c>
      <c r="Y558">
        <v>11</v>
      </c>
      <c r="Z558">
        <v>6</v>
      </c>
      <c r="AA558">
        <v>1</v>
      </c>
      <c r="AB558">
        <v>0</v>
      </c>
      <c r="AC558">
        <v>1</v>
      </c>
      <c r="AD558">
        <v>0</v>
      </c>
      <c r="AE558">
        <v>13</v>
      </c>
      <c r="AF558">
        <v>0</v>
      </c>
      <c r="AG558">
        <v>0</v>
      </c>
      <c r="AH558">
        <v>0</v>
      </c>
      <c r="AI558">
        <v>0</v>
      </c>
      <c r="AJ558">
        <v>8</v>
      </c>
      <c r="AK558">
        <v>0</v>
      </c>
      <c r="AL558">
        <v>1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1</v>
      </c>
      <c r="AT558">
        <v>2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41</v>
      </c>
      <c r="BA558">
        <v>0</v>
      </c>
      <c r="BB558">
        <v>0</v>
      </c>
      <c r="BC558">
        <v>1</v>
      </c>
      <c r="BD558">
        <v>0</v>
      </c>
      <c r="BE558">
        <v>0</v>
      </c>
      <c r="BF558">
        <v>0</v>
      </c>
      <c r="BG558">
        <v>1</v>
      </c>
    </row>
    <row r="559" spans="1:59" x14ac:dyDescent="0.25">
      <c r="A559" s="4" t="s">
        <v>299</v>
      </c>
      <c r="B559" s="54" t="s">
        <v>195</v>
      </c>
      <c r="C559" s="5" t="s">
        <v>300</v>
      </c>
      <c r="D559" s="5" t="s">
        <v>197</v>
      </c>
      <c r="E559" s="5" t="s">
        <v>118</v>
      </c>
      <c r="F559">
        <v>61</v>
      </c>
      <c r="G559">
        <v>17</v>
      </c>
      <c r="H559">
        <v>0</v>
      </c>
      <c r="I559">
        <v>1</v>
      </c>
      <c r="J559">
        <v>3</v>
      </c>
      <c r="K559">
        <v>0</v>
      </c>
      <c r="L559">
        <v>35</v>
      </c>
      <c r="M559">
        <v>3</v>
      </c>
      <c r="N559">
        <v>4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53</v>
      </c>
      <c r="U559">
        <v>0</v>
      </c>
      <c r="V559">
        <v>1</v>
      </c>
      <c r="W559">
        <v>0</v>
      </c>
      <c r="X559">
        <v>5</v>
      </c>
      <c r="Y559">
        <v>1</v>
      </c>
      <c r="Z559">
        <v>23</v>
      </c>
      <c r="AA559">
        <v>14</v>
      </c>
      <c r="AB559">
        <v>2</v>
      </c>
      <c r="AC559">
        <v>9</v>
      </c>
      <c r="AD559">
        <v>0</v>
      </c>
      <c r="AE559">
        <v>10</v>
      </c>
      <c r="AF559">
        <v>0</v>
      </c>
      <c r="AG559">
        <v>0</v>
      </c>
      <c r="AH559">
        <v>0</v>
      </c>
      <c r="AI559">
        <v>0</v>
      </c>
      <c r="AJ559">
        <v>3</v>
      </c>
      <c r="AK559">
        <v>9</v>
      </c>
      <c r="AL559">
        <v>2</v>
      </c>
      <c r="AM559">
        <v>4</v>
      </c>
      <c r="AN559">
        <v>9</v>
      </c>
      <c r="AO559">
        <v>0</v>
      </c>
      <c r="AP559">
        <v>16</v>
      </c>
      <c r="AQ559">
        <v>1</v>
      </c>
      <c r="AR559">
        <v>5</v>
      </c>
      <c r="AS559">
        <v>14</v>
      </c>
      <c r="AT559">
        <v>4</v>
      </c>
      <c r="AU559">
        <v>1</v>
      </c>
      <c r="AV559">
        <v>1</v>
      </c>
      <c r="AW559">
        <v>0</v>
      </c>
      <c r="AX559">
        <v>6</v>
      </c>
      <c r="AY559">
        <v>0</v>
      </c>
      <c r="AZ559">
        <v>16</v>
      </c>
      <c r="BA559">
        <v>6</v>
      </c>
      <c r="BB559">
        <v>4</v>
      </c>
      <c r="BC559">
        <v>6</v>
      </c>
      <c r="BD559">
        <v>1</v>
      </c>
      <c r="BE559">
        <v>1</v>
      </c>
      <c r="BF559">
        <v>8</v>
      </c>
      <c r="BG559">
        <v>1</v>
      </c>
    </row>
    <row r="560" spans="1:59" x14ac:dyDescent="0.25">
      <c r="A560" s="4" t="s">
        <v>301</v>
      </c>
      <c r="B560" s="54" t="s">
        <v>195</v>
      </c>
      <c r="C560" s="5" t="s">
        <v>302</v>
      </c>
      <c r="D560" s="5" t="s">
        <v>197</v>
      </c>
      <c r="E560" s="5" t="s">
        <v>118</v>
      </c>
      <c r="F560">
        <v>21</v>
      </c>
      <c r="G560">
        <v>7</v>
      </c>
      <c r="H560">
        <v>0</v>
      </c>
      <c r="I560">
        <v>0</v>
      </c>
      <c r="J560">
        <v>0</v>
      </c>
      <c r="K560">
        <v>0</v>
      </c>
      <c r="L560">
        <v>6</v>
      </c>
      <c r="M560">
        <v>0</v>
      </c>
      <c r="N560">
        <v>1</v>
      </c>
      <c r="O560">
        <v>0</v>
      </c>
      <c r="P560">
        <v>0</v>
      </c>
      <c r="Q560">
        <v>0</v>
      </c>
      <c r="R560">
        <v>2</v>
      </c>
      <c r="S560">
        <v>0</v>
      </c>
      <c r="T560">
        <v>5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1</v>
      </c>
      <c r="AA560">
        <v>7</v>
      </c>
      <c r="AB560">
        <v>0</v>
      </c>
      <c r="AC560">
        <v>3</v>
      </c>
      <c r="AD560">
        <v>1</v>
      </c>
      <c r="AE560">
        <v>4</v>
      </c>
      <c r="AF560">
        <v>2</v>
      </c>
      <c r="AG560">
        <v>0</v>
      </c>
      <c r="AH560">
        <v>0</v>
      </c>
      <c r="AI560">
        <v>0</v>
      </c>
      <c r="AJ560">
        <v>0</v>
      </c>
      <c r="AK560">
        <v>6</v>
      </c>
      <c r="AL560">
        <v>7</v>
      </c>
      <c r="AM560">
        <v>5</v>
      </c>
      <c r="AN560">
        <v>0</v>
      </c>
      <c r="AO560">
        <v>0</v>
      </c>
      <c r="AP560">
        <v>0</v>
      </c>
      <c r="AQ560">
        <v>1</v>
      </c>
      <c r="AR560">
        <v>1</v>
      </c>
      <c r="AS560">
        <v>9</v>
      </c>
      <c r="AT560">
        <v>3</v>
      </c>
      <c r="AU560">
        <v>1</v>
      </c>
      <c r="AV560">
        <v>0</v>
      </c>
      <c r="AW560">
        <v>0</v>
      </c>
      <c r="AX560">
        <v>1</v>
      </c>
      <c r="AY560">
        <v>0</v>
      </c>
      <c r="AZ560">
        <v>7</v>
      </c>
      <c r="BA560">
        <v>1</v>
      </c>
      <c r="BB560">
        <v>0</v>
      </c>
      <c r="BC560">
        <v>2</v>
      </c>
      <c r="BD560">
        <v>1</v>
      </c>
      <c r="BE560">
        <v>4</v>
      </c>
      <c r="BF560">
        <v>1</v>
      </c>
      <c r="BG560">
        <v>0</v>
      </c>
    </row>
    <row r="561" spans="1:59" x14ac:dyDescent="0.25">
      <c r="A561" s="4" t="s">
        <v>303</v>
      </c>
      <c r="B561" s="54" t="s">
        <v>304</v>
      </c>
      <c r="C561" s="5" t="s">
        <v>305</v>
      </c>
      <c r="D561" s="5" t="s">
        <v>306</v>
      </c>
      <c r="E561" s="5" t="s">
        <v>118</v>
      </c>
      <c r="F561">
        <v>40</v>
      </c>
      <c r="G561">
        <v>5</v>
      </c>
      <c r="H561">
        <v>0</v>
      </c>
      <c r="I561">
        <v>1</v>
      </c>
      <c r="J561">
        <v>0</v>
      </c>
      <c r="K561">
        <v>0</v>
      </c>
      <c r="L561">
        <v>18</v>
      </c>
      <c r="M561">
        <v>6</v>
      </c>
      <c r="N561">
        <v>23</v>
      </c>
      <c r="O561">
        <v>5</v>
      </c>
      <c r="P561">
        <v>0</v>
      </c>
      <c r="Q561">
        <v>0</v>
      </c>
      <c r="R561">
        <v>8</v>
      </c>
      <c r="S561">
        <v>0</v>
      </c>
      <c r="T561">
        <v>30</v>
      </c>
      <c r="U561">
        <v>1</v>
      </c>
      <c r="V561">
        <v>0</v>
      </c>
      <c r="W561">
        <v>0</v>
      </c>
      <c r="X561">
        <v>4</v>
      </c>
      <c r="Y561">
        <v>11</v>
      </c>
      <c r="Z561">
        <v>15</v>
      </c>
      <c r="AA561">
        <v>19</v>
      </c>
      <c r="AB561">
        <v>1</v>
      </c>
      <c r="AC561">
        <v>9</v>
      </c>
      <c r="AD561">
        <v>0</v>
      </c>
      <c r="AE561">
        <v>8</v>
      </c>
      <c r="AF561">
        <v>0</v>
      </c>
      <c r="AG561">
        <v>0</v>
      </c>
      <c r="AH561">
        <v>0</v>
      </c>
      <c r="AI561">
        <v>0</v>
      </c>
      <c r="AJ561">
        <v>25</v>
      </c>
      <c r="AK561">
        <v>4</v>
      </c>
      <c r="AL561">
        <v>0</v>
      </c>
      <c r="AM561">
        <v>23</v>
      </c>
      <c r="AN561">
        <v>3</v>
      </c>
      <c r="AO561">
        <v>0</v>
      </c>
      <c r="AP561">
        <v>26</v>
      </c>
      <c r="AQ561">
        <v>0</v>
      </c>
      <c r="AR561">
        <v>12</v>
      </c>
      <c r="AS561">
        <v>7</v>
      </c>
      <c r="AT561">
        <v>13</v>
      </c>
      <c r="AU561">
        <v>0</v>
      </c>
      <c r="AV561">
        <v>0</v>
      </c>
      <c r="AW561">
        <v>0</v>
      </c>
      <c r="AX561">
        <v>11</v>
      </c>
      <c r="AY561">
        <v>0</v>
      </c>
      <c r="AZ561">
        <v>14</v>
      </c>
      <c r="BA561">
        <v>0</v>
      </c>
      <c r="BB561">
        <v>1</v>
      </c>
      <c r="BC561">
        <v>6</v>
      </c>
      <c r="BD561">
        <v>1</v>
      </c>
      <c r="BE561">
        <v>20</v>
      </c>
      <c r="BF561">
        <v>1</v>
      </c>
      <c r="BG561">
        <v>2</v>
      </c>
    </row>
    <row r="562" spans="1:59" x14ac:dyDescent="0.25">
      <c r="A562" s="4" t="s">
        <v>307</v>
      </c>
      <c r="B562" s="54" t="s">
        <v>242</v>
      </c>
      <c r="C562" s="5" t="s">
        <v>308</v>
      </c>
      <c r="D562" s="5" t="s">
        <v>244</v>
      </c>
      <c r="E562" s="5" t="s">
        <v>118</v>
      </c>
      <c r="F562">
        <v>28</v>
      </c>
      <c r="G562">
        <v>14</v>
      </c>
      <c r="H562">
        <v>3</v>
      </c>
      <c r="I562">
        <v>0</v>
      </c>
      <c r="J562">
        <v>0</v>
      </c>
      <c r="K562">
        <v>0</v>
      </c>
      <c r="L562">
        <v>2</v>
      </c>
      <c r="M562">
        <v>2</v>
      </c>
      <c r="N562">
        <v>5</v>
      </c>
      <c r="O562">
        <v>0</v>
      </c>
      <c r="P562">
        <v>0</v>
      </c>
      <c r="Q562">
        <v>1</v>
      </c>
      <c r="R562">
        <v>7</v>
      </c>
      <c r="S562">
        <v>0</v>
      </c>
      <c r="T562">
        <v>4</v>
      </c>
      <c r="U562">
        <v>0</v>
      </c>
      <c r="V562">
        <v>0</v>
      </c>
      <c r="W562">
        <v>0</v>
      </c>
      <c r="X562">
        <v>2</v>
      </c>
      <c r="Y562">
        <v>0</v>
      </c>
      <c r="Z562">
        <v>4</v>
      </c>
      <c r="AA562">
        <v>0</v>
      </c>
      <c r="AB562">
        <v>0</v>
      </c>
      <c r="AC562">
        <v>4</v>
      </c>
      <c r="AD562">
        <v>0</v>
      </c>
      <c r="AE562">
        <v>8</v>
      </c>
      <c r="AF562">
        <v>1</v>
      </c>
      <c r="AG562">
        <v>0</v>
      </c>
      <c r="AH562">
        <v>0</v>
      </c>
      <c r="AI562">
        <v>0</v>
      </c>
      <c r="AJ562">
        <v>2</v>
      </c>
      <c r="AK562">
        <v>4</v>
      </c>
      <c r="AL562">
        <v>1</v>
      </c>
      <c r="AM562">
        <v>9</v>
      </c>
      <c r="AN562">
        <v>11</v>
      </c>
      <c r="AO562">
        <v>0</v>
      </c>
      <c r="AP562">
        <v>19</v>
      </c>
      <c r="AQ562">
        <v>0</v>
      </c>
      <c r="AR562">
        <v>4</v>
      </c>
      <c r="AS562">
        <v>6</v>
      </c>
      <c r="AT562">
        <v>2</v>
      </c>
      <c r="AU562">
        <v>0</v>
      </c>
      <c r="AV562">
        <v>2</v>
      </c>
      <c r="AW562">
        <v>0</v>
      </c>
      <c r="AX562">
        <v>8</v>
      </c>
      <c r="AY562">
        <v>0</v>
      </c>
      <c r="AZ562">
        <v>12</v>
      </c>
      <c r="BA562">
        <v>0</v>
      </c>
      <c r="BB562">
        <v>7</v>
      </c>
      <c r="BC562">
        <v>13</v>
      </c>
      <c r="BD562">
        <v>5</v>
      </c>
      <c r="BE562">
        <v>15</v>
      </c>
      <c r="BF562">
        <v>1</v>
      </c>
      <c r="BG562">
        <v>5</v>
      </c>
    </row>
    <row r="563" spans="1:59" x14ac:dyDescent="0.25">
      <c r="A563" s="4" t="s">
        <v>309</v>
      </c>
      <c r="B563" s="54" t="s">
        <v>218</v>
      </c>
      <c r="C563" s="5" t="s">
        <v>310</v>
      </c>
      <c r="D563" s="5" t="s">
        <v>220</v>
      </c>
      <c r="E563" s="5" t="s">
        <v>118</v>
      </c>
      <c r="F563">
        <v>13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1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1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1</v>
      </c>
      <c r="AL563">
        <v>0</v>
      </c>
      <c r="AM563">
        <v>1</v>
      </c>
      <c r="AN563">
        <v>0</v>
      </c>
      <c r="AO563">
        <v>0</v>
      </c>
      <c r="AP563">
        <v>1</v>
      </c>
      <c r="AQ563">
        <v>0</v>
      </c>
      <c r="AR563">
        <v>1</v>
      </c>
      <c r="AS563">
        <v>0</v>
      </c>
      <c r="AT563">
        <v>1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1</v>
      </c>
      <c r="BA563">
        <v>0</v>
      </c>
      <c r="BB563">
        <v>1</v>
      </c>
      <c r="BC563">
        <v>0</v>
      </c>
      <c r="BD563">
        <v>0</v>
      </c>
      <c r="BE563">
        <v>0</v>
      </c>
      <c r="BF563">
        <v>0</v>
      </c>
      <c r="BG563">
        <v>0</v>
      </c>
    </row>
    <row r="564" spans="1:59" x14ac:dyDescent="0.25">
      <c r="A564" s="4" t="s">
        <v>311</v>
      </c>
      <c r="B564" s="54" t="s">
        <v>236</v>
      </c>
      <c r="C564" s="5" t="s">
        <v>312</v>
      </c>
      <c r="D564" s="5" t="s">
        <v>238</v>
      </c>
      <c r="E564" s="5" t="s">
        <v>118</v>
      </c>
      <c r="F564">
        <v>1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1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9</v>
      </c>
    </row>
    <row r="565" spans="1:59" x14ac:dyDescent="0.25">
      <c r="A565" s="4" t="s">
        <v>313</v>
      </c>
      <c r="B565" s="54" t="s">
        <v>218</v>
      </c>
      <c r="C565" s="5" t="s">
        <v>314</v>
      </c>
      <c r="D565" s="5" t="s">
        <v>220</v>
      </c>
      <c r="E565" s="5" t="s">
        <v>118</v>
      </c>
      <c r="F565">
        <v>11</v>
      </c>
      <c r="G565">
        <v>6</v>
      </c>
      <c r="H565">
        <v>0</v>
      </c>
      <c r="I565">
        <v>2</v>
      </c>
      <c r="J565">
        <v>0</v>
      </c>
      <c r="K565">
        <v>0</v>
      </c>
      <c r="L565">
        <v>14</v>
      </c>
      <c r="M565">
        <v>5</v>
      </c>
      <c r="N565">
        <v>0</v>
      </c>
      <c r="O565">
        <v>0</v>
      </c>
      <c r="P565">
        <v>0</v>
      </c>
      <c r="Q565">
        <v>0</v>
      </c>
      <c r="R565">
        <v>5</v>
      </c>
      <c r="S565">
        <v>0</v>
      </c>
      <c r="T565">
        <v>7</v>
      </c>
      <c r="U565">
        <v>0</v>
      </c>
      <c r="V565">
        <v>0</v>
      </c>
      <c r="W565">
        <v>0</v>
      </c>
      <c r="X565">
        <v>10</v>
      </c>
      <c r="Y565">
        <v>0</v>
      </c>
      <c r="Z565">
        <v>1</v>
      </c>
      <c r="AA565">
        <v>10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2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18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</row>
    <row r="566" spans="1:59" x14ac:dyDescent="0.25">
      <c r="A566" s="4" t="s">
        <v>315</v>
      </c>
      <c r="B566" s="54" t="s">
        <v>304</v>
      </c>
      <c r="C566" s="5" t="s">
        <v>316</v>
      </c>
      <c r="D566" s="5" t="s">
        <v>306</v>
      </c>
      <c r="E566" s="5" t="s">
        <v>118</v>
      </c>
      <c r="F566">
        <v>24</v>
      </c>
      <c r="G566">
        <v>7</v>
      </c>
      <c r="H566">
        <v>5</v>
      </c>
      <c r="I566">
        <v>2</v>
      </c>
      <c r="J566">
        <v>0</v>
      </c>
      <c r="K566">
        <v>0</v>
      </c>
      <c r="L566">
        <v>10</v>
      </c>
      <c r="M566">
        <v>0</v>
      </c>
      <c r="N566">
        <v>2</v>
      </c>
      <c r="O566">
        <v>0</v>
      </c>
      <c r="P566">
        <v>0</v>
      </c>
      <c r="Q566">
        <v>0</v>
      </c>
      <c r="R566">
        <v>3</v>
      </c>
      <c r="S566">
        <v>0</v>
      </c>
      <c r="T566">
        <v>15</v>
      </c>
      <c r="U566">
        <v>0</v>
      </c>
      <c r="V566">
        <v>0</v>
      </c>
      <c r="W566">
        <v>0</v>
      </c>
      <c r="X566">
        <v>0</v>
      </c>
      <c r="Y566">
        <v>3</v>
      </c>
      <c r="Z566">
        <v>0</v>
      </c>
      <c r="AA566">
        <v>0</v>
      </c>
      <c r="AB566">
        <v>0</v>
      </c>
      <c r="AC566">
        <v>2</v>
      </c>
      <c r="AD566">
        <v>0</v>
      </c>
      <c r="AE566">
        <v>2</v>
      </c>
      <c r="AF566">
        <v>0</v>
      </c>
      <c r="AG566">
        <v>0</v>
      </c>
      <c r="AH566">
        <v>0</v>
      </c>
      <c r="AI566">
        <v>0</v>
      </c>
      <c r="AJ566">
        <v>1</v>
      </c>
      <c r="AK566">
        <v>1</v>
      </c>
      <c r="AL566">
        <v>0</v>
      </c>
      <c r="AM566">
        <v>2</v>
      </c>
      <c r="AN566">
        <v>1</v>
      </c>
      <c r="AO566">
        <v>0</v>
      </c>
      <c r="AP566">
        <v>5</v>
      </c>
      <c r="AQ566">
        <v>0</v>
      </c>
      <c r="AR566">
        <v>8</v>
      </c>
      <c r="AS566">
        <v>1</v>
      </c>
      <c r="AT566">
        <v>2</v>
      </c>
      <c r="AU566">
        <v>0</v>
      </c>
      <c r="AV566">
        <v>0</v>
      </c>
      <c r="AW566">
        <v>0</v>
      </c>
      <c r="AX566">
        <v>2</v>
      </c>
      <c r="AY566">
        <v>0</v>
      </c>
      <c r="AZ566">
        <v>2</v>
      </c>
      <c r="BA566">
        <v>0</v>
      </c>
      <c r="BB566">
        <v>4</v>
      </c>
      <c r="BC566">
        <v>1</v>
      </c>
      <c r="BD566">
        <v>3</v>
      </c>
      <c r="BE566">
        <v>2</v>
      </c>
      <c r="BF566">
        <v>2</v>
      </c>
      <c r="BG566">
        <v>0</v>
      </c>
    </row>
    <row r="567" spans="1:59" x14ac:dyDescent="0.25">
      <c r="A567" s="4" t="s">
        <v>317</v>
      </c>
      <c r="B567" s="54" t="s">
        <v>230</v>
      </c>
      <c r="C567" s="5" t="s">
        <v>318</v>
      </c>
      <c r="D567" s="5" t="s">
        <v>232</v>
      </c>
      <c r="E567" s="5" t="s">
        <v>118</v>
      </c>
      <c r="F567">
        <v>18</v>
      </c>
      <c r="G567">
        <v>2</v>
      </c>
      <c r="H567">
        <v>0</v>
      </c>
      <c r="I567">
        <v>16</v>
      </c>
      <c r="J567">
        <v>0</v>
      </c>
      <c r="K567">
        <v>0</v>
      </c>
      <c r="L567">
        <v>39</v>
      </c>
      <c r="M567">
        <v>0</v>
      </c>
      <c r="N567">
        <v>12</v>
      </c>
      <c r="O567">
        <v>0</v>
      </c>
      <c r="P567">
        <v>0</v>
      </c>
      <c r="Q567">
        <v>0</v>
      </c>
      <c r="R567">
        <v>2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30</v>
      </c>
      <c r="AA567">
        <v>0</v>
      </c>
      <c r="AB567">
        <v>0</v>
      </c>
      <c r="AC567">
        <v>0</v>
      </c>
      <c r="AD567">
        <v>0</v>
      </c>
      <c r="AE567">
        <v>1</v>
      </c>
      <c r="AF567">
        <v>0</v>
      </c>
      <c r="AG567">
        <v>0</v>
      </c>
      <c r="AH567">
        <v>1</v>
      </c>
      <c r="AI567">
        <v>0</v>
      </c>
      <c r="AJ567">
        <v>2</v>
      </c>
      <c r="AK567">
        <v>5</v>
      </c>
      <c r="AL567">
        <v>0</v>
      </c>
      <c r="AM567">
        <v>0</v>
      </c>
      <c r="AN567">
        <v>6</v>
      </c>
      <c r="AO567">
        <v>0</v>
      </c>
      <c r="AP567">
        <v>2</v>
      </c>
      <c r="AQ567">
        <v>0</v>
      </c>
      <c r="AR567">
        <v>6</v>
      </c>
      <c r="AS567">
        <v>3</v>
      </c>
      <c r="AT567">
        <v>8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10</v>
      </c>
      <c r="BA567">
        <v>0</v>
      </c>
      <c r="BB567">
        <v>3</v>
      </c>
      <c r="BC567">
        <v>0</v>
      </c>
      <c r="BD567">
        <v>3</v>
      </c>
      <c r="BE567">
        <v>1</v>
      </c>
      <c r="BF567">
        <v>4</v>
      </c>
      <c r="BG567">
        <v>0</v>
      </c>
    </row>
    <row r="568" spans="1:59" x14ac:dyDescent="0.25">
      <c r="A568" s="4" t="s">
        <v>319</v>
      </c>
      <c r="B568" s="54" t="s">
        <v>214</v>
      </c>
      <c r="C568" s="5" t="s">
        <v>320</v>
      </c>
      <c r="D568" s="5" t="s">
        <v>216</v>
      </c>
      <c r="E568" s="5" t="s">
        <v>118</v>
      </c>
      <c r="F568">
        <v>1</v>
      </c>
      <c r="G568">
        <v>1</v>
      </c>
      <c r="H568">
        <v>0</v>
      </c>
      <c r="I568">
        <v>0</v>
      </c>
      <c r="J568">
        <v>0</v>
      </c>
      <c r="K568">
        <v>0</v>
      </c>
      <c r="L568">
        <v>1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32</v>
      </c>
      <c r="S568">
        <v>0</v>
      </c>
      <c r="T568">
        <v>7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3</v>
      </c>
      <c r="AM568">
        <v>2</v>
      </c>
      <c r="AN568">
        <v>0</v>
      </c>
      <c r="AO568">
        <v>0</v>
      </c>
      <c r="AP568">
        <v>2</v>
      </c>
      <c r="AQ568">
        <v>0</v>
      </c>
      <c r="AR568">
        <v>1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</row>
    <row r="569" spans="1:59" x14ac:dyDescent="0.25">
      <c r="A569" s="4" t="s">
        <v>321</v>
      </c>
      <c r="B569" s="54" t="s">
        <v>214</v>
      </c>
      <c r="C569" s="5" t="s">
        <v>322</v>
      </c>
      <c r="D569" s="5" t="s">
        <v>216</v>
      </c>
      <c r="E569" s="5" t="s">
        <v>118</v>
      </c>
      <c r="F569">
        <v>17</v>
      </c>
      <c r="G569">
        <v>7</v>
      </c>
      <c r="H569">
        <v>1</v>
      </c>
      <c r="I569">
        <v>0</v>
      </c>
      <c r="J569">
        <v>0</v>
      </c>
      <c r="K569">
        <v>1</v>
      </c>
      <c r="L569">
        <v>24</v>
      </c>
      <c r="M569">
        <v>1</v>
      </c>
      <c r="N569">
        <v>0</v>
      </c>
      <c r="O569">
        <v>1</v>
      </c>
      <c r="P569">
        <v>1</v>
      </c>
      <c r="Q569">
        <v>0</v>
      </c>
      <c r="R569">
        <v>9</v>
      </c>
      <c r="S569">
        <v>0</v>
      </c>
      <c r="T569">
        <v>3</v>
      </c>
      <c r="U569">
        <v>0</v>
      </c>
      <c r="V569">
        <v>0</v>
      </c>
      <c r="W569">
        <v>2</v>
      </c>
      <c r="X569">
        <v>5</v>
      </c>
      <c r="Y569">
        <v>1</v>
      </c>
      <c r="Z569">
        <v>3</v>
      </c>
      <c r="AA569">
        <v>2</v>
      </c>
      <c r="AB569">
        <v>0</v>
      </c>
      <c r="AC569">
        <v>6</v>
      </c>
      <c r="AD569">
        <v>2</v>
      </c>
      <c r="AE569">
        <v>6</v>
      </c>
      <c r="AF569">
        <v>5</v>
      </c>
      <c r="AG569">
        <v>0</v>
      </c>
      <c r="AH569">
        <v>0</v>
      </c>
      <c r="AI569">
        <v>0</v>
      </c>
      <c r="AJ569">
        <v>14</v>
      </c>
      <c r="AK569">
        <v>7</v>
      </c>
      <c r="AL569">
        <v>3</v>
      </c>
      <c r="AM569">
        <v>4</v>
      </c>
      <c r="AN569">
        <v>0</v>
      </c>
      <c r="AO569">
        <v>0</v>
      </c>
      <c r="AP569">
        <v>0</v>
      </c>
      <c r="AQ569">
        <v>2</v>
      </c>
      <c r="AR569">
        <v>0</v>
      </c>
      <c r="AS569">
        <v>9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12</v>
      </c>
      <c r="BA569">
        <v>0</v>
      </c>
      <c r="BB569">
        <v>2</v>
      </c>
      <c r="BC569">
        <v>3</v>
      </c>
      <c r="BD569">
        <v>2</v>
      </c>
      <c r="BE569">
        <v>6</v>
      </c>
      <c r="BF569">
        <v>0</v>
      </c>
      <c r="BG569">
        <v>1</v>
      </c>
    </row>
    <row r="570" spans="1:59" x14ac:dyDescent="0.25">
      <c r="A570" s="4" t="s">
        <v>323</v>
      </c>
      <c r="B570" s="54" t="s">
        <v>304</v>
      </c>
      <c r="C570" s="5" t="s">
        <v>324</v>
      </c>
      <c r="D570" s="5" t="s">
        <v>306</v>
      </c>
      <c r="E570" s="5" t="s">
        <v>118</v>
      </c>
      <c r="F570">
        <v>13</v>
      </c>
      <c r="G570">
        <v>5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19</v>
      </c>
      <c r="N570">
        <v>0</v>
      </c>
      <c r="O570">
        <v>0</v>
      </c>
      <c r="P570">
        <v>0</v>
      </c>
      <c r="Q570">
        <v>0</v>
      </c>
      <c r="R570">
        <v>39</v>
      </c>
      <c r="S570">
        <v>7</v>
      </c>
      <c r="T570">
        <v>20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2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21</v>
      </c>
      <c r="AO570">
        <v>0</v>
      </c>
      <c r="AP570">
        <v>7</v>
      </c>
      <c r="AQ570">
        <v>0</v>
      </c>
      <c r="AR570">
        <v>0</v>
      </c>
      <c r="AS570">
        <v>1</v>
      </c>
      <c r="AT570">
        <v>12</v>
      </c>
      <c r="AU570">
        <v>0</v>
      </c>
      <c r="AV570">
        <v>0</v>
      </c>
      <c r="AW570">
        <v>1</v>
      </c>
      <c r="AX570">
        <v>8</v>
      </c>
      <c r="AY570">
        <v>0</v>
      </c>
      <c r="AZ570">
        <v>1</v>
      </c>
      <c r="BA570">
        <v>0</v>
      </c>
      <c r="BB570">
        <v>8</v>
      </c>
      <c r="BC570">
        <v>0</v>
      </c>
      <c r="BD570">
        <v>0</v>
      </c>
      <c r="BE570">
        <v>7</v>
      </c>
      <c r="BF570">
        <v>0</v>
      </c>
      <c r="BG570">
        <v>0</v>
      </c>
    </row>
    <row r="571" spans="1:59" x14ac:dyDescent="0.25">
      <c r="A571" s="4" t="s">
        <v>325</v>
      </c>
      <c r="B571" s="54" t="s">
        <v>214</v>
      </c>
      <c r="C571" s="5" t="s">
        <v>326</v>
      </c>
      <c r="D571" s="5" t="s">
        <v>216</v>
      </c>
      <c r="E571" s="5" t="s">
        <v>118</v>
      </c>
      <c r="F571">
        <v>40</v>
      </c>
      <c r="G571">
        <v>2</v>
      </c>
      <c r="H571">
        <v>0</v>
      </c>
      <c r="I571">
        <v>0</v>
      </c>
      <c r="J571">
        <v>0</v>
      </c>
      <c r="K571">
        <v>0</v>
      </c>
      <c r="L571">
        <v>23</v>
      </c>
      <c r="M571">
        <v>22</v>
      </c>
      <c r="N571">
        <v>0</v>
      </c>
      <c r="O571">
        <v>0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24</v>
      </c>
      <c r="Z571">
        <v>1</v>
      </c>
      <c r="AA571">
        <v>7</v>
      </c>
      <c r="AB571">
        <v>0</v>
      </c>
      <c r="AC571">
        <v>10</v>
      </c>
      <c r="AD571">
        <v>0</v>
      </c>
      <c r="AE571">
        <v>7</v>
      </c>
      <c r="AF571">
        <v>1</v>
      </c>
      <c r="AG571">
        <v>0</v>
      </c>
      <c r="AH571">
        <v>0</v>
      </c>
      <c r="AI571">
        <v>0</v>
      </c>
      <c r="AJ571">
        <v>0</v>
      </c>
      <c r="AK571">
        <v>4</v>
      </c>
      <c r="AL571">
        <v>0</v>
      </c>
      <c r="AM571">
        <v>11</v>
      </c>
      <c r="AN571">
        <v>7</v>
      </c>
      <c r="AO571">
        <v>0</v>
      </c>
      <c r="AP571">
        <v>35</v>
      </c>
      <c r="AQ571">
        <v>1</v>
      </c>
      <c r="AR571">
        <v>5</v>
      </c>
      <c r="AS571">
        <v>0</v>
      </c>
      <c r="AT571">
        <v>14</v>
      </c>
      <c r="AU571">
        <v>0</v>
      </c>
      <c r="AV571">
        <v>0</v>
      </c>
      <c r="AW571">
        <v>0</v>
      </c>
      <c r="AX571">
        <v>6</v>
      </c>
      <c r="AY571">
        <v>0</v>
      </c>
      <c r="AZ571">
        <v>15</v>
      </c>
      <c r="BA571">
        <v>0</v>
      </c>
      <c r="BB571">
        <v>7</v>
      </c>
      <c r="BC571">
        <v>16</v>
      </c>
      <c r="BD571">
        <v>14</v>
      </c>
      <c r="BE571">
        <v>3</v>
      </c>
      <c r="BF571">
        <v>2</v>
      </c>
      <c r="BG571">
        <v>2</v>
      </c>
    </row>
    <row r="572" spans="1:59" x14ac:dyDescent="0.25">
      <c r="A572" s="4" t="s">
        <v>327</v>
      </c>
      <c r="B572" s="54" t="s">
        <v>214</v>
      </c>
      <c r="C572" s="5" t="s">
        <v>328</v>
      </c>
      <c r="D572" s="5" t="s">
        <v>216</v>
      </c>
      <c r="E572" s="5" t="s">
        <v>118</v>
      </c>
      <c r="F572">
        <v>5</v>
      </c>
      <c r="G572">
        <v>5</v>
      </c>
      <c r="H572">
        <v>0</v>
      </c>
      <c r="I572">
        <v>0</v>
      </c>
      <c r="J572">
        <v>0</v>
      </c>
      <c r="K572">
        <v>0</v>
      </c>
      <c r="L572">
        <v>3</v>
      </c>
      <c r="M572">
        <v>49</v>
      </c>
      <c r="N572">
        <v>0</v>
      </c>
      <c r="O572">
        <v>0</v>
      </c>
      <c r="P572">
        <v>0</v>
      </c>
      <c r="Q572">
        <v>0</v>
      </c>
      <c r="R572">
        <v>15</v>
      </c>
      <c r="S572">
        <v>0</v>
      </c>
      <c r="T572">
        <v>1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3</v>
      </c>
      <c r="AA572">
        <v>3</v>
      </c>
      <c r="AB572">
        <v>0</v>
      </c>
      <c r="AC572">
        <v>16</v>
      </c>
      <c r="AD572">
        <v>0</v>
      </c>
      <c r="AE572">
        <v>8</v>
      </c>
      <c r="AF572">
        <v>3</v>
      </c>
      <c r="AG572">
        <v>0</v>
      </c>
      <c r="AH572">
        <v>13</v>
      </c>
      <c r="AI572">
        <v>0</v>
      </c>
      <c r="AJ572">
        <v>5</v>
      </c>
      <c r="AK572">
        <v>15</v>
      </c>
      <c r="AL572">
        <v>4</v>
      </c>
      <c r="AM572">
        <v>15</v>
      </c>
      <c r="AN572">
        <v>13</v>
      </c>
      <c r="AO572">
        <v>0</v>
      </c>
      <c r="AP572">
        <v>25</v>
      </c>
      <c r="AQ572">
        <v>0</v>
      </c>
      <c r="AR572">
        <v>20</v>
      </c>
      <c r="AS572">
        <v>5</v>
      </c>
      <c r="AT572">
        <v>7</v>
      </c>
      <c r="AU572">
        <v>0</v>
      </c>
      <c r="AV572">
        <v>1</v>
      </c>
      <c r="AW572">
        <v>0</v>
      </c>
      <c r="AX572">
        <v>0</v>
      </c>
      <c r="AY572">
        <v>0</v>
      </c>
      <c r="AZ572">
        <v>3</v>
      </c>
      <c r="BA572">
        <v>0</v>
      </c>
      <c r="BB572">
        <v>14</v>
      </c>
      <c r="BC572">
        <v>7</v>
      </c>
      <c r="BD572">
        <v>5</v>
      </c>
      <c r="BE572">
        <v>2</v>
      </c>
      <c r="BF572">
        <v>15</v>
      </c>
      <c r="BG572">
        <v>0</v>
      </c>
    </row>
    <row r="573" spans="1:59" x14ac:dyDescent="0.25">
      <c r="A573" s="4" t="s">
        <v>329</v>
      </c>
      <c r="B573" s="54" t="s">
        <v>252</v>
      </c>
      <c r="C573" s="5" t="s">
        <v>330</v>
      </c>
      <c r="D573" s="5" t="s">
        <v>254</v>
      </c>
      <c r="E573" s="5" t="s">
        <v>118</v>
      </c>
      <c r="F573">
        <v>44</v>
      </c>
      <c r="G573">
        <v>16</v>
      </c>
      <c r="H573">
        <v>0</v>
      </c>
      <c r="I573">
        <v>1</v>
      </c>
      <c r="J573">
        <v>0</v>
      </c>
      <c r="K573">
        <v>2</v>
      </c>
      <c r="L573">
        <v>16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8</v>
      </c>
      <c r="S573">
        <v>0</v>
      </c>
      <c r="T573">
        <v>9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21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</v>
      </c>
      <c r="AL573">
        <v>0</v>
      </c>
      <c r="AM573">
        <v>14</v>
      </c>
      <c r="AN573">
        <v>0</v>
      </c>
      <c r="AO573">
        <v>0</v>
      </c>
      <c r="AP573">
        <v>5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4</v>
      </c>
      <c r="AY573">
        <v>0</v>
      </c>
      <c r="AZ573">
        <v>11</v>
      </c>
      <c r="BA573">
        <v>0</v>
      </c>
      <c r="BB573">
        <v>2</v>
      </c>
      <c r="BC573">
        <v>13</v>
      </c>
      <c r="BD573">
        <v>0</v>
      </c>
      <c r="BE573">
        <v>0</v>
      </c>
      <c r="BF573">
        <v>4</v>
      </c>
      <c r="BG573">
        <v>0</v>
      </c>
    </row>
    <row r="574" spans="1:59" x14ac:dyDescent="0.25">
      <c r="A574" s="4" t="s">
        <v>331</v>
      </c>
      <c r="B574" s="54" t="s">
        <v>214</v>
      </c>
      <c r="C574" s="5" t="s">
        <v>332</v>
      </c>
      <c r="D574" s="5" t="s">
        <v>216</v>
      </c>
      <c r="E574" s="5" t="s">
        <v>118</v>
      </c>
      <c r="F574">
        <v>56</v>
      </c>
      <c r="G574">
        <v>24</v>
      </c>
      <c r="H574">
        <v>0</v>
      </c>
      <c r="I574">
        <v>22</v>
      </c>
      <c r="J574">
        <v>0</v>
      </c>
      <c r="K574">
        <v>0</v>
      </c>
      <c r="L574">
        <v>43</v>
      </c>
      <c r="M574">
        <v>4</v>
      </c>
      <c r="N574">
        <v>0</v>
      </c>
      <c r="O574">
        <v>0</v>
      </c>
      <c r="P574">
        <v>1</v>
      </c>
      <c r="Q574">
        <v>1</v>
      </c>
      <c r="R574">
        <v>7</v>
      </c>
      <c r="S574">
        <v>0</v>
      </c>
      <c r="T574">
        <v>19</v>
      </c>
      <c r="U574">
        <v>1</v>
      </c>
      <c r="V574">
        <v>1</v>
      </c>
      <c r="W574">
        <v>0</v>
      </c>
      <c r="X574">
        <v>2</v>
      </c>
      <c r="Y574">
        <v>2</v>
      </c>
      <c r="Z574">
        <v>19</v>
      </c>
      <c r="AA574">
        <v>1</v>
      </c>
      <c r="AB574">
        <v>0</v>
      </c>
      <c r="AC574">
        <v>16</v>
      </c>
      <c r="AD574">
        <v>0</v>
      </c>
      <c r="AE574">
        <v>12</v>
      </c>
      <c r="AF574">
        <v>5</v>
      </c>
      <c r="AG574">
        <v>0</v>
      </c>
      <c r="AH574">
        <v>0</v>
      </c>
      <c r="AI574">
        <v>0</v>
      </c>
      <c r="AJ574">
        <v>5</v>
      </c>
      <c r="AK574">
        <v>16</v>
      </c>
      <c r="AL574">
        <v>4</v>
      </c>
      <c r="AM574">
        <v>27</v>
      </c>
      <c r="AN574">
        <v>1</v>
      </c>
      <c r="AO574">
        <v>0</v>
      </c>
      <c r="AP574">
        <v>17</v>
      </c>
      <c r="AQ574">
        <v>1</v>
      </c>
      <c r="AR574">
        <v>5</v>
      </c>
      <c r="AS574">
        <v>12</v>
      </c>
      <c r="AT574">
        <v>2</v>
      </c>
      <c r="AU574">
        <v>0</v>
      </c>
      <c r="AV574">
        <v>0</v>
      </c>
      <c r="AW574">
        <v>0</v>
      </c>
      <c r="AX574">
        <v>3</v>
      </c>
      <c r="AY574">
        <v>0</v>
      </c>
      <c r="AZ574">
        <v>3</v>
      </c>
      <c r="BA574">
        <v>0</v>
      </c>
      <c r="BB574">
        <v>0</v>
      </c>
      <c r="BC574">
        <v>7</v>
      </c>
      <c r="BD574">
        <v>6</v>
      </c>
      <c r="BE574">
        <v>3</v>
      </c>
      <c r="BF574">
        <v>2</v>
      </c>
      <c r="BG574">
        <v>6</v>
      </c>
    </row>
    <row r="575" spans="1:59" x14ac:dyDescent="0.25">
      <c r="A575" s="4" t="s">
        <v>333</v>
      </c>
      <c r="B575" s="54" t="s">
        <v>248</v>
      </c>
      <c r="C575" s="5" t="s">
        <v>334</v>
      </c>
      <c r="D575" s="5" t="s">
        <v>250</v>
      </c>
      <c r="E575" s="5" t="s">
        <v>118</v>
      </c>
      <c r="F575">
        <v>25</v>
      </c>
      <c r="G575">
        <v>8</v>
      </c>
      <c r="H575">
        <v>0</v>
      </c>
      <c r="I575">
        <v>1</v>
      </c>
      <c r="J575">
        <v>0</v>
      </c>
      <c r="K575">
        <v>0</v>
      </c>
      <c r="L575">
        <v>13</v>
      </c>
      <c r="M575">
        <v>5</v>
      </c>
      <c r="N575">
        <v>1</v>
      </c>
      <c r="O575">
        <v>5</v>
      </c>
      <c r="P575">
        <v>0</v>
      </c>
      <c r="Q575">
        <v>5</v>
      </c>
      <c r="R575">
        <v>16</v>
      </c>
      <c r="S575">
        <v>0</v>
      </c>
      <c r="T575">
        <v>10</v>
      </c>
      <c r="U575">
        <v>0</v>
      </c>
      <c r="V575">
        <v>0</v>
      </c>
      <c r="W575">
        <v>0</v>
      </c>
      <c r="X575">
        <v>0</v>
      </c>
      <c r="Y575">
        <v>9</v>
      </c>
      <c r="Z575">
        <v>7</v>
      </c>
      <c r="AA575">
        <v>16</v>
      </c>
      <c r="AB575">
        <v>0</v>
      </c>
      <c r="AC575">
        <v>0</v>
      </c>
      <c r="AD575">
        <v>0</v>
      </c>
      <c r="AE575">
        <v>14</v>
      </c>
      <c r="AF575">
        <v>0</v>
      </c>
      <c r="AG575">
        <v>0</v>
      </c>
      <c r="AH575">
        <v>0</v>
      </c>
      <c r="AI575">
        <v>0</v>
      </c>
      <c r="AJ575">
        <v>9</v>
      </c>
      <c r="AK575">
        <v>15</v>
      </c>
      <c r="AL575">
        <v>2</v>
      </c>
      <c r="AM575">
        <v>14</v>
      </c>
      <c r="AN575">
        <v>5</v>
      </c>
      <c r="AO575">
        <v>0</v>
      </c>
      <c r="AP575">
        <v>35</v>
      </c>
      <c r="AQ575">
        <v>0</v>
      </c>
      <c r="AR575">
        <v>24</v>
      </c>
      <c r="AS575">
        <v>6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24</v>
      </c>
      <c r="BA575">
        <v>8</v>
      </c>
      <c r="BB575">
        <v>0</v>
      </c>
      <c r="BC575">
        <v>16</v>
      </c>
      <c r="BD575">
        <v>14</v>
      </c>
      <c r="BE575">
        <v>14</v>
      </c>
      <c r="BF575">
        <v>0</v>
      </c>
      <c r="BG575">
        <v>0</v>
      </c>
    </row>
    <row r="576" spans="1:59" x14ac:dyDescent="0.25">
      <c r="A576" s="4" t="s">
        <v>335</v>
      </c>
      <c r="B576" s="54" t="s">
        <v>199</v>
      </c>
      <c r="C576" s="5" t="s">
        <v>336</v>
      </c>
      <c r="D576" s="5" t="s">
        <v>0</v>
      </c>
      <c r="E576" s="5" t="s">
        <v>118</v>
      </c>
      <c r="F576">
        <v>2</v>
      </c>
      <c r="G576">
        <v>2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1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0</v>
      </c>
      <c r="AE576">
        <v>0</v>
      </c>
      <c r="AF576">
        <v>2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4</v>
      </c>
      <c r="AN576">
        <v>0</v>
      </c>
      <c r="AO576">
        <v>0</v>
      </c>
      <c r="AP576">
        <v>5</v>
      </c>
      <c r="AQ576">
        <v>0</v>
      </c>
      <c r="AR576">
        <v>0</v>
      </c>
      <c r="AS576">
        <v>0</v>
      </c>
      <c r="AT576">
        <v>2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1</v>
      </c>
      <c r="BA576">
        <v>0</v>
      </c>
      <c r="BB576">
        <v>0</v>
      </c>
      <c r="BC576">
        <v>0</v>
      </c>
      <c r="BD576">
        <v>2</v>
      </c>
      <c r="BE576">
        <v>2</v>
      </c>
      <c r="BF576">
        <v>1</v>
      </c>
      <c r="BG576">
        <v>0</v>
      </c>
    </row>
    <row r="577" spans="1:59" x14ac:dyDescent="0.25">
      <c r="A577" s="4" t="s">
        <v>337</v>
      </c>
      <c r="B577" s="54" t="s">
        <v>199</v>
      </c>
      <c r="C577" s="5" t="s">
        <v>338</v>
      </c>
      <c r="D577" s="5" t="s">
        <v>0</v>
      </c>
      <c r="E577" s="5" t="s">
        <v>118</v>
      </c>
      <c r="F577">
        <v>41</v>
      </c>
      <c r="G577">
        <v>6</v>
      </c>
      <c r="H577">
        <v>1</v>
      </c>
      <c r="I577">
        <v>0</v>
      </c>
      <c r="J577">
        <v>0</v>
      </c>
      <c r="K577">
        <v>0</v>
      </c>
      <c r="L577">
        <v>27</v>
      </c>
      <c r="M577">
        <v>4</v>
      </c>
      <c r="N577">
        <v>1</v>
      </c>
      <c r="O577">
        <v>0</v>
      </c>
      <c r="P577">
        <v>0</v>
      </c>
      <c r="Q577">
        <v>0</v>
      </c>
      <c r="R577">
        <v>4</v>
      </c>
      <c r="S577">
        <v>0</v>
      </c>
      <c r="T577">
        <v>27</v>
      </c>
      <c r="U577">
        <v>0</v>
      </c>
      <c r="V577">
        <v>0</v>
      </c>
      <c r="W577">
        <v>0</v>
      </c>
      <c r="X577">
        <v>5</v>
      </c>
      <c r="Y577">
        <v>3</v>
      </c>
      <c r="Z577">
        <v>1</v>
      </c>
      <c r="AA577">
        <v>2</v>
      </c>
      <c r="AB577">
        <v>0</v>
      </c>
      <c r="AC577">
        <v>0</v>
      </c>
      <c r="AD577">
        <v>0</v>
      </c>
      <c r="AE577">
        <v>4</v>
      </c>
      <c r="AF577">
        <v>0</v>
      </c>
      <c r="AG577">
        <v>0</v>
      </c>
      <c r="AH577">
        <v>0</v>
      </c>
      <c r="AI577">
        <v>1</v>
      </c>
      <c r="AJ577">
        <v>10</v>
      </c>
      <c r="AK577">
        <v>6</v>
      </c>
      <c r="AL577">
        <v>1</v>
      </c>
      <c r="AM577">
        <v>4</v>
      </c>
      <c r="AN577">
        <v>3</v>
      </c>
      <c r="AO577">
        <v>0</v>
      </c>
      <c r="AP577">
        <v>10</v>
      </c>
      <c r="AQ577">
        <v>0</v>
      </c>
      <c r="AR577">
        <v>3</v>
      </c>
      <c r="AS577">
        <v>8</v>
      </c>
      <c r="AT577">
        <v>14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15</v>
      </c>
      <c r="BA577">
        <v>2</v>
      </c>
      <c r="BB577">
        <v>0</v>
      </c>
      <c r="BC577">
        <v>5</v>
      </c>
      <c r="BD577">
        <v>4</v>
      </c>
      <c r="BE577">
        <v>9</v>
      </c>
      <c r="BF577">
        <v>0</v>
      </c>
      <c r="BG577">
        <v>0</v>
      </c>
    </row>
    <row r="578" spans="1:59" x14ac:dyDescent="0.25">
      <c r="A578" s="4" t="s">
        <v>339</v>
      </c>
      <c r="B578" s="54" t="s">
        <v>230</v>
      </c>
      <c r="C578" s="5" t="s">
        <v>340</v>
      </c>
      <c r="D578" s="5" t="s">
        <v>232</v>
      </c>
      <c r="E578" s="5" t="s">
        <v>118</v>
      </c>
      <c r="F578">
        <v>18</v>
      </c>
      <c r="G578">
        <v>12</v>
      </c>
      <c r="H578">
        <v>0</v>
      </c>
      <c r="I578">
        <v>24</v>
      </c>
      <c r="J578">
        <v>0</v>
      </c>
      <c r="K578">
        <v>0</v>
      </c>
      <c r="L578">
        <v>18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38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1</v>
      </c>
      <c r="AA578">
        <v>0</v>
      </c>
      <c r="AB578">
        <v>0</v>
      </c>
      <c r="AC578">
        <v>1</v>
      </c>
      <c r="AD578">
        <v>0</v>
      </c>
      <c r="AE578">
        <v>12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12</v>
      </c>
      <c r="AL578">
        <v>5</v>
      </c>
      <c r="AM578">
        <v>8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11</v>
      </c>
      <c r="AT578">
        <v>3</v>
      </c>
      <c r="AU578">
        <v>0</v>
      </c>
      <c r="AV578">
        <v>0</v>
      </c>
      <c r="AW578">
        <v>0</v>
      </c>
      <c r="AX578">
        <v>2</v>
      </c>
      <c r="AY578">
        <v>0</v>
      </c>
      <c r="AZ578">
        <v>11</v>
      </c>
      <c r="BA578">
        <v>0</v>
      </c>
      <c r="BB578">
        <v>1</v>
      </c>
      <c r="BC578">
        <v>1</v>
      </c>
      <c r="BD578">
        <v>3</v>
      </c>
      <c r="BE578">
        <v>1</v>
      </c>
      <c r="BF578">
        <v>1</v>
      </c>
      <c r="BG578">
        <v>0</v>
      </c>
    </row>
    <row r="579" spans="1:59" x14ac:dyDescent="0.25">
      <c r="A579" s="4" t="s">
        <v>341</v>
      </c>
      <c r="B579" s="54" t="s">
        <v>199</v>
      </c>
      <c r="C579" s="5" t="s">
        <v>342</v>
      </c>
      <c r="D579" s="5" t="s">
        <v>0</v>
      </c>
      <c r="E579" s="5" t="s">
        <v>118</v>
      </c>
      <c r="F579">
        <v>62</v>
      </c>
      <c r="G579">
        <v>8</v>
      </c>
      <c r="H579">
        <v>2</v>
      </c>
      <c r="I579">
        <v>0</v>
      </c>
      <c r="J579">
        <v>0</v>
      </c>
      <c r="K579">
        <v>0</v>
      </c>
      <c r="L579">
        <v>31</v>
      </c>
      <c r="M579">
        <v>3</v>
      </c>
      <c r="N579">
        <v>0</v>
      </c>
      <c r="O579">
        <v>0</v>
      </c>
      <c r="P579">
        <v>0</v>
      </c>
      <c r="Q579">
        <v>0</v>
      </c>
      <c r="R579">
        <v>2</v>
      </c>
      <c r="S579">
        <v>0</v>
      </c>
      <c r="T579">
        <v>29</v>
      </c>
      <c r="U579">
        <v>0</v>
      </c>
      <c r="V579">
        <v>0</v>
      </c>
      <c r="W579">
        <v>0</v>
      </c>
      <c r="X579">
        <v>1</v>
      </c>
      <c r="Y579">
        <v>1</v>
      </c>
      <c r="Z579">
        <v>29</v>
      </c>
      <c r="AA579">
        <v>18</v>
      </c>
      <c r="AB579">
        <v>0</v>
      </c>
      <c r="AC579">
        <v>6</v>
      </c>
      <c r="AD579">
        <v>0</v>
      </c>
      <c r="AE579">
        <v>7</v>
      </c>
      <c r="AF579">
        <v>2</v>
      </c>
      <c r="AG579">
        <v>0</v>
      </c>
      <c r="AH579">
        <v>2</v>
      </c>
      <c r="AI579">
        <v>1</v>
      </c>
      <c r="AJ579">
        <v>9</v>
      </c>
      <c r="AK579">
        <v>14</v>
      </c>
      <c r="AL579">
        <v>6</v>
      </c>
      <c r="AM579">
        <v>18</v>
      </c>
      <c r="AN579">
        <v>14</v>
      </c>
      <c r="AO579">
        <v>0</v>
      </c>
      <c r="AP579">
        <v>25</v>
      </c>
      <c r="AQ579">
        <v>1</v>
      </c>
      <c r="AR579">
        <v>16</v>
      </c>
      <c r="AS579">
        <v>7</v>
      </c>
      <c r="AT579">
        <v>9</v>
      </c>
      <c r="AU579">
        <v>4</v>
      </c>
      <c r="AV579">
        <v>1</v>
      </c>
      <c r="AW579">
        <v>1</v>
      </c>
      <c r="AX579">
        <v>16</v>
      </c>
      <c r="AY579">
        <v>10</v>
      </c>
      <c r="AZ579">
        <v>7</v>
      </c>
      <c r="BA579">
        <v>1</v>
      </c>
      <c r="BB579">
        <v>9</v>
      </c>
      <c r="BC579">
        <v>6</v>
      </c>
      <c r="BD579">
        <v>3</v>
      </c>
      <c r="BE579">
        <v>7</v>
      </c>
      <c r="BF579">
        <v>23</v>
      </c>
      <c r="BG579">
        <v>3</v>
      </c>
    </row>
    <row r="580" spans="1:59" x14ac:dyDescent="0.25">
      <c r="A580" s="4" t="s">
        <v>343</v>
      </c>
      <c r="B580" s="54" t="s">
        <v>195</v>
      </c>
      <c r="C580" s="5" t="s">
        <v>344</v>
      </c>
      <c r="D580" s="5" t="s">
        <v>197</v>
      </c>
      <c r="E580" s="5" t="s">
        <v>118</v>
      </c>
      <c r="F580">
        <v>22</v>
      </c>
      <c r="G580">
        <v>2</v>
      </c>
      <c r="H580">
        <v>2</v>
      </c>
      <c r="I580">
        <v>0</v>
      </c>
      <c r="J580">
        <v>0</v>
      </c>
      <c r="K580">
        <v>0</v>
      </c>
      <c r="L580">
        <v>21</v>
      </c>
      <c r="M580">
        <v>2</v>
      </c>
      <c r="N580">
        <v>2</v>
      </c>
      <c r="O580">
        <v>0</v>
      </c>
      <c r="P580">
        <v>0</v>
      </c>
      <c r="Q580">
        <v>0</v>
      </c>
      <c r="R580">
        <v>10</v>
      </c>
      <c r="S580">
        <v>0</v>
      </c>
      <c r="T580">
        <v>7</v>
      </c>
      <c r="U580">
        <v>0</v>
      </c>
      <c r="V580">
        <v>1</v>
      </c>
      <c r="W580">
        <v>0</v>
      </c>
      <c r="X580">
        <v>1</v>
      </c>
      <c r="Y580">
        <v>1</v>
      </c>
      <c r="Z580">
        <v>3</v>
      </c>
      <c r="AA580">
        <v>8</v>
      </c>
      <c r="AB580">
        <v>0</v>
      </c>
      <c r="AC580">
        <v>4</v>
      </c>
      <c r="AD580">
        <v>1</v>
      </c>
      <c r="AE580">
        <v>2</v>
      </c>
      <c r="AF580">
        <v>0</v>
      </c>
      <c r="AG580">
        <v>0</v>
      </c>
      <c r="AH580">
        <v>0</v>
      </c>
      <c r="AI580">
        <v>0</v>
      </c>
      <c r="AJ580">
        <v>8</v>
      </c>
      <c r="AK580">
        <v>4</v>
      </c>
      <c r="AL580">
        <v>3</v>
      </c>
      <c r="AM580">
        <v>4</v>
      </c>
      <c r="AN580">
        <v>1</v>
      </c>
      <c r="AO580">
        <v>0</v>
      </c>
      <c r="AP580">
        <v>6</v>
      </c>
      <c r="AQ580">
        <v>0</v>
      </c>
      <c r="AR580">
        <v>6</v>
      </c>
      <c r="AS580">
        <v>8</v>
      </c>
      <c r="AT580">
        <v>0</v>
      </c>
      <c r="AU580">
        <v>0</v>
      </c>
      <c r="AV580">
        <v>0</v>
      </c>
      <c r="AW580">
        <v>0</v>
      </c>
      <c r="AX580">
        <v>2</v>
      </c>
      <c r="AY580">
        <v>0</v>
      </c>
      <c r="AZ580">
        <v>7</v>
      </c>
      <c r="BA580">
        <v>0</v>
      </c>
      <c r="BB580">
        <v>0</v>
      </c>
      <c r="BC580">
        <v>1</v>
      </c>
      <c r="BD580">
        <v>4</v>
      </c>
      <c r="BE580">
        <v>5</v>
      </c>
      <c r="BF580">
        <v>2</v>
      </c>
      <c r="BG580">
        <v>2</v>
      </c>
    </row>
    <row r="581" spans="1:59" x14ac:dyDescent="0.25">
      <c r="A581" s="4" t="s">
        <v>345</v>
      </c>
      <c r="B581" s="54" t="s">
        <v>236</v>
      </c>
      <c r="C581" s="5" t="s">
        <v>346</v>
      </c>
      <c r="D581" s="5" t="s">
        <v>238</v>
      </c>
      <c r="E581" s="5" t="s">
        <v>118</v>
      </c>
      <c r="F581">
        <v>107</v>
      </c>
      <c r="G581">
        <v>44</v>
      </c>
      <c r="H581">
        <v>0</v>
      </c>
      <c r="I581">
        <v>3</v>
      </c>
      <c r="J581">
        <v>0</v>
      </c>
      <c r="K581">
        <v>7</v>
      </c>
      <c r="L581">
        <v>28</v>
      </c>
      <c r="M581">
        <v>1</v>
      </c>
      <c r="N581">
        <v>4</v>
      </c>
      <c r="O581">
        <v>0</v>
      </c>
      <c r="P581">
        <v>0</v>
      </c>
      <c r="Q581">
        <v>0</v>
      </c>
      <c r="R581">
        <v>23</v>
      </c>
      <c r="S581">
        <v>0</v>
      </c>
      <c r="T581">
        <v>4</v>
      </c>
      <c r="U581">
        <v>9</v>
      </c>
      <c r="V581">
        <v>1</v>
      </c>
      <c r="W581">
        <v>0</v>
      </c>
      <c r="X581">
        <v>12</v>
      </c>
      <c r="Y581">
        <v>0</v>
      </c>
      <c r="Z581">
        <v>13</v>
      </c>
      <c r="AA581">
        <v>0</v>
      </c>
      <c r="AB581">
        <v>0</v>
      </c>
      <c r="AC581">
        <v>0</v>
      </c>
      <c r="AD581">
        <v>6</v>
      </c>
      <c r="AE581">
        <v>11</v>
      </c>
      <c r="AF581">
        <v>4</v>
      </c>
      <c r="AG581">
        <v>0</v>
      </c>
      <c r="AH581">
        <v>0</v>
      </c>
      <c r="AI581">
        <v>0</v>
      </c>
      <c r="AJ581">
        <v>29</v>
      </c>
      <c r="AK581">
        <v>11</v>
      </c>
      <c r="AL581">
        <v>5</v>
      </c>
      <c r="AM581">
        <v>15</v>
      </c>
      <c r="AN581">
        <v>1</v>
      </c>
      <c r="AO581">
        <v>0</v>
      </c>
      <c r="AP581">
        <v>45</v>
      </c>
      <c r="AQ581">
        <v>0</v>
      </c>
      <c r="AR581">
        <v>10</v>
      </c>
      <c r="AS581">
        <v>12</v>
      </c>
      <c r="AT581">
        <v>8</v>
      </c>
      <c r="AU581">
        <v>0</v>
      </c>
      <c r="AV581">
        <v>1</v>
      </c>
      <c r="AW581">
        <v>30</v>
      </c>
      <c r="AX581">
        <v>0</v>
      </c>
      <c r="AY581">
        <v>0</v>
      </c>
      <c r="AZ581">
        <v>79</v>
      </c>
      <c r="BA581">
        <v>6</v>
      </c>
      <c r="BB581">
        <v>1</v>
      </c>
      <c r="BC581">
        <v>18</v>
      </c>
      <c r="BD581">
        <v>4</v>
      </c>
      <c r="BE581">
        <v>0</v>
      </c>
      <c r="BF581">
        <v>30</v>
      </c>
      <c r="BG581">
        <v>4</v>
      </c>
    </row>
    <row r="582" spans="1:59" x14ac:dyDescent="0.25">
      <c r="A582" s="4" t="s">
        <v>347</v>
      </c>
      <c r="B582" s="54" t="s">
        <v>218</v>
      </c>
      <c r="C582" s="5" t="s">
        <v>348</v>
      </c>
      <c r="D582" s="5" t="s">
        <v>220</v>
      </c>
      <c r="E582" s="5" t="s">
        <v>118</v>
      </c>
      <c r="F582">
        <v>12</v>
      </c>
      <c r="G582">
        <v>4</v>
      </c>
      <c r="H582">
        <v>0</v>
      </c>
      <c r="I582">
        <v>2</v>
      </c>
      <c r="J582">
        <v>0</v>
      </c>
      <c r="K582">
        <v>0</v>
      </c>
      <c r="L582">
        <v>1</v>
      </c>
      <c r="M582">
        <v>0</v>
      </c>
      <c r="N582">
        <v>20</v>
      </c>
      <c r="O582">
        <v>0</v>
      </c>
      <c r="P582">
        <v>0</v>
      </c>
      <c r="Q582">
        <v>2</v>
      </c>
      <c r="R582">
        <v>18</v>
      </c>
      <c r="S582">
        <v>0</v>
      </c>
      <c r="T582">
        <v>9</v>
      </c>
      <c r="U582">
        <v>8</v>
      </c>
      <c r="V582">
        <v>0</v>
      </c>
      <c r="W582">
        <v>0</v>
      </c>
      <c r="X582">
        <v>0</v>
      </c>
      <c r="Y582">
        <v>5</v>
      </c>
      <c r="Z582">
        <v>0</v>
      </c>
      <c r="AA582">
        <v>0</v>
      </c>
      <c r="AB582">
        <v>0</v>
      </c>
      <c r="AC582">
        <v>1</v>
      </c>
      <c r="AD582">
        <v>1</v>
      </c>
      <c r="AE582">
        <v>4</v>
      </c>
      <c r="AF582">
        <v>0</v>
      </c>
      <c r="AG582">
        <v>0</v>
      </c>
      <c r="AH582">
        <v>0</v>
      </c>
      <c r="AI582">
        <v>0</v>
      </c>
      <c r="AJ582">
        <v>3</v>
      </c>
      <c r="AK582">
        <v>0</v>
      </c>
      <c r="AL582">
        <v>9</v>
      </c>
      <c r="AM582">
        <v>0</v>
      </c>
      <c r="AN582">
        <v>0</v>
      </c>
      <c r="AO582">
        <v>0</v>
      </c>
      <c r="AP582">
        <v>2</v>
      </c>
      <c r="AQ582">
        <v>0</v>
      </c>
      <c r="AR582">
        <v>2</v>
      </c>
      <c r="AS582">
        <v>0</v>
      </c>
      <c r="AT582">
        <v>2</v>
      </c>
      <c r="AU582">
        <v>0</v>
      </c>
      <c r="AV582">
        <v>0</v>
      </c>
      <c r="AW582">
        <v>0</v>
      </c>
      <c r="AX582">
        <v>3</v>
      </c>
      <c r="AY582">
        <v>0</v>
      </c>
      <c r="AZ582">
        <v>4</v>
      </c>
      <c r="BA582">
        <v>0</v>
      </c>
      <c r="BB582">
        <v>2</v>
      </c>
      <c r="BC582">
        <v>6</v>
      </c>
      <c r="BD582">
        <v>0</v>
      </c>
      <c r="BE582">
        <v>4</v>
      </c>
      <c r="BF582">
        <v>4</v>
      </c>
      <c r="BG582">
        <v>0</v>
      </c>
    </row>
    <row r="583" spans="1:59" x14ac:dyDescent="0.25">
      <c r="A583" s="4" t="s">
        <v>349</v>
      </c>
      <c r="B583" s="54" t="s">
        <v>218</v>
      </c>
      <c r="C583" s="5" t="s">
        <v>350</v>
      </c>
      <c r="D583" s="5" t="s">
        <v>220</v>
      </c>
      <c r="E583" s="5" t="s">
        <v>118</v>
      </c>
      <c r="F583">
        <v>60</v>
      </c>
      <c r="G583">
        <v>33</v>
      </c>
      <c r="H583">
        <v>32</v>
      </c>
      <c r="I583">
        <v>2</v>
      </c>
      <c r="J583">
        <v>0</v>
      </c>
      <c r="K583">
        <v>0</v>
      </c>
      <c r="L583">
        <v>51</v>
      </c>
      <c r="M583">
        <v>42</v>
      </c>
      <c r="N583">
        <v>0</v>
      </c>
      <c r="O583">
        <v>3</v>
      </c>
      <c r="P583">
        <v>0</v>
      </c>
      <c r="Q583">
        <v>2</v>
      </c>
      <c r="R583">
        <v>13</v>
      </c>
      <c r="S583">
        <v>0</v>
      </c>
      <c r="T583">
        <v>28</v>
      </c>
      <c r="U583">
        <v>66</v>
      </c>
      <c r="V583">
        <v>0</v>
      </c>
      <c r="W583">
        <v>1</v>
      </c>
      <c r="X583">
        <v>3</v>
      </c>
      <c r="Y583">
        <v>7</v>
      </c>
      <c r="Z583">
        <v>18</v>
      </c>
      <c r="AA583">
        <v>0</v>
      </c>
      <c r="AB583">
        <v>0</v>
      </c>
      <c r="AC583">
        <v>3</v>
      </c>
      <c r="AD583">
        <v>0</v>
      </c>
      <c r="AE583">
        <v>1</v>
      </c>
      <c r="AF583">
        <v>1</v>
      </c>
      <c r="AG583">
        <v>0</v>
      </c>
      <c r="AH583">
        <v>0</v>
      </c>
      <c r="AI583">
        <v>0</v>
      </c>
      <c r="AJ583">
        <v>35</v>
      </c>
      <c r="AK583">
        <v>7</v>
      </c>
      <c r="AL583">
        <v>7</v>
      </c>
      <c r="AM583">
        <v>1</v>
      </c>
      <c r="AN583">
        <v>0</v>
      </c>
      <c r="AO583">
        <v>0</v>
      </c>
      <c r="AP583">
        <v>32</v>
      </c>
      <c r="AQ583">
        <v>8</v>
      </c>
      <c r="AR583">
        <v>6</v>
      </c>
      <c r="AS583">
        <v>22</v>
      </c>
      <c r="AT583">
        <v>0</v>
      </c>
      <c r="AU583">
        <v>1</v>
      </c>
      <c r="AV583">
        <v>1</v>
      </c>
      <c r="AW583">
        <v>0</v>
      </c>
      <c r="AX583">
        <v>0</v>
      </c>
      <c r="AY583">
        <v>0</v>
      </c>
      <c r="AZ583">
        <v>49</v>
      </c>
      <c r="BA583">
        <v>13</v>
      </c>
      <c r="BB583">
        <v>2</v>
      </c>
      <c r="BC583">
        <v>9</v>
      </c>
      <c r="BD583">
        <v>0</v>
      </c>
      <c r="BE583">
        <v>3</v>
      </c>
      <c r="BF583">
        <v>6</v>
      </c>
      <c r="BG583">
        <v>0</v>
      </c>
    </row>
    <row r="584" spans="1:59" x14ac:dyDescent="0.25">
      <c r="A584" s="4" t="s">
        <v>351</v>
      </c>
      <c r="B584" s="54" t="s">
        <v>214</v>
      </c>
      <c r="C584" s="5" t="s">
        <v>352</v>
      </c>
      <c r="D584" s="5" t="s">
        <v>216</v>
      </c>
      <c r="E584" s="5" t="s">
        <v>118</v>
      </c>
      <c r="F584">
        <v>37</v>
      </c>
      <c r="G584">
        <v>3</v>
      </c>
      <c r="H584">
        <v>0</v>
      </c>
      <c r="I584">
        <v>0</v>
      </c>
      <c r="J584">
        <v>0</v>
      </c>
      <c r="K584">
        <v>0</v>
      </c>
      <c r="L584">
        <v>1</v>
      </c>
      <c r="M584">
        <v>0</v>
      </c>
      <c r="N584">
        <v>0</v>
      </c>
      <c r="O584">
        <v>0</v>
      </c>
      <c r="P584">
        <v>4</v>
      </c>
      <c r="Q584">
        <v>0</v>
      </c>
      <c r="R584">
        <v>43</v>
      </c>
      <c r="S584">
        <v>0</v>
      </c>
      <c r="T584">
        <v>4</v>
      </c>
      <c r="U584">
        <v>0</v>
      </c>
      <c r="V584">
        <v>0</v>
      </c>
      <c r="W584">
        <v>0</v>
      </c>
      <c r="X584">
        <v>0</v>
      </c>
      <c r="Y584">
        <v>34</v>
      </c>
      <c r="Z584">
        <v>35</v>
      </c>
      <c r="AA584">
        <v>2</v>
      </c>
      <c r="AB584">
        <v>0</v>
      </c>
      <c r="AC584">
        <v>37</v>
      </c>
      <c r="AD584">
        <v>0</v>
      </c>
      <c r="AE584">
        <v>34</v>
      </c>
      <c r="AF584">
        <v>0</v>
      </c>
      <c r="AG584">
        <v>0</v>
      </c>
      <c r="AH584">
        <v>0</v>
      </c>
      <c r="AI584">
        <v>0</v>
      </c>
      <c r="AJ584">
        <v>3</v>
      </c>
      <c r="AK584">
        <v>0</v>
      </c>
      <c r="AL584">
        <v>0</v>
      </c>
      <c r="AM584">
        <v>35</v>
      </c>
      <c r="AN584">
        <v>34</v>
      </c>
      <c r="AO584">
        <v>0</v>
      </c>
      <c r="AP584">
        <v>2</v>
      </c>
      <c r="AQ584">
        <v>0</v>
      </c>
      <c r="AR584">
        <v>0</v>
      </c>
      <c r="AS584">
        <v>36</v>
      </c>
      <c r="AT584">
        <v>2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36</v>
      </c>
      <c r="BA584">
        <v>0</v>
      </c>
      <c r="BB584">
        <v>1</v>
      </c>
      <c r="BC584">
        <v>35</v>
      </c>
      <c r="BD584">
        <v>0</v>
      </c>
      <c r="BE584">
        <v>0</v>
      </c>
      <c r="BF584">
        <v>1</v>
      </c>
      <c r="BG584">
        <v>0</v>
      </c>
    </row>
    <row r="585" spans="1:59" x14ac:dyDescent="0.25">
      <c r="A585" s="4" t="s">
        <v>353</v>
      </c>
      <c r="B585" s="54" t="s">
        <v>214</v>
      </c>
      <c r="C585" s="5" t="s">
        <v>354</v>
      </c>
      <c r="D585" s="5" t="s">
        <v>216</v>
      </c>
      <c r="E585" s="5" t="s">
        <v>118</v>
      </c>
      <c r="F585">
        <v>4</v>
      </c>
      <c r="G585">
        <v>31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2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1</v>
      </c>
      <c r="AC585">
        <v>4</v>
      </c>
      <c r="AD585">
        <v>0</v>
      </c>
      <c r="AE585">
        <v>0</v>
      </c>
      <c r="AF585">
        <v>4</v>
      </c>
      <c r="AG585">
        <v>0</v>
      </c>
      <c r="AH585">
        <v>4</v>
      </c>
      <c r="AI585">
        <v>1</v>
      </c>
      <c r="AJ585">
        <v>9</v>
      </c>
      <c r="AK585">
        <v>3</v>
      </c>
      <c r="AL585">
        <v>0</v>
      </c>
      <c r="AM585">
        <v>0</v>
      </c>
      <c r="AN585">
        <v>5</v>
      </c>
      <c r="AO585">
        <v>0</v>
      </c>
      <c r="AP585">
        <v>4</v>
      </c>
      <c r="AQ585">
        <v>0</v>
      </c>
      <c r="AR585">
        <v>17</v>
      </c>
      <c r="AS585">
        <v>0</v>
      </c>
      <c r="AT585">
        <v>26</v>
      </c>
      <c r="AU585">
        <v>14</v>
      </c>
      <c r="AV585">
        <v>0</v>
      </c>
      <c r="AW585">
        <v>3</v>
      </c>
      <c r="AX585">
        <v>1</v>
      </c>
      <c r="AY585">
        <v>0</v>
      </c>
      <c r="AZ585">
        <v>0</v>
      </c>
      <c r="BA585">
        <v>0</v>
      </c>
      <c r="BB585">
        <v>10</v>
      </c>
      <c r="BC585">
        <v>0</v>
      </c>
      <c r="BD585">
        <v>2</v>
      </c>
      <c r="BE585">
        <v>0</v>
      </c>
      <c r="BF585">
        <v>12</v>
      </c>
      <c r="BG585">
        <v>2</v>
      </c>
    </row>
    <row r="586" spans="1:59" x14ac:dyDescent="0.25">
      <c r="A586" s="4" t="s">
        <v>355</v>
      </c>
      <c r="B586" s="54" t="s">
        <v>195</v>
      </c>
      <c r="C586" s="5" t="s">
        <v>356</v>
      </c>
      <c r="D586" s="5" t="s">
        <v>197</v>
      </c>
      <c r="E586" s="5" t="s">
        <v>118</v>
      </c>
      <c r="F586">
        <v>133</v>
      </c>
      <c r="G586">
        <v>81</v>
      </c>
      <c r="H586">
        <v>4</v>
      </c>
      <c r="I586">
        <v>40</v>
      </c>
      <c r="J586">
        <v>0</v>
      </c>
      <c r="K586">
        <v>0</v>
      </c>
      <c r="L586">
        <v>27</v>
      </c>
      <c r="M586">
        <v>1</v>
      </c>
      <c r="N586">
        <v>30</v>
      </c>
      <c r="O586">
        <v>4</v>
      </c>
      <c r="P586">
        <v>0</v>
      </c>
      <c r="Q586">
        <v>31</v>
      </c>
      <c r="R586">
        <v>71</v>
      </c>
      <c r="S586">
        <v>31</v>
      </c>
      <c r="T586">
        <v>16</v>
      </c>
      <c r="U586">
        <v>0</v>
      </c>
      <c r="V586">
        <v>0</v>
      </c>
      <c r="W586">
        <v>0</v>
      </c>
      <c r="X586">
        <v>1</v>
      </c>
      <c r="Y586">
        <v>59</v>
      </c>
      <c r="Z586">
        <v>106</v>
      </c>
      <c r="AA586">
        <v>92</v>
      </c>
      <c r="AB586">
        <v>9</v>
      </c>
      <c r="AC586">
        <v>65</v>
      </c>
      <c r="AD586">
        <v>5</v>
      </c>
      <c r="AE586">
        <v>74</v>
      </c>
      <c r="AF586">
        <v>29</v>
      </c>
      <c r="AG586">
        <v>0</v>
      </c>
      <c r="AH586">
        <v>3</v>
      </c>
      <c r="AI586">
        <v>0</v>
      </c>
      <c r="AJ586">
        <v>123</v>
      </c>
      <c r="AK586">
        <v>39</v>
      </c>
      <c r="AL586">
        <v>5</v>
      </c>
      <c r="AM586">
        <v>81</v>
      </c>
      <c r="AN586">
        <v>73</v>
      </c>
      <c r="AO586">
        <v>0</v>
      </c>
      <c r="AP586">
        <v>91</v>
      </c>
      <c r="AQ586">
        <v>2</v>
      </c>
      <c r="AR586">
        <v>43</v>
      </c>
      <c r="AS586">
        <v>12</v>
      </c>
      <c r="AT586">
        <v>33</v>
      </c>
      <c r="AU586">
        <v>0</v>
      </c>
      <c r="AV586">
        <v>0</v>
      </c>
      <c r="AW586">
        <v>31</v>
      </c>
      <c r="AX586">
        <v>9</v>
      </c>
      <c r="AY586">
        <v>0</v>
      </c>
      <c r="AZ586">
        <v>117</v>
      </c>
      <c r="BA586">
        <v>43</v>
      </c>
      <c r="BB586">
        <v>36</v>
      </c>
      <c r="BC586">
        <v>9</v>
      </c>
      <c r="BD586">
        <v>40</v>
      </c>
      <c r="BE586">
        <v>78</v>
      </c>
      <c r="BF586">
        <v>105</v>
      </c>
      <c r="BG586">
        <v>32</v>
      </c>
    </row>
    <row r="587" spans="1:59" x14ac:dyDescent="0.25">
      <c r="A587" s="4" t="s">
        <v>357</v>
      </c>
      <c r="B587" s="54" t="s">
        <v>248</v>
      </c>
      <c r="C587" s="5" t="s">
        <v>358</v>
      </c>
      <c r="D587" s="5" t="s">
        <v>250</v>
      </c>
      <c r="E587" s="5" t="s">
        <v>118</v>
      </c>
      <c r="F587">
        <v>1</v>
      </c>
      <c r="G587">
        <v>3</v>
      </c>
      <c r="H587">
        <v>0</v>
      </c>
      <c r="I587">
        <v>0</v>
      </c>
      <c r="J587">
        <v>0</v>
      </c>
      <c r="K587">
        <v>0</v>
      </c>
      <c r="L587">
        <v>4</v>
      </c>
      <c r="M587">
        <v>4</v>
      </c>
      <c r="N587">
        <v>1</v>
      </c>
      <c r="O587">
        <v>0</v>
      </c>
      <c r="P587">
        <v>0</v>
      </c>
      <c r="Q587">
        <v>3</v>
      </c>
      <c r="R587">
        <v>11</v>
      </c>
      <c r="S587">
        <v>9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1</v>
      </c>
      <c r="AF587">
        <v>0</v>
      </c>
      <c r="AG587">
        <v>0</v>
      </c>
      <c r="AH587">
        <v>0</v>
      </c>
      <c r="AI587">
        <v>0</v>
      </c>
      <c r="AJ587">
        <v>12</v>
      </c>
      <c r="AK587">
        <v>1</v>
      </c>
      <c r="AL587">
        <v>0</v>
      </c>
      <c r="AM587">
        <v>2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1</v>
      </c>
      <c r="AY587">
        <v>0</v>
      </c>
      <c r="AZ587">
        <v>1</v>
      </c>
      <c r="BA587">
        <v>0</v>
      </c>
      <c r="BB587">
        <v>1</v>
      </c>
      <c r="BC587">
        <v>1</v>
      </c>
      <c r="BD587">
        <v>0</v>
      </c>
      <c r="BE587">
        <v>1</v>
      </c>
      <c r="BF587">
        <v>1</v>
      </c>
      <c r="BG587">
        <v>0</v>
      </c>
    </row>
    <row r="588" spans="1:59" x14ac:dyDescent="0.25">
      <c r="A588" s="4" t="s">
        <v>359</v>
      </c>
      <c r="B588" s="54" t="s">
        <v>248</v>
      </c>
      <c r="C588" s="5" t="s">
        <v>360</v>
      </c>
      <c r="D588" s="5" t="s">
        <v>250</v>
      </c>
      <c r="E588" s="5" t="s">
        <v>118</v>
      </c>
      <c r="F588">
        <v>31</v>
      </c>
      <c r="G588">
        <v>23</v>
      </c>
      <c r="H588">
        <v>2</v>
      </c>
      <c r="I588">
        <v>6</v>
      </c>
      <c r="J588">
        <v>1</v>
      </c>
      <c r="K588">
        <v>0</v>
      </c>
      <c r="L588">
        <v>23</v>
      </c>
      <c r="M588">
        <v>1</v>
      </c>
      <c r="N588">
        <v>6</v>
      </c>
      <c r="O588">
        <v>1</v>
      </c>
      <c r="P588">
        <v>0</v>
      </c>
      <c r="Q588">
        <v>0</v>
      </c>
      <c r="R588">
        <v>17</v>
      </c>
      <c r="S588">
        <v>0</v>
      </c>
      <c r="T588">
        <v>8</v>
      </c>
      <c r="U588">
        <v>0</v>
      </c>
      <c r="V588">
        <v>0</v>
      </c>
      <c r="W588">
        <v>0</v>
      </c>
      <c r="X588">
        <v>3</v>
      </c>
      <c r="Y588">
        <v>1</v>
      </c>
      <c r="Z588">
        <v>24</v>
      </c>
      <c r="AA588">
        <v>1</v>
      </c>
      <c r="AB588">
        <v>0</v>
      </c>
      <c r="AC588">
        <v>0</v>
      </c>
      <c r="AD588">
        <v>1</v>
      </c>
      <c r="AE588">
        <v>26</v>
      </c>
      <c r="AF588">
        <v>1</v>
      </c>
      <c r="AG588">
        <v>0</v>
      </c>
      <c r="AH588">
        <v>5</v>
      </c>
      <c r="AI588">
        <v>0</v>
      </c>
      <c r="AJ588">
        <v>9</v>
      </c>
      <c r="AK588">
        <v>23</v>
      </c>
      <c r="AL588">
        <v>1</v>
      </c>
      <c r="AM588">
        <v>12</v>
      </c>
      <c r="AN588">
        <v>4</v>
      </c>
      <c r="AO588">
        <v>0</v>
      </c>
      <c r="AP588">
        <v>29</v>
      </c>
      <c r="AQ588">
        <v>6</v>
      </c>
      <c r="AR588">
        <v>12</v>
      </c>
      <c r="AS588">
        <v>15</v>
      </c>
      <c r="AT588">
        <v>23</v>
      </c>
      <c r="AU588">
        <v>0</v>
      </c>
      <c r="AV588">
        <v>0</v>
      </c>
      <c r="AW588">
        <v>3</v>
      </c>
      <c r="AX588">
        <v>3</v>
      </c>
      <c r="AY588">
        <v>0</v>
      </c>
      <c r="AZ588">
        <v>25</v>
      </c>
      <c r="BA588">
        <v>6</v>
      </c>
      <c r="BB588">
        <v>16</v>
      </c>
      <c r="BC588">
        <v>12</v>
      </c>
      <c r="BD588">
        <v>0</v>
      </c>
      <c r="BE588">
        <v>4</v>
      </c>
      <c r="BF588">
        <v>6</v>
      </c>
      <c r="BG588">
        <v>11</v>
      </c>
    </row>
    <row r="589" spans="1:59" x14ac:dyDescent="0.25">
      <c r="A589" s="4" t="s">
        <v>361</v>
      </c>
      <c r="B589" s="54" t="s">
        <v>304</v>
      </c>
      <c r="C589" s="5" t="s">
        <v>362</v>
      </c>
      <c r="D589" s="5" t="s">
        <v>306</v>
      </c>
      <c r="E589" s="5" t="s">
        <v>118</v>
      </c>
      <c r="F589">
        <v>77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1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24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24</v>
      </c>
      <c r="AM589">
        <v>0</v>
      </c>
      <c r="AN589">
        <v>0</v>
      </c>
      <c r="AO589">
        <v>0</v>
      </c>
      <c r="AP589">
        <v>19</v>
      </c>
      <c r="AQ589">
        <v>0</v>
      </c>
      <c r="AR589">
        <v>0</v>
      </c>
      <c r="AS589">
        <v>22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13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</row>
    <row r="590" spans="1:59" x14ac:dyDescent="0.25">
      <c r="A590" s="4" t="s">
        <v>363</v>
      </c>
      <c r="B590" s="54" t="s">
        <v>195</v>
      </c>
      <c r="C590" s="5" t="s">
        <v>364</v>
      </c>
      <c r="D590" s="5" t="s">
        <v>197</v>
      </c>
      <c r="E590" s="5" t="s">
        <v>118</v>
      </c>
      <c r="F590">
        <v>5</v>
      </c>
      <c r="G590">
        <v>0</v>
      </c>
      <c r="H590">
        <v>3</v>
      </c>
      <c r="I590">
        <v>0</v>
      </c>
      <c r="J590">
        <v>2</v>
      </c>
      <c r="K590">
        <v>1</v>
      </c>
      <c r="L590">
        <v>7</v>
      </c>
      <c r="M590">
        <v>4</v>
      </c>
      <c r="N590">
        <v>3</v>
      </c>
      <c r="O590">
        <v>0</v>
      </c>
      <c r="P590">
        <v>2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1</v>
      </c>
      <c r="W590">
        <v>2</v>
      </c>
      <c r="X590">
        <v>0</v>
      </c>
      <c r="Y590">
        <v>3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3</v>
      </c>
      <c r="AK590">
        <v>1</v>
      </c>
      <c r="AL590">
        <v>0</v>
      </c>
      <c r="AM590">
        <v>0</v>
      </c>
      <c r="AN590">
        <v>0</v>
      </c>
      <c r="AO590">
        <v>0</v>
      </c>
      <c r="AP590">
        <v>1</v>
      </c>
      <c r="AQ590">
        <v>0</v>
      </c>
      <c r="AR590">
        <v>0</v>
      </c>
      <c r="AS590">
        <v>0</v>
      </c>
      <c r="AT590">
        <v>3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3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2</v>
      </c>
      <c r="BG590">
        <v>0</v>
      </c>
    </row>
    <row r="591" spans="1:59" x14ac:dyDescent="0.25">
      <c r="A591" s="4" t="s">
        <v>365</v>
      </c>
      <c r="B591" s="54" t="s">
        <v>195</v>
      </c>
      <c r="C591" s="5" t="s">
        <v>366</v>
      </c>
      <c r="D591" s="5" t="s">
        <v>197</v>
      </c>
      <c r="E591" s="5" t="s">
        <v>118</v>
      </c>
      <c r="F591">
        <v>51</v>
      </c>
      <c r="G591">
        <v>50</v>
      </c>
      <c r="H591">
        <v>3</v>
      </c>
      <c r="I591">
        <v>1</v>
      </c>
      <c r="J591">
        <v>0</v>
      </c>
      <c r="K591">
        <v>0</v>
      </c>
      <c r="L591">
        <v>25</v>
      </c>
      <c r="M591">
        <v>3</v>
      </c>
      <c r="N591">
        <v>14</v>
      </c>
      <c r="O591">
        <v>0</v>
      </c>
      <c r="P591">
        <v>0</v>
      </c>
      <c r="Q591">
        <v>0</v>
      </c>
      <c r="R591">
        <v>8</v>
      </c>
      <c r="S591">
        <v>0</v>
      </c>
      <c r="T591">
        <v>14</v>
      </c>
      <c r="U591">
        <v>0</v>
      </c>
      <c r="V591">
        <v>14</v>
      </c>
      <c r="W591">
        <v>1</v>
      </c>
      <c r="X591">
        <v>4</v>
      </c>
      <c r="Y591">
        <v>3</v>
      </c>
      <c r="Z591">
        <v>16</v>
      </c>
      <c r="AA591">
        <v>10</v>
      </c>
      <c r="AB591">
        <v>1</v>
      </c>
      <c r="AC591">
        <v>3</v>
      </c>
      <c r="AD591">
        <v>0</v>
      </c>
      <c r="AE591">
        <v>22</v>
      </c>
      <c r="AF591">
        <v>1</v>
      </c>
      <c r="AG591">
        <v>1</v>
      </c>
      <c r="AH591">
        <v>0</v>
      </c>
      <c r="AI591">
        <v>0</v>
      </c>
      <c r="AJ591">
        <v>13</v>
      </c>
      <c r="AK591">
        <v>7</v>
      </c>
      <c r="AL591">
        <v>2</v>
      </c>
      <c r="AM591">
        <v>6</v>
      </c>
      <c r="AN591">
        <v>3</v>
      </c>
      <c r="AO591">
        <v>0</v>
      </c>
      <c r="AP591">
        <v>17</v>
      </c>
      <c r="AQ591">
        <v>1</v>
      </c>
      <c r="AR591">
        <v>3</v>
      </c>
      <c r="AS591">
        <v>4</v>
      </c>
      <c r="AT591">
        <v>4</v>
      </c>
      <c r="AU591">
        <v>2</v>
      </c>
      <c r="AV591">
        <v>0</v>
      </c>
      <c r="AW591">
        <v>0</v>
      </c>
      <c r="AX591">
        <v>4</v>
      </c>
      <c r="AY591">
        <v>0</v>
      </c>
      <c r="AZ591">
        <v>8</v>
      </c>
      <c r="BA591">
        <v>0</v>
      </c>
      <c r="BB591">
        <v>3</v>
      </c>
      <c r="BC591">
        <v>4</v>
      </c>
      <c r="BD591">
        <v>3</v>
      </c>
      <c r="BE591">
        <v>4</v>
      </c>
      <c r="BF591">
        <v>5</v>
      </c>
      <c r="BG591">
        <v>2</v>
      </c>
    </row>
    <row r="592" spans="1:59" x14ac:dyDescent="0.25">
      <c r="A592" s="4" t="s">
        <v>367</v>
      </c>
      <c r="B592" s="54" t="s">
        <v>368</v>
      </c>
      <c r="C592" s="5" t="s">
        <v>369</v>
      </c>
      <c r="D592" s="5" t="s">
        <v>370</v>
      </c>
      <c r="E592" s="5" t="s">
        <v>118</v>
      </c>
      <c r="F592">
        <v>70</v>
      </c>
      <c r="G592">
        <v>43</v>
      </c>
      <c r="H592">
        <v>0</v>
      </c>
      <c r="I592">
        <v>1</v>
      </c>
      <c r="J592">
        <v>0</v>
      </c>
      <c r="K592">
        <v>0</v>
      </c>
      <c r="L592">
        <v>82</v>
      </c>
      <c r="M592">
        <v>0</v>
      </c>
      <c r="N592">
        <v>31</v>
      </c>
      <c r="O592">
        <v>1</v>
      </c>
      <c r="P592">
        <v>0</v>
      </c>
      <c r="Q592">
        <v>3</v>
      </c>
      <c r="R592">
        <v>5</v>
      </c>
      <c r="S592">
        <v>2</v>
      </c>
      <c r="T592">
        <v>41</v>
      </c>
      <c r="U592">
        <v>0</v>
      </c>
      <c r="V592">
        <v>0</v>
      </c>
      <c r="W592">
        <v>0</v>
      </c>
      <c r="X592">
        <v>2</v>
      </c>
      <c r="Y592">
        <v>0</v>
      </c>
      <c r="Z592">
        <v>2</v>
      </c>
      <c r="AA592">
        <v>56</v>
      </c>
      <c r="AB592">
        <v>1</v>
      </c>
      <c r="AC592">
        <v>0</v>
      </c>
      <c r="AD592">
        <v>0</v>
      </c>
      <c r="AE592">
        <v>41</v>
      </c>
      <c r="AF592">
        <v>3</v>
      </c>
      <c r="AG592">
        <v>0</v>
      </c>
      <c r="AH592">
        <v>0</v>
      </c>
      <c r="AI592">
        <v>0</v>
      </c>
      <c r="AJ592">
        <v>27</v>
      </c>
      <c r="AK592">
        <v>35</v>
      </c>
      <c r="AL592">
        <v>0</v>
      </c>
      <c r="AM592">
        <v>36</v>
      </c>
      <c r="AN592">
        <v>0</v>
      </c>
      <c r="AO592">
        <v>0</v>
      </c>
      <c r="AP592">
        <v>98</v>
      </c>
      <c r="AQ592">
        <v>1</v>
      </c>
      <c r="AR592">
        <v>14</v>
      </c>
      <c r="AS592">
        <v>5</v>
      </c>
      <c r="AT592">
        <v>1</v>
      </c>
      <c r="AU592">
        <v>0</v>
      </c>
      <c r="AV592">
        <v>1</v>
      </c>
      <c r="AW592">
        <v>0</v>
      </c>
      <c r="AX592">
        <v>1</v>
      </c>
      <c r="AY592">
        <v>0</v>
      </c>
      <c r="AZ592">
        <v>20</v>
      </c>
      <c r="BA592">
        <v>15</v>
      </c>
      <c r="BB592">
        <v>0</v>
      </c>
      <c r="BC592">
        <v>1</v>
      </c>
      <c r="BD592">
        <v>4</v>
      </c>
      <c r="BE592">
        <v>15</v>
      </c>
      <c r="BF592">
        <v>0</v>
      </c>
      <c r="BG592">
        <v>1</v>
      </c>
    </row>
    <row r="593" spans="1:59" x14ac:dyDescent="0.25">
      <c r="A593" s="4" t="s">
        <v>371</v>
      </c>
      <c r="B593" s="54" t="s">
        <v>230</v>
      </c>
      <c r="C593" s="5" t="s">
        <v>372</v>
      </c>
      <c r="D593" s="5" t="s">
        <v>232</v>
      </c>
      <c r="E593" s="5" t="s">
        <v>118</v>
      </c>
      <c r="F593">
        <v>6</v>
      </c>
      <c r="G593">
        <v>2</v>
      </c>
      <c r="H593">
        <v>0</v>
      </c>
      <c r="I593">
        <v>0</v>
      </c>
      <c r="J593">
        <v>0</v>
      </c>
      <c r="K593">
        <v>0</v>
      </c>
      <c r="L593">
        <v>1</v>
      </c>
      <c r="M593">
        <v>0</v>
      </c>
      <c r="N593">
        <v>0</v>
      </c>
      <c r="O593">
        <v>1</v>
      </c>
      <c r="P593">
        <v>0</v>
      </c>
      <c r="Q593">
        <v>0</v>
      </c>
      <c r="R593">
        <v>1</v>
      </c>
      <c r="S593">
        <v>0</v>
      </c>
      <c r="T593">
        <v>3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1</v>
      </c>
      <c r="AA593">
        <v>0</v>
      </c>
      <c r="AB593">
        <v>0</v>
      </c>
      <c r="AC593">
        <v>1</v>
      </c>
      <c r="AD593">
        <v>0</v>
      </c>
      <c r="AE593">
        <v>1</v>
      </c>
      <c r="AF593">
        <v>0</v>
      </c>
      <c r="AG593">
        <v>0</v>
      </c>
      <c r="AH593">
        <v>0</v>
      </c>
      <c r="AI593">
        <v>0</v>
      </c>
      <c r="AJ593">
        <v>2</v>
      </c>
      <c r="AK593">
        <v>0</v>
      </c>
      <c r="AL593">
        <v>0</v>
      </c>
      <c r="AM593">
        <v>3</v>
      </c>
      <c r="AN593">
        <v>0</v>
      </c>
      <c r="AO593">
        <v>0</v>
      </c>
      <c r="AP593">
        <v>2</v>
      </c>
      <c r="AQ593">
        <v>0</v>
      </c>
      <c r="AR593">
        <v>0</v>
      </c>
      <c r="AS593">
        <v>0</v>
      </c>
      <c r="AT593">
        <v>1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1</v>
      </c>
      <c r="BA593">
        <v>0</v>
      </c>
      <c r="BB593">
        <v>2</v>
      </c>
      <c r="BC593">
        <v>0</v>
      </c>
      <c r="BD593">
        <v>0</v>
      </c>
      <c r="BE593">
        <v>3</v>
      </c>
      <c r="BF593">
        <v>0</v>
      </c>
      <c r="BG593">
        <v>0</v>
      </c>
    </row>
    <row r="594" spans="1:59" x14ac:dyDescent="0.25">
      <c r="A594" s="4" t="s">
        <v>373</v>
      </c>
      <c r="B594" s="54" t="s">
        <v>368</v>
      </c>
      <c r="C594" s="5" t="s">
        <v>374</v>
      </c>
      <c r="D594" s="5" t="s">
        <v>370</v>
      </c>
      <c r="E594" s="5" t="s">
        <v>118</v>
      </c>
      <c r="F594">
        <v>47</v>
      </c>
      <c r="G594">
        <v>6</v>
      </c>
      <c r="H594">
        <v>0</v>
      </c>
      <c r="I594">
        <v>0</v>
      </c>
      <c r="J594">
        <v>0</v>
      </c>
      <c r="K594">
        <v>0</v>
      </c>
      <c r="L594">
        <v>4</v>
      </c>
      <c r="M594">
        <v>27</v>
      </c>
      <c r="N594">
        <v>0</v>
      </c>
      <c r="O594">
        <v>4</v>
      </c>
      <c r="P594">
        <v>0</v>
      </c>
      <c r="Q594">
        <v>10</v>
      </c>
      <c r="R594">
        <v>10</v>
      </c>
      <c r="S594">
        <v>0</v>
      </c>
      <c r="T594">
        <v>44</v>
      </c>
      <c r="U594">
        <v>0</v>
      </c>
      <c r="V594">
        <v>0</v>
      </c>
      <c r="W594">
        <v>0</v>
      </c>
      <c r="X594">
        <v>9</v>
      </c>
      <c r="Y594">
        <v>6</v>
      </c>
      <c r="Z594">
        <v>4</v>
      </c>
      <c r="AA594">
        <v>0</v>
      </c>
      <c r="AB594">
        <v>0</v>
      </c>
      <c r="AC594">
        <v>11</v>
      </c>
      <c r="AD594">
        <v>1</v>
      </c>
      <c r="AE594">
        <v>24</v>
      </c>
      <c r="AF594">
        <v>0</v>
      </c>
      <c r="AG594">
        <v>0</v>
      </c>
      <c r="AH594">
        <v>0</v>
      </c>
      <c r="AI594">
        <v>0</v>
      </c>
      <c r="AJ594">
        <v>28</v>
      </c>
      <c r="AK594">
        <v>5</v>
      </c>
      <c r="AL594">
        <v>0</v>
      </c>
      <c r="AM594">
        <v>15</v>
      </c>
      <c r="AN594">
        <v>6</v>
      </c>
      <c r="AO594">
        <v>0</v>
      </c>
      <c r="AP594">
        <v>0</v>
      </c>
      <c r="AQ594">
        <v>0</v>
      </c>
      <c r="AR594">
        <v>6</v>
      </c>
      <c r="AS594">
        <v>30</v>
      </c>
      <c r="AT594">
        <v>6</v>
      </c>
      <c r="AU594">
        <v>0</v>
      </c>
      <c r="AV594">
        <v>0</v>
      </c>
      <c r="AW594">
        <v>0</v>
      </c>
      <c r="AX594">
        <v>2</v>
      </c>
      <c r="AY594">
        <v>0</v>
      </c>
      <c r="AZ594">
        <v>11</v>
      </c>
      <c r="BA594">
        <v>10</v>
      </c>
      <c r="BB594">
        <v>4</v>
      </c>
      <c r="BC594">
        <v>25</v>
      </c>
      <c r="BD594">
        <v>0</v>
      </c>
      <c r="BE594">
        <v>13</v>
      </c>
      <c r="BF594">
        <v>0</v>
      </c>
      <c r="BG594">
        <v>0</v>
      </c>
    </row>
    <row r="595" spans="1:59" x14ac:dyDescent="0.25">
      <c r="A595" s="4" t="s">
        <v>375</v>
      </c>
      <c r="B595" s="54" t="s">
        <v>368</v>
      </c>
      <c r="C595" s="5" t="s">
        <v>376</v>
      </c>
      <c r="D595" s="5" t="s">
        <v>370</v>
      </c>
      <c r="E595" s="5" t="s">
        <v>118</v>
      </c>
      <c r="F595">
        <v>103</v>
      </c>
      <c r="G595">
        <v>26</v>
      </c>
      <c r="H595">
        <v>2</v>
      </c>
      <c r="I595">
        <v>11</v>
      </c>
      <c r="J595">
        <v>1</v>
      </c>
      <c r="K595">
        <v>0</v>
      </c>
      <c r="L595">
        <v>45</v>
      </c>
      <c r="M595">
        <v>9</v>
      </c>
      <c r="N595">
        <v>18</v>
      </c>
      <c r="O595">
        <v>7</v>
      </c>
      <c r="P595">
        <v>14</v>
      </c>
      <c r="Q595">
        <v>5</v>
      </c>
      <c r="R595">
        <v>23</v>
      </c>
      <c r="S595">
        <v>1</v>
      </c>
      <c r="T595">
        <v>18</v>
      </c>
      <c r="U595">
        <v>0</v>
      </c>
      <c r="V595">
        <v>1</v>
      </c>
      <c r="W595">
        <v>0</v>
      </c>
      <c r="X595">
        <v>2</v>
      </c>
      <c r="Y595">
        <v>2</v>
      </c>
      <c r="Z595">
        <v>17</v>
      </c>
      <c r="AA595">
        <v>17</v>
      </c>
      <c r="AB595">
        <v>3</v>
      </c>
      <c r="AC595">
        <v>13</v>
      </c>
      <c r="AD595">
        <v>0</v>
      </c>
      <c r="AE595">
        <v>17</v>
      </c>
      <c r="AF595">
        <v>2</v>
      </c>
      <c r="AG595">
        <v>1</v>
      </c>
      <c r="AH595">
        <v>1</v>
      </c>
      <c r="AI595">
        <v>3</v>
      </c>
      <c r="AJ595">
        <v>17</v>
      </c>
      <c r="AK595">
        <v>14</v>
      </c>
      <c r="AL595">
        <v>7</v>
      </c>
      <c r="AM595">
        <v>11</v>
      </c>
      <c r="AN595">
        <v>16</v>
      </c>
      <c r="AO595">
        <v>7</v>
      </c>
      <c r="AP595">
        <v>54</v>
      </c>
      <c r="AQ595">
        <v>2</v>
      </c>
      <c r="AR595">
        <v>19</v>
      </c>
      <c r="AS595">
        <v>18</v>
      </c>
      <c r="AT595">
        <v>16</v>
      </c>
      <c r="AU595">
        <v>0</v>
      </c>
      <c r="AV595">
        <v>3</v>
      </c>
      <c r="AW595">
        <v>0</v>
      </c>
      <c r="AX595">
        <v>2</v>
      </c>
      <c r="AY595">
        <v>0</v>
      </c>
      <c r="AZ595">
        <v>14</v>
      </c>
      <c r="BA595">
        <v>1</v>
      </c>
      <c r="BB595">
        <v>1</v>
      </c>
      <c r="BC595">
        <v>13</v>
      </c>
      <c r="BD595">
        <v>9</v>
      </c>
      <c r="BE595">
        <v>15</v>
      </c>
      <c r="BF595">
        <v>26</v>
      </c>
      <c r="BG595">
        <v>4</v>
      </c>
    </row>
    <row r="596" spans="1:59" x14ac:dyDescent="0.25">
      <c r="A596" s="4" t="s">
        <v>377</v>
      </c>
      <c r="B596" s="54" t="s">
        <v>236</v>
      </c>
      <c r="C596" s="5" t="s">
        <v>474</v>
      </c>
      <c r="D596" s="5" t="s">
        <v>238</v>
      </c>
      <c r="E596" s="5" t="s">
        <v>118</v>
      </c>
      <c r="F596">
        <v>39</v>
      </c>
      <c r="G596">
        <v>18</v>
      </c>
      <c r="H596">
        <v>0</v>
      </c>
      <c r="I596">
        <v>8</v>
      </c>
      <c r="J596">
        <v>0</v>
      </c>
      <c r="K596">
        <v>0</v>
      </c>
      <c r="L596">
        <v>40</v>
      </c>
      <c r="M596">
        <v>8</v>
      </c>
      <c r="N596">
        <v>0</v>
      </c>
      <c r="O596">
        <v>2</v>
      </c>
      <c r="P596">
        <v>0</v>
      </c>
      <c r="Q596">
        <v>1</v>
      </c>
      <c r="R596">
        <v>5</v>
      </c>
      <c r="S596">
        <v>0</v>
      </c>
      <c r="T596">
        <v>10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2</v>
      </c>
      <c r="AA596">
        <v>28</v>
      </c>
      <c r="AB596">
        <v>1</v>
      </c>
      <c r="AC596">
        <v>0</v>
      </c>
      <c r="AD596">
        <v>0</v>
      </c>
      <c r="AE596">
        <v>10</v>
      </c>
      <c r="AF596">
        <v>0</v>
      </c>
      <c r="AG596">
        <v>0</v>
      </c>
      <c r="AH596">
        <v>0</v>
      </c>
      <c r="AI596">
        <v>0</v>
      </c>
      <c r="AJ596">
        <v>12</v>
      </c>
      <c r="AK596">
        <v>7</v>
      </c>
      <c r="AL596">
        <v>3</v>
      </c>
      <c r="AM596">
        <v>4</v>
      </c>
      <c r="AN596">
        <v>0</v>
      </c>
      <c r="AO596">
        <v>0</v>
      </c>
      <c r="AP596">
        <v>35</v>
      </c>
      <c r="AQ596">
        <v>0</v>
      </c>
      <c r="AR596">
        <v>30</v>
      </c>
      <c r="AS596">
        <v>1</v>
      </c>
      <c r="AT596">
        <v>8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4</v>
      </c>
      <c r="BA596">
        <v>0</v>
      </c>
      <c r="BB596">
        <v>3</v>
      </c>
      <c r="BC596">
        <v>0</v>
      </c>
      <c r="BD596">
        <v>0</v>
      </c>
      <c r="BE596">
        <v>6</v>
      </c>
      <c r="BF596">
        <v>7</v>
      </c>
      <c r="BG596">
        <v>0</v>
      </c>
    </row>
    <row r="597" spans="1:59" x14ac:dyDescent="0.25">
      <c r="A597" s="4" t="s">
        <v>379</v>
      </c>
      <c r="B597" s="54" t="s">
        <v>199</v>
      </c>
      <c r="C597" s="5" t="s">
        <v>380</v>
      </c>
      <c r="D597" s="5" t="s">
        <v>0</v>
      </c>
      <c r="E597" s="5" t="s">
        <v>118</v>
      </c>
      <c r="F597">
        <v>0</v>
      </c>
      <c r="G597">
        <v>2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1</v>
      </c>
      <c r="T597">
        <v>0</v>
      </c>
      <c r="U597">
        <v>0</v>
      </c>
      <c r="V597">
        <v>0</v>
      </c>
      <c r="W597">
        <v>1</v>
      </c>
      <c r="X597">
        <v>2</v>
      </c>
      <c r="Y597">
        <v>0</v>
      </c>
      <c r="Z597">
        <v>0</v>
      </c>
      <c r="AA597">
        <v>0</v>
      </c>
      <c r="AB597">
        <v>1</v>
      </c>
      <c r="AC597">
        <v>0</v>
      </c>
      <c r="AD597">
        <v>0</v>
      </c>
      <c r="AE597">
        <v>0</v>
      </c>
      <c r="AF597">
        <v>7</v>
      </c>
      <c r="AG597">
        <v>0</v>
      </c>
      <c r="AH597">
        <v>0</v>
      </c>
      <c r="AI597">
        <v>2</v>
      </c>
      <c r="AJ597">
        <v>1</v>
      </c>
      <c r="AK597">
        <v>4</v>
      </c>
      <c r="AL597">
        <v>0</v>
      </c>
      <c r="AM597">
        <v>5</v>
      </c>
      <c r="AN597">
        <v>7</v>
      </c>
      <c r="AO597">
        <v>0</v>
      </c>
      <c r="AP597">
        <v>2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1</v>
      </c>
      <c r="AZ597">
        <v>0</v>
      </c>
      <c r="BA597">
        <v>0</v>
      </c>
      <c r="BB597">
        <v>0</v>
      </c>
      <c r="BC597">
        <v>0</v>
      </c>
      <c r="BD597">
        <v>1</v>
      </c>
      <c r="BE597">
        <v>1</v>
      </c>
      <c r="BF597">
        <v>2</v>
      </c>
      <c r="BG597">
        <v>4</v>
      </c>
    </row>
    <row r="598" spans="1:59" x14ac:dyDescent="0.25">
      <c r="A598" s="4" t="s">
        <v>381</v>
      </c>
      <c r="B598" s="54" t="s">
        <v>218</v>
      </c>
      <c r="C598" s="5" t="s">
        <v>382</v>
      </c>
      <c r="D598" s="5" t="s">
        <v>220</v>
      </c>
      <c r="E598" s="5" t="s">
        <v>118</v>
      </c>
      <c r="F598">
        <v>0</v>
      </c>
      <c r="G598">
        <v>5</v>
      </c>
      <c r="H598">
        <v>0</v>
      </c>
      <c r="I598">
        <v>0</v>
      </c>
      <c r="J598">
        <v>0</v>
      </c>
      <c r="K598">
        <v>0</v>
      </c>
      <c r="L598">
        <v>11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1</v>
      </c>
      <c r="S598">
        <v>0</v>
      </c>
      <c r="T598">
        <v>1</v>
      </c>
      <c r="U598">
        <v>0</v>
      </c>
      <c r="V598">
        <v>0</v>
      </c>
      <c r="W598">
        <v>0</v>
      </c>
      <c r="X598">
        <v>2</v>
      </c>
      <c r="Y598">
        <v>3</v>
      </c>
      <c r="Z598">
        <v>16</v>
      </c>
      <c r="AA598">
        <v>1</v>
      </c>
      <c r="AB598">
        <v>0</v>
      </c>
      <c r="AC598">
        <v>0</v>
      </c>
      <c r="AD598">
        <v>0</v>
      </c>
      <c r="AE598">
        <v>4</v>
      </c>
      <c r="AF598">
        <v>0</v>
      </c>
      <c r="AG598">
        <v>0</v>
      </c>
      <c r="AH598">
        <v>0</v>
      </c>
      <c r="AI598">
        <v>0</v>
      </c>
      <c r="AJ598">
        <v>21</v>
      </c>
      <c r="AK598">
        <v>0</v>
      </c>
      <c r="AL598">
        <v>1</v>
      </c>
      <c r="AM598">
        <v>0</v>
      </c>
      <c r="AN598">
        <v>0</v>
      </c>
      <c r="AO598">
        <v>0</v>
      </c>
      <c r="AP598">
        <v>6</v>
      </c>
      <c r="AQ598">
        <v>0</v>
      </c>
      <c r="AR598">
        <v>0</v>
      </c>
      <c r="AS598">
        <v>3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10</v>
      </c>
      <c r="BA598">
        <v>0</v>
      </c>
      <c r="BB598">
        <v>0</v>
      </c>
      <c r="BC598">
        <v>2</v>
      </c>
      <c r="BD598">
        <v>7</v>
      </c>
      <c r="BE598">
        <v>0</v>
      </c>
      <c r="BF598">
        <v>0</v>
      </c>
      <c r="BG598">
        <v>1</v>
      </c>
    </row>
    <row r="599" spans="1:59" x14ac:dyDescent="0.25">
      <c r="A599" s="4" t="s">
        <v>383</v>
      </c>
      <c r="B599" s="54" t="s">
        <v>218</v>
      </c>
      <c r="C599" s="5" t="s">
        <v>384</v>
      </c>
      <c r="D599" s="5" t="s">
        <v>220</v>
      </c>
      <c r="E599" s="5" t="s">
        <v>118</v>
      </c>
      <c r="F599">
        <v>35</v>
      </c>
      <c r="G599">
        <v>12</v>
      </c>
      <c r="H599">
        <v>0</v>
      </c>
      <c r="I599">
        <v>8</v>
      </c>
      <c r="J599">
        <v>0</v>
      </c>
      <c r="K599">
        <v>0</v>
      </c>
      <c r="L599">
        <v>38</v>
      </c>
      <c r="M599">
        <v>13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5</v>
      </c>
      <c r="Y599">
        <v>0</v>
      </c>
      <c r="Z599">
        <v>0</v>
      </c>
      <c r="AA599">
        <v>35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7</v>
      </c>
      <c r="AK599">
        <v>0</v>
      </c>
      <c r="AL599">
        <v>0</v>
      </c>
      <c r="AM599">
        <v>3</v>
      </c>
      <c r="AN599">
        <v>0</v>
      </c>
      <c r="AO599">
        <v>0</v>
      </c>
      <c r="AP599">
        <v>9</v>
      </c>
      <c r="AQ599">
        <v>0</v>
      </c>
      <c r="AR599">
        <v>0</v>
      </c>
      <c r="AS599">
        <v>19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6</v>
      </c>
      <c r="BA599">
        <v>0</v>
      </c>
      <c r="BB599">
        <v>3</v>
      </c>
      <c r="BC599">
        <v>0</v>
      </c>
      <c r="BD599">
        <v>0</v>
      </c>
      <c r="BE599">
        <v>0</v>
      </c>
      <c r="BF599">
        <v>4</v>
      </c>
      <c r="BG599">
        <v>0</v>
      </c>
    </row>
    <row r="600" spans="1:59" x14ac:dyDescent="0.25">
      <c r="A600" s="4" t="s">
        <v>385</v>
      </c>
      <c r="B600" s="54" t="s">
        <v>204</v>
      </c>
      <c r="C600" s="5" t="s">
        <v>386</v>
      </c>
      <c r="D600" s="5" t="s">
        <v>206</v>
      </c>
      <c r="E600" s="5" t="s">
        <v>118</v>
      </c>
      <c r="F600">
        <v>24</v>
      </c>
      <c r="G600">
        <v>10</v>
      </c>
      <c r="H600">
        <v>0</v>
      </c>
      <c r="I600">
        <v>0</v>
      </c>
      <c r="J600">
        <v>1</v>
      </c>
      <c r="K600">
        <v>0</v>
      </c>
      <c r="L600">
        <v>6</v>
      </c>
      <c r="M600">
        <v>3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40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2</v>
      </c>
      <c r="AA600">
        <v>2</v>
      </c>
      <c r="AB600">
        <v>0</v>
      </c>
      <c r="AC600">
        <v>1</v>
      </c>
      <c r="AD600">
        <v>0</v>
      </c>
      <c r="AE600">
        <v>2</v>
      </c>
      <c r="AF600">
        <v>1</v>
      </c>
      <c r="AG600">
        <v>0</v>
      </c>
      <c r="AH600">
        <v>0</v>
      </c>
      <c r="AI600">
        <v>0</v>
      </c>
      <c r="AJ600">
        <v>9</v>
      </c>
      <c r="AK600">
        <v>10</v>
      </c>
      <c r="AL600">
        <v>5</v>
      </c>
      <c r="AM600">
        <v>4</v>
      </c>
      <c r="AN600">
        <v>6</v>
      </c>
      <c r="AO600">
        <v>0</v>
      </c>
      <c r="AP600">
        <v>7</v>
      </c>
      <c r="AQ600">
        <v>1</v>
      </c>
      <c r="AR600">
        <v>3</v>
      </c>
      <c r="AS600">
        <v>1</v>
      </c>
      <c r="AT600">
        <v>3</v>
      </c>
      <c r="AU600">
        <v>0</v>
      </c>
      <c r="AV600">
        <v>0</v>
      </c>
      <c r="AW600">
        <v>0</v>
      </c>
      <c r="AX600">
        <v>7</v>
      </c>
      <c r="AY600">
        <v>0</v>
      </c>
      <c r="AZ600">
        <v>13</v>
      </c>
      <c r="BA600">
        <v>0</v>
      </c>
      <c r="BB600">
        <v>1</v>
      </c>
      <c r="BC600">
        <v>2</v>
      </c>
      <c r="BD600">
        <v>1</v>
      </c>
      <c r="BE600">
        <v>10</v>
      </c>
      <c r="BF600">
        <v>0</v>
      </c>
      <c r="BG600">
        <v>2</v>
      </c>
    </row>
    <row r="601" spans="1:59" x14ac:dyDescent="0.25">
      <c r="A601" s="4" t="s">
        <v>387</v>
      </c>
      <c r="B601" s="54" t="s">
        <v>204</v>
      </c>
      <c r="C601" s="5" t="s">
        <v>388</v>
      </c>
      <c r="D601" s="5" t="s">
        <v>206</v>
      </c>
      <c r="E601" s="5" t="s">
        <v>118</v>
      </c>
      <c r="F601">
        <v>21</v>
      </c>
      <c r="G601">
        <v>3</v>
      </c>
      <c r="H601">
        <v>0</v>
      </c>
      <c r="I601">
        <v>1</v>
      </c>
      <c r="J601">
        <v>0</v>
      </c>
      <c r="K601">
        <v>1</v>
      </c>
      <c r="L601">
        <v>23</v>
      </c>
      <c r="M601">
        <v>0</v>
      </c>
      <c r="N601">
        <v>2</v>
      </c>
      <c r="O601">
        <v>0</v>
      </c>
      <c r="P601">
        <v>0</v>
      </c>
      <c r="Q601">
        <v>0</v>
      </c>
      <c r="R601">
        <v>8</v>
      </c>
      <c r="S601">
        <v>0</v>
      </c>
      <c r="T601">
        <v>7</v>
      </c>
      <c r="U601">
        <v>0</v>
      </c>
      <c r="V601">
        <v>0</v>
      </c>
      <c r="W601">
        <v>0</v>
      </c>
      <c r="X601">
        <v>2</v>
      </c>
      <c r="Y601">
        <v>4</v>
      </c>
      <c r="Z601">
        <v>6</v>
      </c>
      <c r="AA601">
        <v>1</v>
      </c>
      <c r="AB601">
        <v>0</v>
      </c>
      <c r="AC601">
        <v>4</v>
      </c>
      <c r="AD601">
        <v>0</v>
      </c>
      <c r="AE601">
        <v>8</v>
      </c>
      <c r="AF601">
        <v>3</v>
      </c>
      <c r="AG601">
        <v>0</v>
      </c>
      <c r="AH601">
        <v>0</v>
      </c>
      <c r="AI601">
        <v>0</v>
      </c>
      <c r="AJ601">
        <v>3</v>
      </c>
      <c r="AK601">
        <v>10</v>
      </c>
      <c r="AL601">
        <v>1</v>
      </c>
      <c r="AM601">
        <v>17</v>
      </c>
      <c r="AN601">
        <v>7</v>
      </c>
      <c r="AO601">
        <v>0</v>
      </c>
      <c r="AP601">
        <v>7</v>
      </c>
      <c r="AQ601">
        <v>1</v>
      </c>
      <c r="AR601">
        <v>4</v>
      </c>
      <c r="AS601">
        <v>6</v>
      </c>
      <c r="AT601">
        <v>24</v>
      </c>
      <c r="AU601">
        <v>0</v>
      </c>
      <c r="AV601">
        <v>0</v>
      </c>
      <c r="AW601">
        <v>3</v>
      </c>
      <c r="AX601">
        <v>7</v>
      </c>
      <c r="AY601">
        <v>0</v>
      </c>
      <c r="AZ601">
        <v>5</v>
      </c>
      <c r="BA601">
        <v>0</v>
      </c>
      <c r="BB601">
        <v>17</v>
      </c>
      <c r="BC601">
        <v>11</v>
      </c>
      <c r="BD601">
        <v>15</v>
      </c>
      <c r="BE601">
        <v>21</v>
      </c>
      <c r="BF601">
        <v>6</v>
      </c>
      <c r="BG601">
        <v>2</v>
      </c>
    </row>
    <row r="602" spans="1:59" x14ac:dyDescent="0.25">
      <c r="A602" s="4" t="s">
        <v>389</v>
      </c>
      <c r="B602" s="54" t="s">
        <v>304</v>
      </c>
      <c r="C602" s="5" t="s">
        <v>390</v>
      </c>
      <c r="D602" s="5" t="s">
        <v>306</v>
      </c>
      <c r="E602" s="5" t="s">
        <v>118</v>
      </c>
      <c r="F602">
        <v>26</v>
      </c>
      <c r="G602">
        <v>1</v>
      </c>
      <c r="H602">
        <v>2</v>
      </c>
      <c r="I602">
        <v>0</v>
      </c>
      <c r="J602">
        <v>0</v>
      </c>
      <c r="K602">
        <v>0</v>
      </c>
      <c r="L602">
        <v>8</v>
      </c>
      <c r="M602">
        <v>1</v>
      </c>
      <c r="N602">
        <v>0</v>
      </c>
      <c r="O602">
        <v>0</v>
      </c>
      <c r="P602">
        <v>0</v>
      </c>
      <c r="Q602">
        <v>0</v>
      </c>
      <c r="R602">
        <v>6</v>
      </c>
      <c r="S602">
        <v>0</v>
      </c>
      <c r="T602">
        <v>15</v>
      </c>
      <c r="U602">
        <v>0</v>
      </c>
      <c r="V602">
        <v>0</v>
      </c>
      <c r="W602">
        <v>0</v>
      </c>
      <c r="X602">
        <v>0</v>
      </c>
      <c r="Y602">
        <v>2</v>
      </c>
      <c r="Z602">
        <v>13</v>
      </c>
      <c r="AA602">
        <v>1</v>
      </c>
      <c r="AB602">
        <v>0</v>
      </c>
      <c r="AC602">
        <v>3</v>
      </c>
      <c r="AD602">
        <v>0</v>
      </c>
      <c r="AE602">
        <v>2</v>
      </c>
      <c r="AF602">
        <v>3</v>
      </c>
      <c r="AG602">
        <v>0</v>
      </c>
      <c r="AH602">
        <v>14</v>
      </c>
      <c r="AI602">
        <v>0</v>
      </c>
      <c r="AJ602">
        <v>21</v>
      </c>
      <c r="AK602">
        <v>1</v>
      </c>
      <c r="AL602">
        <v>2</v>
      </c>
      <c r="AM602">
        <v>2</v>
      </c>
      <c r="AN602">
        <v>1</v>
      </c>
      <c r="AO602">
        <v>0</v>
      </c>
      <c r="AP602">
        <v>1</v>
      </c>
      <c r="AQ602">
        <v>0</v>
      </c>
      <c r="AR602">
        <v>0</v>
      </c>
      <c r="AS602">
        <v>2</v>
      </c>
      <c r="AT602">
        <v>0</v>
      </c>
      <c r="AU602">
        <v>0</v>
      </c>
      <c r="AV602">
        <v>1</v>
      </c>
      <c r="AW602">
        <v>0</v>
      </c>
      <c r="AX602">
        <v>2</v>
      </c>
      <c r="AY602">
        <v>0</v>
      </c>
      <c r="AZ602">
        <v>1</v>
      </c>
      <c r="BA602">
        <v>0</v>
      </c>
      <c r="BB602">
        <v>2</v>
      </c>
      <c r="BC602">
        <v>3</v>
      </c>
      <c r="BD602">
        <v>14</v>
      </c>
      <c r="BE602">
        <v>3</v>
      </c>
      <c r="BF602">
        <v>4</v>
      </c>
      <c r="BG602">
        <v>2</v>
      </c>
    </row>
    <row r="603" spans="1:59" x14ac:dyDescent="0.25">
      <c r="A603" s="4" t="s">
        <v>391</v>
      </c>
      <c r="B603" s="54" t="s">
        <v>236</v>
      </c>
      <c r="C603" s="5" t="s">
        <v>392</v>
      </c>
      <c r="D603" s="5" t="s">
        <v>238</v>
      </c>
      <c r="E603" s="5" t="s">
        <v>118</v>
      </c>
      <c r="F603">
        <v>36</v>
      </c>
      <c r="G603">
        <v>2</v>
      </c>
      <c r="H603">
        <v>1</v>
      </c>
      <c r="I603">
        <v>0</v>
      </c>
      <c r="J603">
        <v>0</v>
      </c>
      <c r="K603">
        <v>0</v>
      </c>
      <c r="L603">
        <v>36</v>
      </c>
      <c r="M603">
        <v>2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7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3</v>
      </c>
      <c r="AA603">
        <v>19</v>
      </c>
      <c r="AB603">
        <v>0</v>
      </c>
      <c r="AC603">
        <v>5</v>
      </c>
      <c r="AD603">
        <v>0</v>
      </c>
      <c r="AE603">
        <v>0</v>
      </c>
      <c r="AF603">
        <v>2</v>
      </c>
      <c r="AG603">
        <v>0</v>
      </c>
      <c r="AH603">
        <v>0</v>
      </c>
      <c r="AI603">
        <v>0</v>
      </c>
      <c r="AJ603">
        <v>0</v>
      </c>
      <c r="AK603">
        <v>1</v>
      </c>
      <c r="AL603">
        <v>1</v>
      </c>
      <c r="AM603">
        <v>9</v>
      </c>
      <c r="AN603">
        <v>3</v>
      </c>
      <c r="AO603">
        <v>0</v>
      </c>
      <c r="AP603">
        <v>15</v>
      </c>
      <c r="AQ603">
        <v>1</v>
      </c>
      <c r="AR603">
        <v>2</v>
      </c>
      <c r="AS603">
        <v>14</v>
      </c>
      <c r="AT603">
        <v>1</v>
      </c>
      <c r="AU603">
        <v>0</v>
      </c>
      <c r="AV603">
        <v>0</v>
      </c>
      <c r="AW603">
        <v>2</v>
      </c>
      <c r="AX603">
        <v>1</v>
      </c>
      <c r="AY603">
        <v>0</v>
      </c>
      <c r="AZ603">
        <v>5</v>
      </c>
      <c r="BA603">
        <v>0</v>
      </c>
      <c r="BB603">
        <v>8</v>
      </c>
      <c r="BC603">
        <v>5</v>
      </c>
      <c r="BD603">
        <v>8</v>
      </c>
      <c r="BE603">
        <v>1</v>
      </c>
      <c r="BF603">
        <v>0</v>
      </c>
      <c r="BG603">
        <v>1</v>
      </c>
    </row>
    <row r="604" spans="1:59" x14ac:dyDescent="0.25">
      <c r="A604" s="4" t="s">
        <v>393</v>
      </c>
      <c r="B604" s="54" t="s">
        <v>236</v>
      </c>
      <c r="C604" s="5" t="s">
        <v>394</v>
      </c>
      <c r="D604" s="5" t="s">
        <v>238</v>
      </c>
      <c r="E604" s="5" t="s">
        <v>118</v>
      </c>
      <c r="F604">
        <v>149</v>
      </c>
      <c r="G604">
        <v>36</v>
      </c>
      <c r="H604">
        <v>0</v>
      </c>
      <c r="I604">
        <v>51</v>
      </c>
      <c r="J604">
        <v>0</v>
      </c>
      <c r="K604">
        <v>1</v>
      </c>
      <c r="L604">
        <v>20</v>
      </c>
      <c r="M604">
        <v>0</v>
      </c>
      <c r="N604">
        <v>0</v>
      </c>
      <c r="O604">
        <v>0</v>
      </c>
      <c r="P604">
        <v>0</v>
      </c>
      <c r="Q604">
        <v>23</v>
      </c>
      <c r="R604">
        <v>7</v>
      </c>
      <c r="S604">
        <v>0</v>
      </c>
      <c r="T604">
        <v>20</v>
      </c>
      <c r="U604">
        <v>0</v>
      </c>
      <c r="V604">
        <v>0</v>
      </c>
      <c r="W604">
        <v>0</v>
      </c>
      <c r="X604">
        <v>1</v>
      </c>
      <c r="Y604">
        <v>25</v>
      </c>
      <c r="Z604">
        <v>55</v>
      </c>
      <c r="AA604">
        <v>54</v>
      </c>
      <c r="AB604">
        <v>2</v>
      </c>
      <c r="AC604">
        <v>10</v>
      </c>
      <c r="AD604">
        <v>0</v>
      </c>
      <c r="AE604">
        <v>13</v>
      </c>
      <c r="AF604">
        <v>8</v>
      </c>
      <c r="AG604">
        <v>0</v>
      </c>
      <c r="AH604">
        <v>0</v>
      </c>
      <c r="AI604">
        <v>0</v>
      </c>
      <c r="AJ604">
        <v>15</v>
      </c>
      <c r="AK604">
        <v>11</v>
      </c>
      <c r="AL604">
        <v>8</v>
      </c>
      <c r="AM604">
        <v>48</v>
      </c>
      <c r="AN604">
        <v>2</v>
      </c>
      <c r="AO604">
        <v>0</v>
      </c>
      <c r="AP604">
        <v>22</v>
      </c>
      <c r="AQ604">
        <v>1</v>
      </c>
      <c r="AR604">
        <v>26</v>
      </c>
      <c r="AS604">
        <v>40</v>
      </c>
      <c r="AT604">
        <v>0</v>
      </c>
      <c r="AU604">
        <v>0</v>
      </c>
      <c r="AV604">
        <v>0</v>
      </c>
      <c r="AW604">
        <v>0</v>
      </c>
      <c r="AX604">
        <v>9</v>
      </c>
      <c r="AY604">
        <v>0</v>
      </c>
      <c r="AZ604">
        <v>31</v>
      </c>
      <c r="BA604">
        <v>0</v>
      </c>
      <c r="BB604">
        <v>1</v>
      </c>
      <c r="BC604">
        <v>0</v>
      </c>
      <c r="BD604">
        <v>9</v>
      </c>
      <c r="BE604">
        <v>2</v>
      </c>
      <c r="BF604">
        <v>0</v>
      </c>
      <c r="BG604">
        <v>40</v>
      </c>
    </row>
    <row r="605" spans="1:59" x14ac:dyDescent="0.25">
      <c r="A605" s="4" t="s">
        <v>395</v>
      </c>
      <c r="B605" s="54" t="s">
        <v>214</v>
      </c>
      <c r="C605" s="5" t="s">
        <v>396</v>
      </c>
      <c r="D605" s="5" t="s">
        <v>216</v>
      </c>
      <c r="E605" s="5" t="s">
        <v>118</v>
      </c>
      <c r="F605">
        <v>31</v>
      </c>
      <c r="G605">
        <v>5</v>
      </c>
      <c r="H605">
        <v>5</v>
      </c>
      <c r="I605">
        <v>1</v>
      </c>
      <c r="J605">
        <v>0</v>
      </c>
      <c r="K605">
        <v>0</v>
      </c>
      <c r="L605">
        <v>32</v>
      </c>
      <c r="M605">
        <v>0</v>
      </c>
      <c r="N605">
        <v>2</v>
      </c>
      <c r="O605">
        <v>0</v>
      </c>
      <c r="P605">
        <v>0</v>
      </c>
      <c r="Q605">
        <v>1</v>
      </c>
      <c r="R605">
        <v>16</v>
      </c>
      <c r="S605">
        <v>1</v>
      </c>
      <c r="T605">
        <v>44</v>
      </c>
      <c r="U605">
        <v>0</v>
      </c>
      <c r="V605">
        <v>0</v>
      </c>
      <c r="W605">
        <v>0</v>
      </c>
      <c r="X605">
        <v>12</v>
      </c>
      <c r="Y605">
        <v>4</v>
      </c>
      <c r="Z605">
        <v>4</v>
      </c>
      <c r="AA605">
        <v>38</v>
      </c>
      <c r="AB605">
        <v>4</v>
      </c>
      <c r="AC605">
        <v>7</v>
      </c>
      <c r="AD605">
        <v>0</v>
      </c>
      <c r="AE605">
        <v>9</v>
      </c>
      <c r="AF605">
        <v>0</v>
      </c>
      <c r="AG605">
        <v>0</v>
      </c>
      <c r="AH605">
        <v>0</v>
      </c>
      <c r="AI605">
        <v>0</v>
      </c>
      <c r="AJ605">
        <v>16</v>
      </c>
      <c r="AK605">
        <v>2</v>
      </c>
      <c r="AL605">
        <v>0</v>
      </c>
      <c r="AM605">
        <v>4</v>
      </c>
      <c r="AN605">
        <v>3</v>
      </c>
      <c r="AO605">
        <v>0</v>
      </c>
      <c r="AP605">
        <v>35</v>
      </c>
      <c r="AQ605">
        <v>0</v>
      </c>
      <c r="AR605">
        <v>5</v>
      </c>
      <c r="AS605">
        <v>0</v>
      </c>
      <c r="AT605">
        <v>1</v>
      </c>
      <c r="AU605">
        <v>0</v>
      </c>
      <c r="AV605">
        <v>0</v>
      </c>
      <c r="AW605">
        <v>0</v>
      </c>
      <c r="AX605">
        <v>3</v>
      </c>
      <c r="AY605">
        <v>3</v>
      </c>
      <c r="AZ605">
        <v>9</v>
      </c>
      <c r="BA605">
        <v>0</v>
      </c>
      <c r="BB605">
        <v>7</v>
      </c>
      <c r="BC605">
        <v>8</v>
      </c>
      <c r="BD605">
        <v>0</v>
      </c>
      <c r="BE605">
        <v>6</v>
      </c>
      <c r="BF605">
        <v>3</v>
      </c>
      <c r="BG605">
        <v>1</v>
      </c>
    </row>
    <row r="606" spans="1:59" x14ac:dyDescent="0.25">
      <c r="A606" s="4" t="s">
        <v>397</v>
      </c>
      <c r="B606" s="54" t="s">
        <v>248</v>
      </c>
      <c r="C606" s="5" t="s">
        <v>398</v>
      </c>
      <c r="D606" s="5" t="s">
        <v>250</v>
      </c>
      <c r="E606" s="5" t="s">
        <v>118</v>
      </c>
      <c r="F606">
        <v>13</v>
      </c>
      <c r="G606">
        <v>1</v>
      </c>
      <c r="H606">
        <v>0</v>
      </c>
      <c r="I606">
        <v>6</v>
      </c>
      <c r="J606">
        <v>0</v>
      </c>
      <c r="K606">
        <v>0</v>
      </c>
      <c r="L606">
        <v>20</v>
      </c>
      <c r="M606">
        <v>0</v>
      </c>
      <c r="N606">
        <v>1</v>
      </c>
      <c r="O606">
        <v>0</v>
      </c>
      <c r="P606">
        <v>0</v>
      </c>
      <c r="Q606">
        <v>0</v>
      </c>
      <c r="R606">
        <v>5</v>
      </c>
      <c r="S606">
        <v>0</v>
      </c>
      <c r="T606">
        <v>17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12</v>
      </c>
      <c r="AA606">
        <v>0</v>
      </c>
      <c r="AB606">
        <v>0</v>
      </c>
      <c r="AC606">
        <v>0</v>
      </c>
      <c r="AD606">
        <v>0</v>
      </c>
      <c r="AE606">
        <v>1</v>
      </c>
      <c r="AF606">
        <v>0</v>
      </c>
      <c r="AG606">
        <v>0</v>
      </c>
      <c r="AH606">
        <v>0</v>
      </c>
      <c r="AI606">
        <v>0</v>
      </c>
      <c r="AJ606">
        <v>2</v>
      </c>
      <c r="AK606">
        <v>11</v>
      </c>
      <c r="AL606">
        <v>11</v>
      </c>
      <c r="AM606">
        <v>1</v>
      </c>
      <c r="AN606">
        <v>0</v>
      </c>
      <c r="AO606">
        <v>0</v>
      </c>
      <c r="AP606">
        <v>1</v>
      </c>
      <c r="AQ606">
        <v>1</v>
      </c>
      <c r="AR606">
        <v>0</v>
      </c>
      <c r="AS606">
        <v>12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13</v>
      </c>
      <c r="BA606">
        <v>9</v>
      </c>
      <c r="BB606">
        <v>0</v>
      </c>
      <c r="BC606">
        <v>0</v>
      </c>
      <c r="BD606">
        <v>0</v>
      </c>
      <c r="BE606">
        <v>11</v>
      </c>
      <c r="BF606">
        <v>0</v>
      </c>
      <c r="BG606">
        <v>1</v>
      </c>
    </row>
    <row r="607" spans="1:59" x14ac:dyDescent="0.25">
      <c r="A607" s="4" t="s">
        <v>399</v>
      </c>
      <c r="B607" s="54" t="s">
        <v>248</v>
      </c>
      <c r="C607" s="5" t="s">
        <v>400</v>
      </c>
      <c r="D607" s="5" t="s">
        <v>250</v>
      </c>
      <c r="E607" s="5" t="s">
        <v>118</v>
      </c>
      <c r="F607">
        <v>35</v>
      </c>
      <c r="G607">
        <v>3</v>
      </c>
      <c r="H607">
        <v>0</v>
      </c>
      <c r="I607">
        <v>0</v>
      </c>
      <c r="J607">
        <v>0</v>
      </c>
      <c r="K607">
        <v>0</v>
      </c>
      <c r="L607">
        <v>19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4</v>
      </c>
      <c r="S607">
        <v>0</v>
      </c>
      <c r="T607">
        <v>5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0</v>
      </c>
      <c r="AK607">
        <v>1</v>
      </c>
      <c r="AL607">
        <v>0</v>
      </c>
      <c r="AM607">
        <v>1</v>
      </c>
      <c r="AN607">
        <v>0</v>
      </c>
      <c r="AO607">
        <v>0</v>
      </c>
      <c r="AP607">
        <v>24</v>
      </c>
      <c r="AQ607">
        <v>0</v>
      </c>
      <c r="AR607">
        <v>3</v>
      </c>
      <c r="AS607">
        <v>0</v>
      </c>
      <c r="AT607">
        <v>5</v>
      </c>
      <c r="AU607">
        <v>0</v>
      </c>
      <c r="AV607">
        <v>0</v>
      </c>
      <c r="AW607">
        <v>0</v>
      </c>
      <c r="AX607">
        <v>3</v>
      </c>
      <c r="AY607">
        <v>0</v>
      </c>
      <c r="AZ607">
        <v>2</v>
      </c>
      <c r="BA607">
        <v>0</v>
      </c>
      <c r="BB607">
        <v>9</v>
      </c>
      <c r="BC607">
        <v>8</v>
      </c>
      <c r="BD607">
        <v>0</v>
      </c>
      <c r="BE607">
        <v>4</v>
      </c>
      <c r="BF607">
        <v>7</v>
      </c>
      <c r="BG607">
        <v>0</v>
      </c>
    </row>
    <row r="608" spans="1:59" x14ac:dyDescent="0.25">
      <c r="A608" s="4" t="s">
        <v>401</v>
      </c>
      <c r="B608" s="54" t="s">
        <v>368</v>
      </c>
      <c r="C608" s="5" t="s">
        <v>402</v>
      </c>
      <c r="D608" s="5" t="s">
        <v>370</v>
      </c>
      <c r="E608" s="5" t="s">
        <v>118</v>
      </c>
      <c r="F608">
        <v>58</v>
      </c>
      <c r="G608">
        <v>27</v>
      </c>
      <c r="H608">
        <v>0</v>
      </c>
      <c r="I608">
        <v>24</v>
      </c>
      <c r="J608">
        <v>0</v>
      </c>
      <c r="K608">
        <v>0</v>
      </c>
      <c r="L608">
        <v>76</v>
      </c>
      <c r="M608">
        <v>0</v>
      </c>
      <c r="N608">
        <v>24</v>
      </c>
      <c r="O608">
        <v>0</v>
      </c>
      <c r="P608">
        <v>0</v>
      </c>
      <c r="Q608">
        <v>0</v>
      </c>
      <c r="R608">
        <v>8</v>
      </c>
      <c r="S608">
        <v>0</v>
      </c>
      <c r="T608">
        <v>64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12</v>
      </c>
      <c r="AA608">
        <v>29</v>
      </c>
      <c r="AB608">
        <v>0</v>
      </c>
      <c r="AC608">
        <v>28</v>
      </c>
      <c r="AD608">
        <v>10</v>
      </c>
      <c r="AE608">
        <v>30</v>
      </c>
      <c r="AF608">
        <v>2</v>
      </c>
      <c r="AG608">
        <v>10</v>
      </c>
      <c r="AH608">
        <v>0</v>
      </c>
      <c r="AI608">
        <v>10</v>
      </c>
      <c r="AJ608">
        <v>16</v>
      </c>
      <c r="AK608">
        <v>41</v>
      </c>
      <c r="AL608">
        <v>10</v>
      </c>
      <c r="AM608">
        <v>19</v>
      </c>
      <c r="AN608">
        <v>31</v>
      </c>
      <c r="AO608">
        <v>0</v>
      </c>
      <c r="AP608">
        <v>46</v>
      </c>
      <c r="AQ608">
        <v>2</v>
      </c>
      <c r="AR608">
        <v>14</v>
      </c>
      <c r="AS608">
        <v>4</v>
      </c>
      <c r="AT608">
        <v>13</v>
      </c>
      <c r="AU608">
        <v>0</v>
      </c>
      <c r="AV608">
        <v>4</v>
      </c>
      <c r="AW608">
        <v>0</v>
      </c>
      <c r="AX608">
        <v>0</v>
      </c>
      <c r="AY608">
        <v>0</v>
      </c>
      <c r="AZ608">
        <v>12</v>
      </c>
      <c r="BA608">
        <v>2</v>
      </c>
      <c r="BB608">
        <v>0</v>
      </c>
      <c r="BC608">
        <v>42</v>
      </c>
      <c r="BD608">
        <v>6</v>
      </c>
      <c r="BE608">
        <v>55</v>
      </c>
      <c r="BF608">
        <v>12</v>
      </c>
      <c r="BG608">
        <v>6</v>
      </c>
    </row>
    <row r="609" spans="1:59" x14ac:dyDescent="0.25">
      <c r="A609" s="4" t="s">
        <v>403</v>
      </c>
      <c r="B609" s="54" t="s">
        <v>368</v>
      </c>
      <c r="C609" s="5" t="s">
        <v>404</v>
      </c>
      <c r="D609" s="5" t="s">
        <v>370</v>
      </c>
      <c r="E609" s="5" t="s">
        <v>118</v>
      </c>
      <c r="F609">
        <v>13</v>
      </c>
      <c r="G609">
        <v>3</v>
      </c>
      <c r="H609">
        <v>0</v>
      </c>
      <c r="I609">
        <v>0</v>
      </c>
      <c r="J609">
        <v>0</v>
      </c>
      <c r="K609">
        <v>0</v>
      </c>
      <c r="L609">
        <v>3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5</v>
      </c>
      <c r="S609">
        <v>0</v>
      </c>
      <c r="T609">
        <v>4</v>
      </c>
      <c r="U609">
        <v>0</v>
      </c>
      <c r="V609">
        <v>0</v>
      </c>
      <c r="W609">
        <v>0</v>
      </c>
      <c r="X609">
        <v>2</v>
      </c>
      <c r="Y609">
        <v>2</v>
      </c>
      <c r="Z609">
        <v>5</v>
      </c>
      <c r="AA609">
        <v>0</v>
      </c>
      <c r="AB609">
        <v>0</v>
      </c>
      <c r="AC609">
        <v>6</v>
      </c>
      <c r="AD609">
        <v>0</v>
      </c>
      <c r="AE609">
        <v>2</v>
      </c>
      <c r="AF609">
        <v>0</v>
      </c>
      <c r="AG609">
        <v>0</v>
      </c>
      <c r="AH609">
        <v>0</v>
      </c>
      <c r="AI609">
        <v>0</v>
      </c>
      <c r="AJ609">
        <v>2</v>
      </c>
      <c r="AK609">
        <v>10</v>
      </c>
      <c r="AL609">
        <v>2</v>
      </c>
      <c r="AM609">
        <v>8</v>
      </c>
      <c r="AN609">
        <v>4</v>
      </c>
      <c r="AO609">
        <v>0</v>
      </c>
      <c r="AP609">
        <v>4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8</v>
      </c>
      <c r="BA609">
        <v>0</v>
      </c>
      <c r="BB609">
        <v>0</v>
      </c>
      <c r="BC609">
        <v>6</v>
      </c>
      <c r="BD609">
        <v>4</v>
      </c>
      <c r="BE609">
        <v>0</v>
      </c>
      <c r="BF609">
        <v>0</v>
      </c>
      <c r="BG609">
        <v>1</v>
      </c>
    </row>
    <row r="610" spans="1:59" x14ac:dyDescent="0.25">
      <c r="A610" s="4" t="s">
        <v>405</v>
      </c>
      <c r="B610" s="54" t="s">
        <v>368</v>
      </c>
      <c r="C610" s="5" t="s">
        <v>406</v>
      </c>
      <c r="D610" s="5" t="s">
        <v>370</v>
      </c>
      <c r="E610" s="5" t="s">
        <v>118</v>
      </c>
      <c r="F610">
        <v>25</v>
      </c>
      <c r="G610">
        <v>12</v>
      </c>
      <c r="H610">
        <v>0</v>
      </c>
      <c r="I610">
        <v>0</v>
      </c>
      <c r="J610">
        <v>0</v>
      </c>
      <c r="K610">
        <v>0</v>
      </c>
      <c r="L610">
        <v>11</v>
      </c>
      <c r="M610">
        <v>2</v>
      </c>
      <c r="N610">
        <v>0</v>
      </c>
      <c r="O610">
        <v>2</v>
      </c>
      <c r="P610">
        <v>0</v>
      </c>
      <c r="Q610">
        <v>2</v>
      </c>
      <c r="R610">
        <v>6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1</v>
      </c>
      <c r="Y610">
        <v>8</v>
      </c>
      <c r="Z610">
        <v>2</v>
      </c>
      <c r="AA610">
        <v>0</v>
      </c>
      <c r="AB610">
        <v>0</v>
      </c>
      <c r="AC610">
        <v>3</v>
      </c>
      <c r="AD610">
        <v>0</v>
      </c>
      <c r="AE610">
        <v>10</v>
      </c>
      <c r="AF610">
        <v>0</v>
      </c>
      <c r="AG610">
        <v>1</v>
      </c>
      <c r="AH610">
        <v>0</v>
      </c>
      <c r="AI610">
        <v>0</v>
      </c>
      <c r="AJ610">
        <v>0</v>
      </c>
      <c r="AK610">
        <v>1</v>
      </c>
      <c r="AL610">
        <v>0</v>
      </c>
      <c r="AM610">
        <v>3</v>
      </c>
      <c r="AN610">
        <v>5</v>
      </c>
      <c r="AO610">
        <v>0</v>
      </c>
      <c r="AP610">
        <v>13</v>
      </c>
      <c r="AQ610">
        <v>0</v>
      </c>
      <c r="AR610">
        <v>1</v>
      </c>
      <c r="AS610">
        <v>0</v>
      </c>
      <c r="AT610">
        <v>3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14</v>
      </c>
      <c r="BA610">
        <v>0</v>
      </c>
      <c r="BB610">
        <v>1</v>
      </c>
      <c r="BC610">
        <v>2</v>
      </c>
      <c r="BD610">
        <v>0</v>
      </c>
      <c r="BE610">
        <v>0</v>
      </c>
      <c r="BF610">
        <v>1</v>
      </c>
      <c r="BG610">
        <v>0</v>
      </c>
    </row>
    <row r="611" spans="1:59" x14ac:dyDescent="0.25">
      <c r="A611" s="4" t="s">
        <v>407</v>
      </c>
      <c r="B611" s="54" t="s">
        <v>368</v>
      </c>
      <c r="C611" s="5" t="s">
        <v>408</v>
      </c>
      <c r="D611" s="5" t="s">
        <v>370</v>
      </c>
      <c r="E611" s="5" t="s">
        <v>118</v>
      </c>
      <c r="F611">
        <v>7</v>
      </c>
      <c r="G611">
        <v>20</v>
      </c>
      <c r="H611">
        <v>0</v>
      </c>
      <c r="I611">
        <v>1</v>
      </c>
      <c r="J611">
        <v>0</v>
      </c>
      <c r="K611">
        <v>0</v>
      </c>
      <c r="L611">
        <v>13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8</v>
      </c>
      <c r="S611">
        <v>0</v>
      </c>
      <c r="T611">
        <v>23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7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</v>
      </c>
      <c r="AL611">
        <v>0</v>
      </c>
      <c r="AM611">
        <v>3</v>
      </c>
      <c r="AN611">
        <v>1</v>
      </c>
      <c r="AO611">
        <v>0</v>
      </c>
      <c r="AP611">
        <v>3</v>
      </c>
      <c r="AQ611">
        <v>0</v>
      </c>
      <c r="AR611">
        <v>2</v>
      </c>
      <c r="AS611">
        <v>0</v>
      </c>
      <c r="AT611">
        <v>1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3</v>
      </c>
      <c r="BA611">
        <v>0</v>
      </c>
      <c r="BB611">
        <v>0</v>
      </c>
      <c r="BC611">
        <v>0</v>
      </c>
      <c r="BD611">
        <v>0</v>
      </c>
      <c r="BE611">
        <v>2</v>
      </c>
      <c r="BF611">
        <v>1</v>
      </c>
      <c r="BG611">
        <v>0</v>
      </c>
    </row>
    <row r="612" spans="1:59" x14ac:dyDescent="0.25">
      <c r="A612" s="4" t="s">
        <v>409</v>
      </c>
      <c r="B612" s="54" t="s">
        <v>368</v>
      </c>
      <c r="C612" s="5" t="s">
        <v>410</v>
      </c>
      <c r="D612" s="5" t="s">
        <v>370</v>
      </c>
      <c r="E612" s="5" t="s">
        <v>118</v>
      </c>
      <c r="F612">
        <v>22</v>
      </c>
      <c r="G612">
        <v>1</v>
      </c>
      <c r="H612">
        <v>0</v>
      </c>
      <c r="I612">
        <v>0</v>
      </c>
      <c r="J612">
        <v>0</v>
      </c>
      <c r="K612">
        <v>0</v>
      </c>
      <c r="L612">
        <v>7</v>
      </c>
      <c r="M612">
        <v>1</v>
      </c>
      <c r="N612">
        <v>0</v>
      </c>
      <c r="O612">
        <v>1</v>
      </c>
      <c r="P612">
        <v>0</v>
      </c>
      <c r="Q612">
        <v>1</v>
      </c>
      <c r="R612">
        <v>5</v>
      </c>
      <c r="S612">
        <v>0</v>
      </c>
      <c r="T612">
        <v>7</v>
      </c>
      <c r="U612">
        <v>0</v>
      </c>
      <c r="V612">
        <v>0</v>
      </c>
      <c r="W612">
        <v>0</v>
      </c>
      <c r="X612">
        <v>5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6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3</v>
      </c>
      <c r="AN612">
        <v>7</v>
      </c>
      <c r="AO612">
        <v>0</v>
      </c>
      <c r="AP612">
        <v>5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8</v>
      </c>
      <c r="BA612">
        <v>0</v>
      </c>
      <c r="BB612">
        <v>1</v>
      </c>
      <c r="BC612">
        <v>0</v>
      </c>
      <c r="BD612">
        <v>0</v>
      </c>
      <c r="BE612">
        <v>7</v>
      </c>
      <c r="BF612">
        <v>1</v>
      </c>
      <c r="BG612">
        <v>0</v>
      </c>
    </row>
    <row r="613" spans="1:59" x14ac:dyDescent="0.25">
      <c r="A613" s="4" t="s">
        <v>411</v>
      </c>
      <c r="B613" s="54">
        <v>971</v>
      </c>
      <c r="C613" s="5" t="s">
        <v>412</v>
      </c>
      <c r="D613" s="5" t="s">
        <v>413</v>
      </c>
      <c r="E613" s="5" t="s">
        <v>118</v>
      </c>
      <c r="F613">
        <v>35</v>
      </c>
      <c r="G613">
        <v>21</v>
      </c>
      <c r="H613">
        <v>2</v>
      </c>
      <c r="I613">
        <v>1</v>
      </c>
      <c r="J613">
        <v>0</v>
      </c>
      <c r="K613">
        <v>1</v>
      </c>
      <c r="L613">
        <v>2</v>
      </c>
      <c r="M613">
        <v>5</v>
      </c>
      <c r="N613">
        <v>1</v>
      </c>
      <c r="O613">
        <v>0</v>
      </c>
      <c r="P613">
        <v>0</v>
      </c>
      <c r="Q613">
        <v>1</v>
      </c>
      <c r="R613">
        <v>2</v>
      </c>
      <c r="S613">
        <v>0</v>
      </c>
      <c r="T613">
        <v>10</v>
      </c>
      <c r="U613">
        <v>0</v>
      </c>
      <c r="V613">
        <v>0</v>
      </c>
      <c r="W613">
        <v>1</v>
      </c>
      <c r="X613">
        <v>0</v>
      </c>
      <c r="Y613">
        <v>0</v>
      </c>
      <c r="Z613">
        <v>11</v>
      </c>
      <c r="AA613">
        <v>4</v>
      </c>
      <c r="AB613">
        <v>0</v>
      </c>
      <c r="AC613">
        <v>5</v>
      </c>
      <c r="AD613">
        <v>0</v>
      </c>
      <c r="AE613">
        <v>13</v>
      </c>
      <c r="AF613">
        <v>2</v>
      </c>
      <c r="AG613">
        <v>3</v>
      </c>
      <c r="AH613">
        <v>1</v>
      </c>
      <c r="AI613">
        <v>1</v>
      </c>
      <c r="AJ613">
        <v>6</v>
      </c>
      <c r="AK613">
        <v>16</v>
      </c>
      <c r="AL613">
        <v>1</v>
      </c>
      <c r="AM613">
        <v>9</v>
      </c>
      <c r="AN613">
        <v>0</v>
      </c>
      <c r="AO613">
        <v>0</v>
      </c>
      <c r="AP613">
        <v>17</v>
      </c>
      <c r="AQ613">
        <v>0</v>
      </c>
      <c r="AR613">
        <v>2</v>
      </c>
      <c r="AS613">
        <v>2</v>
      </c>
      <c r="AT613">
        <v>2</v>
      </c>
      <c r="AU613">
        <v>0</v>
      </c>
      <c r="AV613">
        <v>0</v>
      </c>
      <c r="AW613">
        <v>0</v>
      </c>
      <c r="AX613">
        <v>11</v>
      </c>
      <c r="AY613">
        <v>0</v>
      </c>
      <c r="AZ613">
        <v>15</v>
      </c>
      <c r="BA613">
        <v>0</v>
      </c>
      <c r="BB613">
        <v>6</v>
      </c>
      <c r="BC613">
        <v>7</v>
      </c>
      <c r="BD613">
        <v>2</v>
      </c>
      <c r="BE613">
        <v>8</v>
      </c>
      <c r="BF613">
        <v>0</v>
      </c>
      <c r="BG613">
        <v>4</v>
      </c>
    </row>
    <row r="614" spans="1:59" x14ac:dyDescent="0.25">
      <c r="A614" s="4" t="s">
        <v>414</v>
      </c>
      <c r="B614" s="54">
        <v>972</v>
      </c>
      <c r="C614" s="5" t="s">
        <v>415</v>
      </c>
      <c r="D614" s="5" t="s">
        <v>413</v>
      </c>
      <c r="E614" s="5" t="s">
        <v>118</v>
      </c>
      <c r="F614">
        <v>3</v>
      </c>
      <c r="G614">
        <v>2</v>
      </c>
      <c r="H614">
        <v>3</v>
      </c>
      <c r="I614">
        <v>0</v>
      </c>
      <c r="J614">
        <v>0</v>
      </c>
      <c r="K614">
        <v>0</v>
      </c>
      <c r="L614">
        <v>2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5</v>
      </c>
      <c r="S614">
        <v>0</v>
      </c>
      <c r="T614">
        <v>10</v>
      </c>
      <c r="U614">
        <v>0</v>
      </c>
      <c r="V614">
        <v>0</v>
      </c>
      <c r="W614">
        <v>6</v>
      </c>
      <c r="X614">
        <v>0</v>
      </c>
      <c r="Y614">
        <v>0</v>
      </c>
      <c r="Z614">
        <v>0</v>
      </c>
      <c r="AA614">
        <v>3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6</v>
      </c>
      <c r="BA614">
        <v>0</v>
      </c>
      <c r="BB614">
        <v>30</v>
      </c>
      <c r="BC614">
        <v>8</v>
      </c>
      <c r="BD614">
        <v>0</v>
      </c>
      <c r="BE614">
        <v>0</v>
      </c>
      <c r="BF614">
        <v>0</v>
      </c>
      <c r="BG614">
        <v>0</v>
      </c>
    </row>
    <row r="615" spans="1:59" x14ac:dyDescent="0.25">
      <c r="A615" s="4" t="s">
        <v>416</v>
      </c>
      <c r="B615" s="54">
        <v>973</v>
      </c>
      <c r="C615" s="5" t="s">
        <v>417</v>
      </c>
      <c r="D615" s="5" t="s">
        <v>413</v>
      </c>
      <c r="E615" s="5" t="s">
        <v>118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</row>
    <row r="616" spans="1:59" x14ac:dyDescent="0.25">
      <c r="A616" s="4" t="s">
        <v>418</v>
      </c>
      <c r="B616" s="54">
        <v>974</v>
      </c>
      <c r="C616" s="5" t="s">
        <v>419</v>
      </c>
      <c r="D616" s="5" t="s">
        <v>413</v>
      </c>
      <c r="E616" s="5" t="s">
        <v>118</v>
      </c>
      <c r="F616">
        <v>224</v>
      </c>
      <c r="G616">
        <v>35</v>
      </c>
      <c r="H616">
        <v>5</v>
      </c>
      <c r="I616">
        <v>11</v>
      </c>
      <c r="J616">
        <v>0</v>
      </c>
      <c r="K616">
        <v>2</v>
      </c>
      <c r="L616">
        <v>89</v>
      </c>
      <c r="M616">
        <v>22</v>
      </c>
      <c r="N616">
        <v>7</v>
      </c>
      <c r="O616">
        <v>1</v>
      </c>
      <c r="P616">
        <v>0</v>
      </c>
      <c r="Q616">
        <v>13</v>
      </c>
      <c r="R616">
        <v>32</v>
      </c>
      <c r="S616">
        <v>0</v>
      </c>
      <c r="T616">
        <v>31</v>
      </c>
      <c r="U616">
        <v>0</v>
      </c>
      <c r="V616">
        <v>0</v>
      </c>
      <c r="W616">
        <v>0</v>
      </c>
      <c r="X616">
        <v>37</v>
      </c>
      <c r="Y616">
        <v>0</v>
      </c>
      <c r="Z616">
        <v>49</v>
      </c>
      <c r="AA616">
        <v>3</v>
      </c>
      <c r="AB616">
        <v>0</v>
      </c>
      <c r="AC616">
        <v>16</v>
      </c>
      <c r="AD616">
        <v>16</v>
      </c>
      <c r="AE616">
        <v>67</v>
      </c>
      <c r="AF616">
        <v>0</v>
      </c>
      <c r="AG616">
        <v>0</v>
      </c>
      <c r="AH616">
        <v>0</v>
      </c>
      <c r="AI616">
        <v>0</v>
      </c>
      <c r="AJ616">
        <v>115</v>
      </c>
      <c r="AK616">
        <v>62</v>
      </c>
      <c r="AL616">
        <v>61</v>
      </c>
      <c r="AM616">
        <v>8</v>
      </c>
      <c r="AN616">
        <v>33</v>
      </c>
      <c r="AO616">
        <v>0</v>
      </c>
      <c r="AP616">
        <v>158</v>
      </c>
      <c r="AQ616">
        <v>20</v>
      </c>
      <c r="AR616">
        <v>41</v>
      </c>
      <c r="AS616">
        <v>18</v>
      </c>
      <c r="AT616">
        <v>5</v>
      </c>
      <c r="AU616">
        <v>0</v>
      </c>
      <c r="AV616">
        <v>0</v>
      </c>
      <c r="AW616">
        <v>0</v>
      </c>
      <c r="AX616">
        <v>6</v>
      </c>
      <c r="AY616">
        <v>41</v>
      </c>
      <c r="AZ616">
        <v>56</v>
      </c>
      <c r="BA616">
        <v>87</v>
      </c>
      <c r="BB616">
        <v>74</v>
      </c>
      <c r="BC616">
        <v>33</v>
      </c>
      <c r="BD616">
        <v>4</v>
      </c>
      <c r="BE616">
        <v>111</v>
      </c>
      <c r="BF616">
        <v>38</v>
      </c>
      <c r="BG616">
        <v>32</v>
      </c>
    </row>
    <row r="617" spans="1:59" x14ac:dyDescent="0.25">
      <c r="A617" s="4" t="s">
        <v>420</v>
      </c>
      <c r="B617" s="54">
        <v>976</v>
      </c>
      <c r="C617" s="5" t="s">
        <v>421</v>
      </c>
      <c r="D617" s="5" t="s">
        <v>413</v>
      </c>
      <c r="E617" s="5" t="s">
        <v>118</v>
      </c>
      <c r="F617">
        <v>24</v>
      </c>
      <c r="G617">
        <v>24</v>
      </c>
      <c r="H617">
        <v>0</v>
      </c>
      <c r="I617">
        <v>0</v>
      </c>
      <c r="J617">
        <v>0</v>
      </c>
      <c r="K617">
        <v>0</v>
      </c>
      <c r="L617">
        <v>20</v>
      </c>
      <c r="M617">
        <v>8</v>
      </c>
      <c r="N617">
        <v>20</v>
      </c>
      <c r="O617">
        <v>0</v>
      </c>
      <c r="P617">
        <v>0</v>
      </c>
      <c r="Q617">
        <v>0</v>
      </c>
      <c r="R617">
        <v>1</v>
      </c>
      <c r="S617">
        <v>0</v>
      </c>
      <c r="T617">
        <v>22</v>
      </c>
      <c r="U617">
        <v>0</v>
      </c>
      <c r="V617">
        <v>0</v>
      </c>
      <c r="W617">
        <v>0</v>
      </c>
      <c r="X617">
        <v>5</v>
      </c>
      <c r="Y617">
        <v>3</v>
      </c>
      <c r="Z617">
        <v>20</v>
      </c>
      <c r="AA617">
        <v>4</v>
      </c>
      <c r="AB617">
        <v>0</v>
      </c>
      <c r="AC617">
        <v>1</v>
      </c>
      <c r="AD617">
        <v>0</v>
      </c>
      <c r="AE617">
        <v>14</v>
      </c>
      <c r="AF617">
        <v>0</v>
      </c>
      <c r="AG617">
        <v>0</v>
      </c>
      <c r="AH617">
        <v>0</v>
      </c>
      <c r="AI617">
        <v>0</v>
      </c>
      <c r="AJ617">
        <v>6</v>
      </c>
      <c r="AK617">
        <v>9</v>
      </c>
      <c r="AL617">
        <v>0</v>
      </c>
      <c r="AM617">
        <v>15</v>
      </c>
      <c r="AN617">
        <v>0</v>
      </c>
      <c r="AO617">
        <v>0</v>
      </c>
      <c r="AP617">
        <v>2</v>
      </c>
      <c r="AQ617">
        <v>0</v>
      </c>
      <c r="AR617">
        <v>12</v>
      </c>
      <c r="AS617">
        <v>16</v>
      </c>
      <c r="AT617">
        <v>0</v>
      </c>
      <c r="AU617">
        <v>0</v>
      </c>
      <c r="AV617">
        <v>0</v>
      </c>
      <c r="AW617">
        <v>0</v>
      </c>
      <c r="AX617">
        <v>14</v>
      </c>
      <c r="AY617">
        <v>0</v>
      </c>
      <c r="AZ617">
        <v>9</v>
      </c>
      <c r="BA617">
        <v>0</v>
      </c>
      <c r="BB617">
        <v>13</v>
      </c>
      <c r="BC617">
        <v>13</v>
      </c>
      <c r="BD617">
        <v>1</v>
      </c>
      <c r="BE617">
        <v>0</v>
      </c>
      <c r="BF617">
        <v>2</v>
      </c>
      <c r="BG617">
        <v>0</v>
      </c>
    </row>
    <row r="618" spans="1:59" x14ac:dyDescent="0.25">
      <c r="A618" s="4" t="s">
        <v>422</v>
      </c>
      <c r="B618" s="54">
        <v>987</v>
      </c>
      <c r="C618" s="5" t="s">
        <v>423</v>
      </c>
      <c r="D618" s="5" t="s">
        <v>413</v>
      </c>
      <c r="E618" s="5" t="s">
        <v>118</v>
      </c>
      <c r="F618">
        <v>49</v>
      </c>
      <c r="G618">
        <v>60</v>
      </c>
      <c r="H618">
        <v>0</v>
      </c>
      <c r="I618">
        <v>1</v>
      </c>
      <c r="J618">
        <v>1</v>
      </c>
      <c r="K618">
        <v>0</v>
      </c>
      <c r="L618">
        <v>2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3</v>
      </c>
      <c r="U618">
        <v>0</v>
      </c>
      <c r="V618">
        <v>0</v>
      </c>
      <c r="W618">
        <v>0</v>
      </c>
      <c r="X618">
        <v>1</v>
      </c>
      <c r="Y618">
        <v>0</v>
      </c>
      <c r="Z618">
        <v>5</v>
      </c>
      <c r="AA618">
        <v>0</v>
      </c>
      <c r="AB618">
        <v>0</v>
      </c>
      <c r="AC618">
        <v>11</v>
      </c>
      <c r="AD618">
        <v>0</v>
      </c>
      <c r="AE618">
        <v>1</v>
      </c>
      <c r="AF618">
        <v>0</v>
      </c>
      <c r="AG618">
        <v>0</v>
      </c>
      <c r="AH618">
        <v>1</v>
      </c>
      <c r="AI618">
        <v>2</v>
      </c>
      <c r="AJ618">
        <v>2</v>
      </c>
      <c r="AK618">
        <v>17</v>
      </c>
      <c r="AL618">
        <v>16</v>
      </c>
      <c r="AM618">
        <v>1</v>
      </c>
      <c r="AN618">
        <v>11</v>
      </c>
      <c r="AO618">
        <v>0</v>
      </c>
      <c r="AP618">
        <v>18</v>
      </c>
      <c r="AQ618">
        <v>0</v>
      </c>
      <c r="AR618">
        <v>22</v>
      </c>
      <c r="AS618">
        <v>1</v>
      </c>
      <c r="AT618">
        <v>1</v>
      </c>
      <c r="AU618">
        <v>0</v>
      </c>
      <c r="AV618">
        <v>0</v>
      </c>
      <c r="AW618">
        <v>0</v>
      </c>
      <c r="AX618">
        <v>16</v>
      </c>
      <c r="AY618">
        <v>0</v>
      </c>
      <c r="AZ618">
        <v>5</v>
      </c>
      <c r="BA618">
        <v>0</v>
      </c>
      <c r="BB618">
        <v>0</v>
      </c>
      <c r="BC618">
        <v>1</v>
      </c>
      <c r="BD618">
        <v>0</v>
      </c>
      <c r="BE618">
        <v>0</v>
      </c>
      <c r="BF618">
        <v>14</v>
      </c>
      <c r="BG618">
        <v>0</v>
      </c>
    </row>
    <row r="619" spans="1:59" x14ac:dyDescent="0.25">
      <c r="A619" s="4" t="s">
        <v>424</v>
      </c>
      <c r="B619" s="54">
        <v>988</v>
      </c>
      <c r="C619" s="5" t="s">
        <v>425</v>
      </c>
      <c r="D619" s="5" t="s">
        <v>413</v>
      </c>
      <c r="E619" s="5" t="s">
        <v>118</v>
      </c>
      <c r="F619">
        <v>0</v>
      </c>
      <c r="G619">
        <v>0</v>
      </c>
      <c r="H619">
        <v>6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1</v>
      </c>
      <c r="AH619">
        <v>0</v>
      </c>
      <c r="AI619">
        <v>0</v>
      </c>
      <c r="AJ619">
        <v>1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1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1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</row>
    <row r="622" spans="1:59" x14ac:dyDescent="0.25">
      <c r="A622" t="s">
        <v>195</v>
      </c>
      <c r="D622" t="s">
        <v>197</v>
      </c>
      <c r="E622" t="s">
        <v>118</v>
      </c>
      <c r="F622">
        <f>SUMIFS(F$2:F$619,$B$2:$B$619,$A622,$E$2:$E$619,$E622)</f>
        <v>473</v>
      </c>
      <c r="G622">
        <f t="shared" ref="G622:BG626" si="0">SUMIFS(G$2:G$619,$B$2:$B$619,$A622,$E$2:$E$619,$E622)</f>
        <v>219</v>
      </c>
      <c r="H622">
        <f t="shared" si="0"/>
        <v>15</v>
      </c>
      <c r="I622">
        <f t="shared" si="0"/>
        <v>69</v>
      </c>
      <c r="J622">
        <f t="shared" si="0"/>
        <v>8</v>
      </c>
      <c r="K622">
        <f t="shared" si="0"/>
        <v>20</v>
      </c>
      <c r="L622">
        <f t="shared" si="0"/>
        <v>235</v>
      </c>
      <c r="M622">
        <f t="shared" si="0"/>
        <v>22</v>
      </c>
      <c r="N622">
        <f t="shared" si="0"/>
        <v>67</v>
      </c>
      <c r="O622">
        <f t="shared" si="0"/>
        <v>17</v>
      </c>
      <c r="P622">
        <f t="shared" si="0"/>
        <v>4</v>
      </c>
      <c r="Q622">
        <f t="shared" si="0"/>
        <v>31</v>
      </c>
      <c r="R622">
        <f t="shared" si="0"/>
        <v>180</v>
      </c>
      <c r="S622">
        <f t="shared" si="0"/>
        <v>32</v>
      </c>
      <c r="T622">
        <f t="shared" si="0"/>
        <v>239</v>
      </c>
      <c r="U622">
        <f t="shared" si="0"/>
        <v>3</v>
      </c>
      <c r="V622">
        <f t="shared" si="0"/>
        <v>29</v>
      </c>
      <c r="W622">
        <f t="shared" si="0"/>
        <v>3</v>
      </c>
      <c r="X622">
        <f t="shared" si="0"/>
        <v>27</v>
      </c>
      <c r="Y622">
        <f t="shared" si="0"/>
        <v>75</v>
      </c>
      <c r="Z622">
        <f t="shared" si="0"/>
        <v>197</v>
      </c>
      <c r="AA622">
        <f t="shared" si="0"/>
        <v>152</v>
      </c>
      <c r="AB622">
        <f t="shared" si="0"/>
        <v>12</v>
      </c>
      <c r="AC622">
        <f t="shared" si="0"/>
        <v>108</v>
      </c>
      <c r="AD622">
        <f t="shared" si="0"/>
        <v>9</v>
      </c>
      <c r="AE622">
        <f t="shared" si="0"/>
        <v>148</v>
      </c>
      <c r="AF622">
        <f t="shared" si="0"/>
        <v>40</v>
      </c>
      <c r="AG622">
        <f t="shared" si="0"/>
        <v>1</v>
      </c>
      <c r="AH622">
        <f t="shared" si="0"/>
        <v>4</v>
      </c>
      <c r="AI622">
        <f t="shared" si="0"/>
        <v>1</v>
      </c>
      <c r="AJ622">
        <f t="shared" si="0"/>
        <v>215</v>
      </c>
      <c r="AK622">
        <f t="shared" si="0"/>
        <v>87</v>
      </c>
      <c r="AL622">
        <f t="shared" si="0"/>
        <v>44</v>
      </c>
      <c r="AM622">
        <f t="shared" si="0"/>
        <v>140</v>
      </c>
      <c r="AN622">
        <f t="shared" si="0"/>
        <v>94</v>
      </c>
      <c r="AO622">
        <f t="shared" si="0"/>
        <v>0</v>
      </c>
      <c r="AP622">
        <f t="shared" si="0"/>
        <v>214</v>
      </c>
      <c r="AQ622">
        <f t="shared" si="0"/>
        <v>7</v>
      </c>
      <c r="AR622">
        <f t="shared" si="0"/>
        <v>80</v>
      </c>
      <c r="AS622">
        <f t="shared" si="0"/>
        <v>98</v>
      </c>
      <c r="AT622">
        <f t="shared" si="0"/>
        <v>65</v>
      </c>
      <c r="AU622">
        <f t="shared" si="0"/>
        <v>4</v>
      </c>
      <c r="AV622">
        <f t="shared" si="0"/>
        <v>1</v>
      </c>
      <c r="AW622">
        <f t="shared" si="0"/>
        <v>31</v>
      </c>
      <c r="AX622">
        <f t="shared" si="0"/>
        <v>58</v>
      </c>
      <c r="AY622">
        <f t="shared" si="0"/>
        <v>0</v>
      </c>
      <c r="AZ622">
        <f t="shared" si="0"/>
        <v>195</v>
      </c>
      <c r="BA622">
        <f t="shared" si="0"/>
        <v>55</v>
      </c>
      <c r="BB622">
        <f t="shared" si="0"/>
        <v>61</v>
      </c>
      <c r="BC622">
        <f t="shared" si="0"/>
        <v>46</v>
      </c>
      <c r="BD622">
        <f t="shared" si="0"/>
        <v>57</v>
      </c>
      <c r="BE622">
        <f t="shared" si="0"/>
        <v>122</v>
      </c>
      <c r="BF622">
        <f t="shared" si="0"/>
        <v>149</v>
      </c>
      <c r="BG622">
        <f t="shared" si="0"/>
        <v>44</v>
      </c>
    </row>
    <row r="623" spans="1:59" x14ac:dyDescent="0.25">
      <c r="A623" t="s">
        <v>195</v>
      </c>
      <c r="D623" t="s">
        <v>197</v>
      </c>
      <c r="E623" t="s">
        <v>5</v>
      </c>
      <c r="F623">
        <f>SUMIFS(F$2:F$619,$B$2:$B$619,$A623,$E$2:$E$619,$E623)</f>
        <v>424</v>
      </c>
      <c r="G623">
        <f t="shared" si="0"/>
        <v>453</v>
      </c>
      <c r="H623">
        <f t="shared" si="0"/>
        <v>0</v>
      </c>
      <c r="I623">
        <f t="shared" si="0"/>
        <v>0</v>
      </c>
      <c r="J623">
        <f t="shared" si="0"/>
        <v>9</v>
      </c>
      <c r="K623">
        <f t="shared" si="0"/>
        <v>3</v>
      </c>
      <c r="L623">
        <f t="shared" si="0"/>
        <v>1</v>
      </c>
      <c r="M623">
        <f t="shared" si="0"/>
        <v>4</v>
      </c>
      <c r="N623">
        <f t="shared" si="0"/>
        <v>276</v>
      </c>
      <c r="O623">
        <f t="shared" si="0"/>
        <v>62</v>
      </c>
      <c r="P623">
        <f t="shared" si="0"/>
        <v>44</v>
      </c>
      <c r="Q623">
        <f t="shared" si="0"/>
        <v>34</v>
      </c>
      <c r="R623">
        <f t="shared" si="0"/>
        <v>313</v>
      </c>
      <c r="S623">
        <f t="shared" si="0"/>
        <v>179</v>
      </c>
      <c r="T623">
        <f t="shared" si="0"/>
        <v>0</v>
      </c>
      <c r="U623">
        <f t="shared" si="0"/>
        <v>0</v>
      </c>
      <c r="V623">
        <f t="shared" si="0"/>
        <v>10</v>
      </c>
      <c r="W623">
        <f t="shared" si="0"/>
        <v>20</v>
      </c>
      <c r="X623">
        <f t="shared" si="0"/>
        <v>66</v>
      </c>
      <c r="Y623">
        <f t="shared" si="0"/>
        <v>89</v>
      </c>
      <c r="Z623">
        <f t="shared" si="0"/>
        <v>0</v>
      </c>
      <c r="AA623">
        <f t="shared" si="0"/>
        <v>2</v>
      </c>
      <c r="AB623">
        <f t="shared" si="0"/>
        <v>19</v>
      </c>
      <c r="AC623">
        <f t="shared" si="0"/>
        <v>0</v>
      </c>
      <c r="AD623">
        <f t="shared" si="0"/>
        <v>6</v>
      </c>
      <c r="AE623">
        <f t="shared" si="0"/>
        <v>0</v>
      </c>
      <c r="AF623">
        <f t="shared" si="0"/>
        <v>0</v>
      </c>
      <c r="AG623">
        <f t="shared" si="0"/>
        <v>74</v>
      </c>
      <c r="AH623">
        <f t="shared" si="0"/>
        <v>0</v>
      </c>
      <c r="AI623">
        <f t="shared" si="0"/>
        <v>0</v>
      </c>
      <c r="AJ623">
        <f t="shared" si="0"/>
        <v>43</v>
      </c>
      <c r="AK623">
        <f t="shared" si="0"/>
        <v>73</v>
      </c>
      <c r="AL623">
        <f t="shared" si="0"/>
        <v>51</v>
      </c>
      <c r="AM623">
        <f t="shared" si="0"/>
        <v>131</v>
      </c>
      <c r="AN623">
        <f t="shared" si="0"/>
        <v>7</v>
      </c>
      <c r="AO623">
        <f t="shared" si="0"/>
        <v>12</v>
      </c>
      <c r="AP623">
        <f t="shared" si="0"/>
        <v>85</v>
      </c>
      <c r="AQ623">
        <f t="shared" si="0"/>
        <v>190</v>
      </c>
      <c r="AR623">
        <f t="shared" si="0"/>
        <v>182</v>
      </c>
      <c r="AS623">
        <f t="shared" si="0"/>
        <v>26</v>
      </c>
      <c r="AT623">
        <f t="shared" si="0"/>
        <v>3</v>
      </c>
      <c r="AU623">
        <f t="shared" si="0"/>
        <v>39</v>
      </c>
      <c r="AV623">
        <f t="shared" si="0"/>
        <v>64</v>
      </c>
      <c r="AW623">
        <f t="shared" si="0"/>
        <v>36</v>
      </c>
      <c r="AX623">
        <f t="shared" si="0"/>
        <v>118</v>
      </c>
      <c r="AY623">
        <f t="shared" si="0"/>
        <v>0</v>
      </c>
      <c r="AZ623">
        <f t="shared" si="0"/>
        <v>109</v>
      </c>
      <c r="BA623">
        <f t="shared" si="0"/>
        <v>0</v>
      </c>
      <c r="BB623">
        <f t="shared" si="0"/>
        <v>29</v>
      </c>
      <c r="BC623">
        <f t="shared" si="0"/>
        <v>137</v>
      </c>
      <c r="BD623">
        <f t="shared" si="0"/>
        <v>48</v>
      </c>
      <c r="BE623">
        <f t="shared" si="0"/>
        <v>41</v>
      </c>
      <c r="BF623">
        <f t="shared" si="0"/>
        <v>74</v>
      </c>
      <c r="BG623">
        <f t="shared" si="0"/>
        <v>193</v>
      </c>
    </row>
    <row r="624" spans="1:59" x14ac:dyDescent="0.25">
      <c r="A624" t="s">
        <v>195</v>
      </c>
      <c r="D624" t="s">
        <v>197</v>
      </c>
      <c r="E624" t="s">
        <v>19</v>
      </c>
      <c r="F624">
        <f t="shared" ref="F624:U642" si="1">SUMIFS(F$2:F$619,$B$2:$B$619,$A624,$E$2:$E$619,$E624)</f>
        <v>381</v>
      </c>
      <c r="G624">
        <f t="shared" si="0"/>
        <v>182</v>
      </c>
      <c r="H624">
        <f t="shared" si="0"/>
        <v>14</v>
      </c>
      <c r="I624">
        <f t="shared" si="0"/>
        <v>6</v>
      </c>
      <c r="J624">
        <f t="shared" si="0"/>
        <v>0</v>
      </c>
      <c r="K624">
        <f t="shared" si="0"/>
        <v>14</v>
      </c>
      <c r="L624">
        <f t="shared" si="0"/>
        <v>225</v>
      </c>
      <c r="M624">
        <f t="shared" si="0"/>
        <v>40</v>
      </c>
      <c r="N624">
        <f t="shared" si="0"/>
        <v>12</v>
      </c>
      <c r="O624">
        <f t="shared" si="0"/>
        <v>34</v>
      </c>
      <c r="P624">
        <f t="shared" si="0"/>
        <v>4</v>
      </c>
      <c r="Q624">
        <f t="shared" si="0"/>
        <v>34</v>
      </c>
      <c r="R624">
        <f t="shared" si="0"/>
        <v>103</v>
      </c>
      <c r="S624">
        <f t="shared" si="0"/>
        <v>0</v>
      </c>
      <c r="T624">
        <f t="shared" si="0"/>
        <v>238</v>
      </c>
      <c r="U624">
        <f t="shared" si="0"/>
        <v>1</v>
      </c>
      <c r="V624">
        <f t="shared" si="0"/>
        <v>29</v>
      </c>
      <c r="W624">
        <f t="shared" si="0"/>
        <v>0</v>
      </c>
      <c r="X624">
        <f t="shared" si="0"/>
        <v>13</v>
      </c>
      <c r="Y624">
        <f t="shared" si="0"/>
        <v>119</v>
      </c>
      <c r="Z624">
        <f t="shared" si="0"/>
        <v>75</v>
      </c>
      <c r="AA624">
        <f t="shared" si="0"/>
        <v>123</v>
      </c>
      <c r="AB624">
        <f t="shared" si="0"/>
        <v>0</v>
      </c>
      <c r="AC624">
        <f t="shared" si="0"/>
        <v>123</v>
      </c>
      <c r="AD624">
        <f t="shared" si="0"/>
        <v>5</v>
      </c>
      <c r="AE624">
        <f t="shared" si="0"/>
        <v>64</v>
      </c>
      <c r="AF624">
        <f t="shared" si="0"/>
        <v>7</v>
      </c>
      <c r="AG624">
        <f t="shared" si="0"/>
        <v>0</v>
      </c>
      <c r="AH624">
        <f t="shared" si="0"/>
        <v>101</v>
      </c>
      <c r="AI624">
        <f t="shared" si="0"/>
        <v>1</v>
      </c>
      <c r="AJ624">
        <f t="shared" si="0"/>
        <v>15</v>
      </c>
      <c r="AK624">
        <f t="shared" si="0"/>
        <v>102</v>
      </c>
      <c r="AL624">
        <f t="shared" si="0"/>
        <v>33</v>
      </c>
      <c r="AM624">
        <f t="shared" si="0"/>
        <v>87</v>
      </c>
      <c r="AN624">
        <f t="shared" si="0"/>
        <v>145</v>
      </c>
      <c r="AO624">
        <f t="shared" si="0"/>
        <v>0</v>
      </c>
      <c r="AP624">
        <f t="shared" si="0"/>
        <v>133</v>
      </c>
      <c r="AQ624">
        <f t="shared" si="0"/>
        <v>1</v>
      </c>
      <c r="AR624">
        <f t="shared" si="0"/>
        <v>108</v>
      </c>
      <c r="AS624">
        <f t="shared" si="0"/>
        <v>20</v>
      </c>
      <c r="AT624">
        <f t="shared" si="0"/>
        <v>46</v>
      </c>
      <c r="AU624">
        <f t="shared" si="0"/>
        <v>1</v>
      </c>
      <c r="AV624">
        <f t="shared" si="0"/>
        <v>8</v>
      </c>
      <c r="AW624">
        <f t="shared" si="0"/>
        <v>55</v>
      </c>
      <c r="AX624">
        <f t="shared" si="0"/>
        <v>107</v>
      </c>
      <c r="AY624">
        <f t="shared" si="0"/>
        <v>0</v>
      </c>
      <c r="AZ624">
        <f t="shared" si="0"/>
        <v>65</v>
      </c>
      <c r="BA624">
        <f t="shared" si="0"/>
        <v>93</v>
      </c>
      <c r="BB624">
        <f t="shared" si="0"/>
        <v>154</v>
      </c>
      <c r="BC624">
        <f t="shared" si="0"/>
        <v>43</v>
      </c>
      <c r="BD624">
        <f t="shared" si="0"/>
        <v>23</v>
      </c>
      <c r="BE624">
        <f t="shared" si="0"/>
        <v>51</v>
      </c>
      <c r="BF624">
        <f t="shared" si="0"/>
        <v>255</v>
      </c>
      <c r="BG624">
        <f t="shared" si="0"/>
        <v>1</v>
      </c>
    </row>
    <row r="625" spans="1:59" x14ac:dyDescent="0.25">
      <c r="A625" t="s">
        <v>195</v>
      </c>
      <c r="D625" t="s">
        <v>197</v>
      </c>
      <c r="E625" t="s">
        <v>20</v>
      </c>
      <c r="F625">
        <f t="shared" si="1"/>
        <v>243</v>
      </c>
      <c r="G625">
        <f t="shared" si="0"/>
        <v>100</v>
      </c>
      <c r="H625">
        <f t="shared" si="0"/>
        <v>15</v>
      </c>
      <c r="I625">
        <f t="shared" si="0"/>
        <v>12</v>
      </c>
      <c r="J625">
        <f t="shared" si="0"/>
        <v>0</v>
      </c>
      <c r="K625">
        <f t="shared" si="0"/>
        <v>8</v>
      </c>
      <c r="L625">
        <f t="shared" si="0"/>
        <v>150</v>
      </c>
      <c r="M625">
        <f t="shared" si="0"/>
        <v>2</v>
      </c>
      <c r="N625">
        <f t="shared" si="0"/>
        <v>5</v>
      </c>
      <c r="O625">
        <f t="shared" si="0"/>
        <v>1</v>
      </c>
      <c r="P625">
        <f t="shared" si="0"/>
        <v>0</v>
      </c>
      <c r="Q625">
        <f t="shared" si="0"/>
        <v>0</v>
      </c>
      <c r="R625">
        <f t="shared" si="0"/>
        <v>87</v>
      </c>
      <c r="S625">
        <f t="shared" si="0"/>
        <v>0</v>
      </c>
      <c r="T625">
        <f t="shared" si="0"/>
        <v>133</v>
      </c>
      <c r="U625">
        <f t="shared" si="0"/>
        <v>0</v>
      </c>
      <c r="V625">
        <f t="shared" si="0"/>
        <v>35</v>
      </c>
      <c r="W625">
        <f t="shared" si="0"/>
        <v>4</v>
      </c>
      <c r="X625">
        <f t="shared" si="0"/>
        <v>0</v>
      </c>
      <c r="Y625">
        <f t="shared" si="0"/>
        <v>19</v>
      </c>
      <c r="Z625">
        <f t="shared" si="0"/>
        <v>25</v>
      </c>
      <c r="AA625">
        <f t="shared" si="0"/>
        <v>46</v>
      </c>
      <c r="AB625">
        <f t="shared" si="0"/>
        <v>0</v>
      </c>
      <c r="AC625">
        <f t="shared" si="0"/>
        <v>70</v>
      </c>
      <c r="AD625">
        <f t="shared" si="0"/>
        <v>1</v>
      </c>
      <c r="AE625">
        <f t="shared" si="0"/>
        <v>74</v>
      </c>
      <c r="AF625">
        <f t="shared" si="0"/>
        <v>45</v>
      </c>
      <c r="AG625">
        <f t="shared" si="0"/>
        <v>1</v>
      </c>
      <c r="AH625">
        <f t="shared" si="0"/>
        <v>28</v>
      </c>
      <c r="AI625">
        <f t="shared" si="0"/>
        <v>1</v>
      </c>
      <c r="AJ625">
        <f t="shared" si="0"/>
        <v>24</v>
      </c>
      <c r="AK625">
        <f t="shared" si="0"/>
        <v>73</v>
      </c>
      <c r="AL625">
        <f t="shared" si="0"/>
        <v>21</v>
      </c>
      <c r="AM625">
        <f t="shared" si="0"/>
        <v>71</v>
      </c>
      <c r="AN625">
        <f t="shared" si="0"/>
        <v>54</v>
      </c>
      <c r="AO625">
        <f t="shared" si="0"/>
        <v>0</v>
      </c>
      <c r="AP625">
        <f t="shared" si="0"/>
        <v>61</v>
      </c>
      <c r="AQ625">
        <f t="shared" si="0"/>
        <v>7</v>
      </c>
      <c r="AR625">
        <f t="shared" si="0"/>
        <v>32</v>
      </c>
      <c r="AS625">
        <f t="shared" si="0"/>
        <v>14</v>
      </c>
      <c r="AT625">
        <f t="shared" si="0"/>
        <v>72</v>
      </c>
      <c r="AU625">
        <f t="shared" si="0"/>
        <v>2</v>
      </c>
      <c r="AV625">
        <f t="shared" si="0"/>
        <v>0</v>
      </c>
      <c r="AW625">
        <f t="shared" si="0"/>
        <v>46</v>
      </c>
      <c r="AX625">
        <f t="shared" si="0"/>
        <v>26</v>
      </c>
      <c r="AY625">
        <f t="shared" si="0"/>
        <v>0</v>
      </c>
      <c r="AZ625">
        <f t="shared" si="0"/>
        <v>59</v>
      </c>
      <c r="BA625">
        <f t="shared" si="0"/>
        <v>56</v>
      </c>
      <c r="BB625">
        <f t="shared" si="0"/>
        <v>128</v>
      </c>
      <c r="BC625">
        <f t="shared" si="0"/>
        <v>6</v>
      </c>
      <c r="BD625">
        <f t="shared" si="0"/>
        <v>57</v>
      </c>
      <c r="BE625">
        <f t="shared" si="0"/>
        <v>20</v>
      </c>
      <c r="BF625">
        <f t="shared" si="0"/>
        <v>86</v>
      </c>
      <c r="BG625">
        <f t="shared" si="0"/>
        <v>1</v>
      </c>
    </row>
    <row r="626" spans="1:59" x14ac:dyDescent="0.25">
      <c r="A626" t="s">
        <v>195</v>
      </c>
      <c r="D626" t="s">
        <v>197</v>
      </c>
      <c r="E626" t="s">
        <v>104</v>
      </c>
      <c r="F626">
        <f t="shared" si="1"/>
        <v>166</v>
      </c>
      <c r="G626">
        <f t="shared" si="0"/>
        <v>150</v>
      </c>
      <c r="H626">
        <f t="shared" si="0"/>
        <v>8</v>
      </c>
      <c r="I626">
        <f t="shared" si="0"/>
        <v>3</v>
      </c>
      <c r="J626">
        <f t="shared" si="0"/>
        <v>0</v>
      </c>
      <c r="K626">
        <f t="shared" si="0"/>
        <v>0</v>
      </c>
      <c r="L626">
        <f t="shared" si="0"/>
        <v>71</v>
      </c>
      <c r="M626">
        <f t="shared" si="0"/>
        <v>5</v>
      </c>
      <c r="N626">
        <f t="shared" si="0"/>
        <v>13</v>
      </c>
      <c r="O626">
        <f t="shared" si="0"/>
        <v>0</v>
      </c>
      <c r="P626">
        <f t="shared" si="0"/>
        <v>4</v>
      </c>
      <c r="Q626">
        <f t="shared" si="0"/>
        <v>0</v>
      </c>
      <c r="R626">
        <f t="shared" si="0"/>
        <v>6</v>
      </c>
      <c r="S626">
        <f t="shared" si="0"/>
        <v>0</v>
      </c>
      <c r="T626">
        <f t="shared" si="0"/>
        <v>58</v>
      </c>
      <c r="U626">
        <f t="shared" si="0"/>
        <v>4</v>
      </c>
      <c r="V626">
        <f t="shared" si="0"/>
        <v>27</v>
      </c>
      <c r="W626">
        <f t="shared" si="0"/>
        <v>1</v>
      </c>
      <c r="X626">
        <f t="shared" si="0"/>
        <v>28</v>
      </c>
      <c r="Y626">
        <f t="shared" si="0"/>
        <v>89</v>
      </c>
      <c r="Z626">
        <f t="shared" si="0"/>
        <v>28</v>
      </c>
      <c r="AA626">
        <f t="shared" si="0"/>
        <v>105</v>
      </c>
      <c r="AB626">
        <f t="shared" si="0"/>
        <v>3</v>
      </c>
      <c r="AC626">
        <f t="shared" si="0"/>
        <v>44</v>
      </c>
      <c r="AD626">
        <f t="shared" si="0"/>
        <v>5</v>
      </c>
      <c r="AE626">
        <f t="shared" si="0"/>
        <v>91</v>
      </c>
      <c r="AF626">
        <f t="shared" si="0"/>
        <v>5</v>
      </c>
      <c r="AG626">
        <f t="shared" si="0"/>
        <v>0</v>
      </c>
      <c r="AH626">
        <f t="shared" si="0"/>
        <v>20</v>
      </c>
      <c r="AI626">
        <f t="shared" si="0"/>
        <v>0</v>
      </c>
      <c r="AJ626">
        <f t="shared" si="0"/>
        <v>72</v>
      </c>
      <c r="AK626">
        <f t="shared" si="0"/>
        <v>62</v>
      </c>
      <c r="AL626">
        <f t="shared" si="0"/>
        <v>7</v>
      </c>
      <c r="AM626">
        <f t="shared" si="0"/>
        <v>80</v>
      </c>
      <c r="AN626">
        <f t="shared" si="0"/>
        <v>27</v>
      </c>
      <c r="AO626">
        <f t="shared" si="0"/>
        <v>0</v>
      </c>
      <c r="AP626">
        <f t="shared" si="0"/>
        <v>70</v>
      </c>
      <c r="AQ626">
        <f t="shared" si="0"/>
        <v>1</v>
      </c>
      <c r="AR626">
        <f t="shared" si="0"/>
        <v>53</v>
      </c>
      <c r="AS626">
        <f t="shared" si="0"/>
        <v>88</v>
      </c>
      <c r="AT626">
        <f t="shared" si="0"/>
        <v>23</v>
      </c>
      <c r="AU626">
        <f t="shared" si="0"/>
        <v>0</v>
      </c>
      <c r="AV626">
        <f t="shared" si="0"/>
        <v>4</v>
      </c>
      <c r="AW626">
        <f t="shared" si="0"/>
        <v>9</v>
      </c>
      <c r="AX626">
        <f t="shared" ref="AX626:BG641" si="2">SUMIFS(AX$2:AX$619,$B$2:$B$619,$A626,$E$2:$E$619,$E626)</f>
        <v>18</v>
      </c>
      <c r="AY626">
        <f t="shared" si="2"/>
        <v>0</v>
      </c>
      <c r="AZ626">
        <f t="shared" si="2"/>
        <v>56</v>
      </c>
      <c r="BA626">
        <f t="shared" si="2"/>
        <v>27</v>
      </c>
      <c r="BB626">
        <f t="shared" si="2"/>
        <v>43</v>
      </c>
      <c r="BC626">
        <f t="shared" si="2"/>
        <v>13</v>
      </c>
      <c r="BD626">
        <f t="shared" si="2"/>
        <v>22</v>
      </c>
      <c r="BE626">
        <f t="shared" si="2"/>
        <v>1</v>
      </c>
      <c r="BF626">
        <f t="shared" si="2"/>
        <v>35</v>
      </c>
      <c r="BG626">
        <f t="shared" si="2"/>
        <v>0</v>
      </c>
    </row>
    <row r="627" spans="1:59" x14ac:dyDescent="0.25">
      <c r="A627" t="s">
        <v>195</v>
      </c>
      <c r="D627" t="s">
        <v>197</v>
      </c>
      <c r="E627" t="s">
        <v>103</v>
      </c>
      <c r="F627">
        <f t="shared" si="1"/>
        <v>362</v>
      </c>
      <c r="G627">
        <f t="shared" si="1"/>
        <v>215</v>
      </c>
      <c r="H627">
        <f t="shared" si="1"/>
        <v>44</v>
      </c>
      <c r="I627">
        <f t="shared" si="1"/>
        <v>23</v>
      </c>
      <c r="J627">
        <f t="shared" si="1"/>
        <v>0</v>
      </c>
      <c r="K627">
        <f t="shared" si="1"/>
        <v>16</v>
      </c>
      <c r="L627">
        <f t="shared" si="1"/>
        <v>219</v>
      </c>
      <c r="M627">
        <f t="shared" si="1"/>
        <v>28</v>
      </c>
      <c r="N627">
        <f t="shared" si="1"/>
        <v>44</v>
      </c>
      <c r="O627">
        <f t="shared" si="1"/>
        <v>2</v>
      </c>
      <c r="P627">
        <f t="shared" si="1"/>
        <v>15</v>
      </c>
      <c r="Q627">
        <f t="shared" si="1"/>
        <v>19</v>
      </c>
      <c r="R627">
        <f t="shared" si="1"/>
        <v>101</v>
      </c>
      <c r="S627">
        <f t="shared" si="1"/>
        <v>4</v>
      </c>
      <c r="T627">
        <f t="shared" si="1"/>
        <v>224</v>
      </c>
      <c r="U627">
        <f t="shared" si="1"/>
        <v>7</v>
      </c>
      <c r="V627">
        <f t="shared" ref="V627:AK645" si="3">SUMIFS(V$2:V$619,$B$2:$B$619,$A627,$E$2:$E$619,$E627)</f>
        <v>45</v>
      </c>
      <c r="W627">
        <f t="shared" si="3"/>
        <v>6</v>
      </c>
      <c r="X627">
        <f t="shared" si="3"/>
        <v>33</v>
      </c>
      <c r="Y627">
        <f t="shared" si="3"/>
        <v>32</v>
      </c>
      <c r="Z627">
        <f t="shared" si="3"/>
        <v>103</v>
      </c>
      <c r="AA627">
        <f t="shared" si="3"/>
        <v>178</v>
      </c>
      <c r="AB627">
        <f t="shared" si="3"/>
        <v>6</v>
      </c>
      <c r="AC627">
        <f t="shared" si="3"/>
        <v>94</v>
      </c>
      <c r="AD627">
        <f t="shared" si="3"/>
        <v>12</v>
      </c>
      <c r="AE627">
        <f t="shared" si="3"/>
        <v>112</v>
      </c>
      <c r="AF627">
        <f t="shared" si="3"/>
        <v>8</v>
      </c>
      <c r="AG627">
        <f t="shared" si="3"/>
        <v>1</v>
      </c>
      <c r="AH627">
        <f t="shared" si="3"/>
        <v>9</v>
      </c>
      <c r="AI627">
        <f t="shared" si="3"/>
        <v>0</v>
      </c>
      <c r="AJ627">
        <f t="shared" si="3"/>
        <v>153</v>
      </c>
      <c r="AK627">
        <f t="shared" si="3"/>
        <v>119</v>
      </c>
      <c r="AL627">
        <f t="shared" ref="AL627:BA642" si="4">SUMIFS(AL$2:AL$619,$B$2:$B$619,$A627,$E$2:$E$619,$E627)</f>
        <v>48</v>
      </c>
      <c r="AM627">
        <f t="shared" si="4"/>
        <v>141</v>
      </c>
      <c r="AN627">
        <f t="shared" si="4"/>
        <v>35</v>
      </c>
      <c r="AO627">
        <f t="shared" si="4"/>
        <v>0</v>
      </c>
      <c r="AP627">
        <f t="shared" si="4"/>
        <v>155</v>
      </c>
      <c r="AQ627">
        <f t="shared" si="4"/>
        <v>7</v>
      </c>
      <c r="AR627">
        <f t="shared" si="4"/>
        <v>132</v>
      </c>
      <c r="AS627">
        <f t="shared" si="4"/>
        <v>121</v>
      </c>
      <c r="AT627">
        <f t="shared" si="4"/>
        <v>60</v>
      </c>
      <c r="AU627">
        <f t="shared" si="4"/>
        <v>0</v>
      </c>
      <c r="AV627">
        <f t="shared" si="4"/>
        <v>4</v>
      </c>
      <c r="AW627">
        <f t="shared" si="4"/>
        <v>23</v>
      </c>
      <c r="AX627">
        <f t="shared" si="4"/>
        <v>53</v>
      </c>
      <c r="AY627">
        <f t="shared" si="4"/>
        <v>1</v>
      </c>
      <c r="AZ627">
        <f t="shared" si="4"/>
        <v>84</v>
      </c>
      <c r="BA627">
        <f t="shared" si="4"/>
        <v>56</v>
      </c>
      <c r="BB627">
        <f t="shared" si="2"/>
        <v>71</v>
      </c>
      <c r="BC627">
        <f t="shared" si="2"/>
        <v>25</v>
      </c>
      <c r="BD627">
        <f t="shared" si="2"/>
        <v>43</v>
      </c>
      <c r="BE627">
        <f t="shared" si="2"/>
        <v>24</v>
      </c>
      <c r="BF627">
        <f t="shared" si="2"/>
        <v>79</v>
      </c>
      <c r="BG627">
        <f t="shared" si="2"/>
        <v>4</v>
      </c>
    </row>
    <row r="628" spans="1:59" x14ac:dyDescent="0.25">
      <c r="A628" t="s">
        <v>248</v>
      </c>
      <c r="D628" t="s">
        <v>250</v>
      </c>
      <c r="E628" t="s">
        <v>118</v>
      </c>
      <c r="F628">
        <f t="shared" si="1"/>
        <v>174</v>
      </c>
      <c r="G628">
        <f t="shared" si="1"/>
        <v>66</v>
      </c>
      <c r="H628">
        <f t="shared" si="1"/>
        <v>6</v>
      </c>
      <c r="I628">
        <f t="shared" si="1"/>
        <v>34</v>
      </c>
      <c r="J628">
        <f t="shared" si="1"/>
        <v>2</v>
      </c>
      <c r="K628">
        <f t="shared" si="1"/>
        <v>1</v>
      </c>
      <c r="L628">
        <f t="shared" si="1"/>
        <v>137</v>
      </c>
      <c r="M628">
        <f t="shared" si="1"/>
        <v>20</v>
      </c>
      <c r="N628">
        <f t="shared" si="1"/>
        <v>13</v>
      </c>
      <c r="O628">
        <f t="shared" si="1"/>
        <v>8</v>
      </c>
      <c r="P628">
        <f t="shared" si="1"/>
        <v>0</v>
      </c>
      <c r="Q628">
        <f t="shared" si="1"/>
        <v>11</v>
      </c>
      <c r="R628">
        <f t="shared" si="1"/>
        <v>68</v>
      </c>
      <c r="S628">
        <f t="shared" si="1"/>
        <v>9</v>
      </c>
      <c r="T628">
        <f t="shared" si="1"/>
        <v>80</v>
      </c>
      <c r="U628">
        <f t="shared" si="1"/>
        <v>0</v>
      </c>
      <c r="V628">
        <f t="shared" si="3"/>
        <v>10</v>
      </c>
      <c r="W628">
        <f t="shared" si="3"/>
        <v>0</v>
      </c>
      <c r="X628">
        <f t="shared" si="3"/>
        <v>14</v>
      </c>
      <c r="Y628">
        <f t="shared" si="3"/>
        <v>13</v>
      </c>
      <c r="Z628">
        <f t="shared" si="3"/>
        <v>73</v>
      </c>
      <c r="AA628">
        <f t="shared" si="3"/>
        <v>44</v>
      </c>
      <c r="AB628">
        <f t="shared" si="3"/>
        <v>5</v>
      </c>
      <c r="AC628">
        <f t="shared" si="3"/>
        <v>16</v>
      </c>
      <c r="AD628">
        <f t="shared" si="3"/>
        <v>3</v>
      </c>
      <c r="AE628">
        <f t="shared" si="3"/>
        <v>50</v>
      </c>
      <c r="AF628">
        <f t="shared" si="3"/>
        <v>5</v>
      </c>
      <c r="AG628">
        <f t="shared" si="3"/>
        <v>0</v>
      </c>
      <c r="AH628">
        <f t="shared" si="3"/>
        <v>6</v>
      </c>
      <c r="AI628">
        <f t="shared" si="3"/>
        <v>2</v>
      </c>
      <c r="AJ628">
        <f t="shared" si="3"/>
        <v>62</v>
      </c>
      <c r="AK628">
        <f t="shared" si="3"/>
        <v>61</v>
      </c>
      <c r="AL628">
        <f t="shared" si="4"/>
        <v>30</v>
      </c>
      <c r="AM628">
        <f t="shared" si="4"/>
        <v>47</v>
      </c>
      <c r="AN628">
        <f t="shared" si="4"/>
        <v>12</v>
      </c>
      <c r="AO628">
        <f t="shared" si="4"/>
        <v>0</v>
      </c>
      <c r="AP628">
        <f t="shared" si="4"/>
        <v>113</v>
      </c>
      <c r="AQ628">
        <f t="shared" si="4"/>
        <v>8</v>
      </c>
      <c r="AR628">
        <f t="shared" si="4"/>
        <v>68</v>
      </c>
      <c r="AS628">
        <f t="shared" si="4"/>
        <v>56</v>
      </c>
      <c r="AT628">
        <f t="shared" si="4"/>
        <v>30</v>
      </c>
      <c r="AU628">
        <f t="shared" si="4"/>
        <v>0</v>
      </c>
      <c r="AV628">
        <f t="shared" si="4"/>
        <v>0</v>
      </c>
      <c r="AW628">
        <f t="shared" si="4"/>
        <v>3</v>
      </c>
      <c r="AX628">
        <f t="shared" si="4"/>
        <v>17</v>
      </c>
      <c r="AY628">
        <f t="shared" si="4"/>
        <v>0</v>
      </c>
      <c r="AZ628">
        <f t="shared" si="4"/>
        <v>86</v>
      </c>
      <c r="BA628">
        <f t="shared" si="4"/>
        <v>29</v>
      </c>
      <c r="BB628">
        <f t="shared" si="2"/>
        <v>31</v>
      </c>
      <c r="BC628">
        <f t="shared" si="2"/>
        <v>42</v>
      </c>
      <c r="BD628">
        <f t="shared" si="2"/>
        <v>17</v>
      </c>
      <c r="BE628">
        <f t="shared" si="2"/>
        <v>40</v>
      </c>
      <c r="BF628">
        <f t="shared" si="2"/>
        <v>30</v>
      </c>
      <c r="BG628">
        <f t="shared" si="2"/>
        <v>23</v>
      </c>
    </row>
    <row r="629" spans="1:59" x14ac:dyDescent="0.25">
      <c r="A629" t="s">
        <v>248</v>
      </c>
      <c r="D629" t="s">
        <v>250</v>
      </c>
      <c r="E629" t="s">
        <v>5</v>
      </c>
      <c r="F629">
        <f t="shared" si="1"/>
        <v>0</v>
      </c>
      <c r="G629">
        <f t="shared" si="1"/>
        <v>104</v>
      </c>
      <c r="H629">
        <f t="shared" si="1"/>
        <v>0</v>
      </c>
      <c r="I629">
        <f t="shared" si="1"/>
        <v>0</v>
      </c>
      <c r="J629">
        <f t="shared" si="1"/>
        <v>0</v>
      </c>
      <c r="K629">
        <f t="shared" si="1"/>
        <v>0</v>
      </c>
      <c r="L629">
        <f t="shared" si="1"/>
        <v>0</v>
      </c>
      <c r="M629">
        <f t="shared" si="1"/>
        <v>23</v>
      </c>
      <c r="N629">
        <f t="shared" si="1"/>
        <v>97</v>
      </c>
      <c r="O629">
        <f t="shared" si="1"/>
        <v>14</v>
      </c>
      <c r="P629">
        <f t="shared" si="1"/>
        <v>2</v>
      </c>
      <c r="Q629">
        <f t="shared" si="1"/>
        <v>5</v>
      </c>
      <c r="R629">
        <f t="shared" si="1"/>
        <v>65</v>
      </c>
      <c r="S629">
        <f t="shared" si="1"/>
        <v>36</v>
      </c>
      <c r="T629">
        <f t="shared" si="1"/>
        <v>0</v>
      </c>
      <c r="U629">
        <f t="shared" si="1"/>
        <v>0</v>
      </c>
      <c r="V629">
        <f t="shared" si="3"/>
        <v>0</v>
      </c>
      <c r="W629">
        <f t="shared" si="3"/>
        <v>4</v>
      </c>
      <c r="X629">
        <f t="shared" si="3"/>
        <v>17</v>
      </c>
      <c r="Y629">
        <f t="shared" si="3"/>
        <v>31</v>
      </c>
      <c r="Z629">
        <f t="shared" si="3"/>
        <v>0</v>
      </c>
      <c r="AA629">
        <f t="shared" si="3"/>
        <v>3</v>
      </c>
      <c r="AB629">
        <f t="shared" si="3"/>
        <v>21</v>
      </c>
      <c r="AC629">
        <f t="shared" si="3"/>
        <v>0</v>
      </c>
      <c r="AD629">
        <f t="shared" si="3"/>
        <v>2</v>
      </c>
      <c r="AE629">
        <f t="shared" si="3"/>
        <v>0</v>
      </c>
      <c r="AF629">
        <f t="shared" si="3"/>
        <v>0</v>
      </c>
      <c r="AG629">
        <f t="shared" si="3"/>
        <v>11</v>
      </c>
      <c r="AH629">
        <f t="shared" si="3"/>
        <v>1</v>
      </c>
      <c r="AI629">
        <f t="shared" si="3"/>
        <v>0</v>
      </c>
      <c r="AJ629">
        <f t="shared" si="3"/>
        <v>19</v>
      </c>
      <c r="AK629">
        <f t="shared" si="3"/>
        <v>23</v>
      </c>
      <c r="AL629">
        <f t="shared" si="4"/>
        <v>25</v>
      </c>
      <c r="AM629">
        <f t="shared" si="4"/>
        <v>21</v>
      </c>
      <c r="AN629">
        <f t="shared" si="4"/>
        <v>1</v>
      </c>
      <c r="AO629">
        <f t="shared" si="4"/>
        <v>0</v>
      </c>
      <c r="AP629">
        <f t="shared" si="4"/>
        <v>9</v>
      </c>
      <c r="AQ629">
        <f t="shared" si="4"/>
        <v>43</v>
      </c>
      <c r="AR629">
        <f t="shared" si="4"/>
        <v>70</v>
      </c>
      <c r="AS629">
        <f t="shared" si="4"/>
        <v>1</v>
      </c>
      <c r="AT629">
        <f t="shared" si="4"/>
        <v>0</v>
      </c>
      <c r="AU629">
        <f t="shared" si="4"/>
        <v>7</v>
      </c>
      <c r="AV629">
        <f t="shared" si="4"/>
        <v>3</v>
      </c>
      <c r="AW629">
        <f t="shared" si="4"/>
        <v>6</v>
      </c>
      <c r="AX629">
        <f t="shared" si="4"/>
        <v>19</v>
      </c>
      <c r="AY629">
        <f t="shared" si="4"/>
        <v>0</v>
      </c>
      <c r="AZ629">
        <f t="shared" si="4"/>
        <v>24</v>
      </c>
      <c r="BA629">
        <f t="shared" si="4"/>
        <v>0</v>
      </c>
      <c r="BB629">
        <f t="shared" si="2"/>
        <v>26</v>
      </c>
      <c r="BC629">
        <f t="shared" si="2"/>
        <v>13</v>
      </c>
      <c r="BD629">
        <f t="shared" si="2"/>
        <v>28</v>
      </c>
      <c r="BE629">
        <f t="shared" si="2"/>
        <v>4</v>
      </c>
      <c r="BF629">
        <f t="shared" si="2"/>
        <v>27</v>
      </c>
      <c r="BG629">
        <f t="shared" si="2"/>
        <v>36</v>
      </c>
    </row>
    <row r="630" spans="1:59" x14ac:dyDescent="0.25">
      <c r="A630" t="s">
        <v>248</v>
      </c>
      <c r="D630" t="s">
        <v>250</v>
      </c>
      <c r="E630" t="s">
        <v>19</v>
      </c>
      <c r="F630">
        <f t="shared" si="1"/>
        <v>95</v>
      </c>
      <c r="G630">
        <f t="shared" si="1"/>
        <v>28</v>
      </c>
      <c r="H630">
        <f t="shared" si="1"/>
        <v>2</v>
      </c>
      <c r="I630">
        <f t="shared" si="1"/>
        <v>28</v>
      </c>
      <c r="J630">
        <f t="shared" si="1"/>
        <v>0</v>
      </c>
      <c r="K630">
        <f t="shared" si="1"/>
        <v>5</v>
      </c>
      <c r="L630">
        <f t="shared" si="1"/>
        <v>59</v>
      </c>
      <c r="M630">
        <f t="shared" si="1"/>
        <v>22</v>
      </c>
      <c r="N630">
        <f t="shared" si="1"/>
        <v>11</v>
      </c>
      <c r="O630">
        <f t="shared" si="1"/>
        <v>6</v>
      </c>
      <c r="P630">
        <f t="shared" si="1"/>
        <v>0</v>
      </c>
      <c r="Q630">
        <f t="shared" si="1"/>
        <v>5</v>
      </c>
      <c r="R630">
        <f t="shared" si="1"/>
        <v>35</v>
      </c>
      <c r="S630">
        <f t="shared" si="1"/>
        <v>0</v>
      </c>
      <c r="T630">
        <f t="shared" si="1"/>
        <v>52</v>
      </c>
      <c r="U630">
        <f t="shared" si="1"/>
        <v>0</v>
      </c>
      <c r="V630">
        <f t="shared" si="3"/>
        <v>0</v>
      </c>
      <c r="W630">
        <f t="shared" si="3"/>
        <v>3</v>
      </c>
      <c r="X630">
        <f t="shared" si="3"/>
        <v>1</v>
      </c>
      <c r="Y630">
        <f t="shared" si="3"/>
        <v>5</v>
      </c>
      <c r="Z630">
        <f t="shared" si="3"/>
        <v>16</v>
      </c>
      <c r="AA630">
        <f t="shared" si="3"/>
        <v>14</v>
      </c>
      <c r="AB630">
        <f t="shared" si="3"/>
        <v>3</v>
      </c>
      <c r="AC630">
        <f t="shared" si="3"/>
        <v>5</v>
      </c>
      <c r="AD630">
        <f t="shared" si="3"/>
        <v>0</v>
      </c>
      <c r="AE630">
        <f t="shared" si="3"/>
        <v>16</v>
      </c>
      <c r="AF630">
        <f t="shared" si="3"/>
        <v>0</v>
      </c>
      <c r="AG630">
        <f t="shared" si="3"/>
        <v>0</v>
      </c>
      <c r="AH630">
        <f t="shared" si="3"/>
        <v>1</v>
      </c>
      <c r="AI630">
        <f t="shared" si="3"/>
        <v>0</v>
      </c>
      <c r="AJ630">
        <f t="shared" si="3"/>
        <v>2</v>
      </c>
      <c r="AK630">
        <f t="shared" si="3"/>
        <v>10</v>
      </c>
      <c r="AL630">
        <f t="shared" si="4"/>
        <v>7</v>
      </c>
      <c r="AM630">
        <f t="shared" si="4"/>
        <v>22</v>
      </c>
      <c r="AN630">
        <f t="shared" si="4"/>
        <v>4</v>
      </c>
      <c r="AO630">
        <f t="shared" si="4"/>
        <v>0</v>
      </c>
      <c r="AP630">
        <f t="shared" si="4"/>
        <v>56</v>
      </c>
      <c r="AQ630">
        <f t="shared" si="4"/>
        <v>0</v>
      </c>
      <c r="AR630">
        <f t="shared" si="4"/>
        <v>28</v>
      </c>
      <c r="AS630">
        <f t="shared" si="4"/>
        <v>11</v>
      </c>
      <c r="AT630">
        <f t="shared" si="4"/>
        <v>16</v>
      </c>
      <c r="AU630">
        <f t="shared" si="4"/>
        <v>0</v>
      </c>
      <c r="AV630">
        <f t="shared" si="4"/>
        <v>0</v>
      </c>
      <c r="AW630">
        <f t="shared" si="4"/>
        <v>2</v>
      </c>
      <c r="AX630">
        <f t="shared" si="4"/>
        <v>15</v>
      </c>
      <c r="AY630">
        <f t="shared" si="4"/>
        <v>0</v>
      </c>
      <c r="AZ630">
        <f t="shared" si="4"/>
        <v>20</v>
      </c>
      <c r="BA630">
        <f t="shared" si="4"/>
        <v>9</v>
      </c>
      <c r="BB630">
        <f t="shared" si="2"/>
        <v>13</v>
      </c>
      <c r="BC630">
        <f t="shared" si="2"/>
        <v>14</v>
      </c>
      <c r="BD630">
        <f t="shared" si="2"/>
        <v>8</v>
      </c>
      <c r="BE630">
        <f t="shared" si="2"/>
        <v>15</v>
      </c>
      <c r="BF630">
        <f t="shared" si="2"/>
        <v>13</v>
      </c>
      <c r="BG630">
        <f t="shared" si="2"/>
        <v>3</v>
      </c>
    </row>
    <row r="631" spans="1:59" x14ac:dyDescent="0.25">
      <c r="A631" t="s">
        <v>248</v>
      </c>
      <c r="D631" t="s">
        <v>250</v>
      </c>
      <c r="E631" t="s">
        <v>20</v>
      </c>
      <c r="F631">
        <f t="shared" si="1"/>
        <v>44</v>
      </c>
      <c r="G631">
        <f t="shared" si="1"/>
        <v>16</v>
      </c>
      <c r="H631">
        <f t="shared" si="1"/>
        <v>0</v>
      </c>
      <c r="I631">
        <f t="shared" si="1"/>
        <v>15</v>
      </c>
      <c r="J631">
        <f t="shared" si="1"/>
        <v>0</v>
      </c>
      <c r="K631">
        <f t="shared" si="1"/>
        <v>0</v>
      </c>
      <c r="L631">
        <f t="shared" si="1"/>
        <v>22</v>
      </c>
      <c r="M631">
        <f t="shared" si="1"/>
        <v>8</v>
      </c>
      <c r="N631">
        <f t="shared" si="1"/>
        <v>4</v>
      </c>
      <c r="O631">
        <f t="shared" si="1"/>
        <v>5</v>
      </c>
      <c r="P631">
        <f t="shared" si="1"/>
        <v>0</v>
      </c>
      <c r="Q631">
        <f t="shared" si="1"/>
        <v>1</v>
      </c>
      <c r="R631">
        <f t="shared" si="1"/>
        <v>21</v>
      </c>
      <c r="S631">
        <f t="shared" si="1"/>
        <v>0</v>
      </c>
      <c r="T631">
        <f t="shared" si="1"/>
        <v>40</v>
      </c>
      <c r="U631">
        <f t="shared" si="1"/>
        <v>0</v>
      </c>
      <c r="V631">
        <f t="shared" si="3"/>
        <v>5</v>
      </c>
      <c r="W631">
        <f t="shared" si="3"/>
        <v>0</v>
      </c>
      <c r="X631">
        <f t="shared" si="3"/>
        <v>0</v>
      </c>
      <c r="Y631">
        <f t="shared" si="3"/>
        <v>4</v>
      </c>
      <c r="Z631">
        <f t="shared" si="3"/>
        <v>1</v>
      </c>
      <c r="AA631">
        <f t="shared" si="3"/>
        <v>1</v>
      </c>
      <c r="AB631">
        <f t="shared" si="3"/>
        <v>0</v>
      </c>
      <c r="AC631">
        <f t="shared" si="3"/>
        <v>1</v>
      </c>
      <c r="AD631">
        <f t="shared" si="3"/>
        <v>0</v>
      </c>
      <c r="AE631">
        <f t="shared" si="3"/>
        <v>1</v>
      </c>
      <c r="AF631">
        <f t="shared" si="3"/>
        <v>1</v>
      </c>
      <c r="AG631">
        <f t="shared" si="3"/>
        <v>0</v>
      </c>
      <c r="AH631">
        <f t="shared" si="3"/>
        <v>1</v>
      </c>
      <c r="AI631">
        <f t="shared" si="3"/>
        <v>0</v>
      </c>
      <c r="AJ631">
        <f t="shared" si="3"/>
        <v>0</v>
      </c>
      <c r="AK631">
        <f t="shared" si="3"/>
        <v>2</v>
      </c>
      <c r="AL631">
        <f t="shared" si="4"/>
        <v>11</v>
      </c>
      <c r="AM631">
        <f t="shared" si="4"/>
        <v>1</v>
      </c>
      <c r="AN631">
        <f t="shared" si="4"/>
        <v>0</v>
      </c>
      <c r="AO631">
        <f t="shared" si="4"/>
        <v>0</v>
      </c>
      <c r="AP631">
        <f t="shared" si="4"/>
        <v>7</v>
      </c>
      <c r="AQ631">
        <f t="shared" si="4"/>
        <v>0</v>
      </c>
      <c r="AR631">
        <f t="shared" si="4"/>
        <v>8</v>
      </c>
      <c r="AS631">
        <f t="shared" si="4"/>
        <v>0</v>
      </c>
      <c r="AT631">
        <f t="shared" si="4"/>
        <v>3</v>
      </c>
      <c r="AU631">
        <f t="shared" si="4"/>
        <v>0</v>
      </c>
      <c r="AV631">
        <f t="shared" si="4"/>
        <v>0</v>
      </c>
      <c r="AW631">
        <f t="shared" si="4"/>
        <v>0</v>
      </c>
      <c r="AX631">
        <f t="shared" si="4"/>
        <v>2</v>
      </c>
      <c r="AY631">
        <f t="shared" si="4"/>
        <v>0</v>
      </c>
      <c r="AZ631">
        <f t="shared" si="4"/>
        <v>1</v>
      </c>
      <c r="BA631">
        <f t="shared" si="4"/>
        <v>0</v>
      </c>
      <c r="BB631">
        <f t="shared" si="2"/>
        <v>7</v>
      </c>
      <c r="BC631">
        <f t="shared" si="2"/>
        <v>3</v>
      </c>
      <c r="BD631">
        <f t="shared" si="2"/>
        <v>1</v>
      </c>
      <c r="BE631">
        <f t="shared" si="2"/>
        <v>2</v>
      </c>
      <c r="BF631">
        <f t="shared" si="2"/>
        <v>5</v>
      </c>
      <c r="BG631">
        <f t="shared" si="2"/>
        <v>0</v>
      </c>
    </row>
    <row r="632" spans="1:59" x14ac:dyDescent="0.25">
      <c r="A632" t="s">
        <v>248</v>
      </c>
      <c r="D632" t="s">
        <v>250</v>
      </c>
      <c r="E632" t="s">
        <v>104</v>
      </c>
      <c r="F632">
        <f t="shared" si="1"/>
        <v>28</v>
      </c>
      <c r="G632">
        <f t="shared" si="1"/>
        <v>20</v>
      </c>
      <c r="H632">
        <f t="shared" si="1"/>
        <v>4</v>
      </c>
      <c r="I632">
        <f t="shared" si="1"/>
        <v>4</v>
      </c>
      <c r="J632">
        <f t="shared" si="1"/>
        <v>0</v>
      </c>
      <c r="K632">
        <f t="shared" si="1"/>
        <v>0</v>
      </c>
      <c r="L632">
        <f t="shared" si="1"/>
        <v>3</v>
      </c>
      <c r="M632">
        <f t="shared" si="1"/>
        <v>2</v>
      </c>
      <c r="N632">
        <f t="shared" si="1"/>
        <v>1</v>
      </c>
      <c r="O632">
        <f t="shared" si="1"/>
        <v>0</v>
      </c>
      <c r="P632">
        <f t="shared" si="1"/>
        <v>0</v>
      </c>
      <c r="Q632">
        <f t="shared" si="1"/>
        <v>0</v>
      </c>
      <c r="R632">
        <f t="shared" si="1"/>
        <v>0</v>
      </c>
      <c r="S632">
        <f t="shared" si="1"/>
        <v>0</v>
      </c>
      <c r="T632">
        <f t="shared" si="1"/>
        <v>5</v>
      </c>
      <c r="U632">
        <f t="shared" si="1"/>
        <v>0</v>
      </c>
      <c r="V632">
        <f t="shared" si="3"/>
        <v>6</v>
      </c>
      <c r="W632">
        <f t="shared" si="3"/>
        <v>0</v>
      </c>
      <c r="X632">
        <f t="shared" si="3"/>
        <v>7</v>
      </c>
      <c r="Y632">
        <f t="shared" si="3"/>
        <v>1</v>
      </c>
      <c r="Z632">
        <f t="shared" si="3"/>
        <v>16</v>
      </c>
      <c r="AA632">
        <f t="shared" si="3"/>
        <v>21</v>
      </c>
      <c r="AB632">
        <f t="shared" si="3"/>
        <v>0</v>
      </c>
      <c r="AC632">
        <f t="shared" si="3"/>
        <v>1</v>
      </c>
      <c r="AD632">
        <f t="shared" si="3"/>
        <v>0</v>
      </c>
      <c r="AE632">
        <f t="shared" si="3"/>
        <v>6</v>
      </c>
      <c r="AF632">
        <f t="shared" si="3"/>
        <v>3</v>
      </c>
      <c r="AG632">
        <f t="shared" si="3"/>
        <v>0</v>
      </c>
      <c r="AH632">
        <f t="shared" si="3"/>
        <v>1</v>
      </c>
      <c r="AI632">
        <f t="shared" si="3"/>
        <v>0</v>
      </c>
      <c r="AJ632">
        <f t="shared" si="3"/>
        <v>19</v>
      </c>
      <c r="AK632">
        <f t="shared" si="3"/>
        <v>7</v>
      </c>
      <c r="AL632">
        <f t="shared" si="4"/>
        <v>8</v>
      </c>
      <c r="AM632">
        <f t="shared" si="4"/>
        <v>5</v>
      </c>
      <c r="AN632">
        <f t="shared" si="4"/>
        <v>8</v>
      </c>
      <c r="AO632">
        <f t="shared" si="4"/>
        <v>0</v>
      </c>
      <c r="AP632">
        <f t="shared" si="4"/>
        <v>25</v>
      </c>
      <c r="AQ632">
        <f t="shared" si="4"/>
        <v>6</v>
      </c>
      <c r="AR632">
        <f t="shared" si="4"/>
        <v>5</v>
      </c>
      <c r="AS632">
        <f t="shared" si="4"/>
        <v>17</v>
      </c>
      <c r="AT632">
        <f t="shared" si="4"/>
        <v>6</v>
      </c>
      <c r="AU632">
        <f t="shared" si="4"/>
        <v>0</v>
      </c>
      <c r="AV632">
        <f t="shared" si="4"/>
        <v>3</v>
      </c>
      <c r="AW632">
        <f t="shared" si="4"/>
        <v>14</v>
      </c>
      <c r="AX632">
        <f t="shared" si="4"/>
        <v>8</v>
      </c>
      <c r="AY632">
        <f t="shared" si="4"/>
        <v>0</v>
      </c>
      <c r="AZ632">
        <f t="shared" si="4"/>
        <v>18</v>
      </c>
      <c r="BA632">
        <f t="shared" si="4"/>
        <v>0</v>
      </c>
      <c r="BB632">
        <f t="shared" si="2"/>
        <v>1</v>
      </c>
      <c r="BC632">
        <f t="shared" si="2"/>
        <v>16</v>
      </c>
      <c r="BD632">
        <f t="shared" si="2"/>
        <v>0</v>
      </c>
      <c r="BE632">
        <f t="shared" si="2"/>
        <v>1</v>
      </c>
      <c r="BF632">
        <f t="shared" si="2"/>
        <v>1</v>
      </c>
      <c r="BG632">
        <f t="shared" si="2"/>
        <v>0</v>
      </c>
    </row>
    <row r="633" spans="1:59" x14ac:dyDescent="0.25">
      <c r="A633" t="s">
        <v>248</v>
      </c>
      <c r="D633" t="s">
        <v>250</v>
      </c>
      <c r="E633" t="s">
        <v>103</v>
      </c>
      <c r="F633">
        <f t="shared" si="1"/>
        <v>75</v>
      </c>
      <c r="G633">
        <f t="shared" si="1"/>
        <v>52</v>
      </c>
      <c r="H633">
        <f t="shared" si="1"/>
        <v>15</v>
      </c>
      <c r="I633">
        <f t="shared" si="1"/>
        <v>26</v>
      </c>
      <c r="J633">
        <f t="shared" si="1"/>
        <v>0</v>
      </c>
      <c r="K633">
        <f t="shared" si="1"/>
        <v>5</v>
      </c>
      <c r="L633">
        <f t="shared" si="1"/>
        <v>53</v>
      </c>
      <c r="M633">
        <f t="shared" si="1"/>
        <v>11</v>
      </c>
      <c r="N633">
        <f t="shared" si="1"/>
        <v>10</v>
      </c>
      <c r="O633">
        <f t="shared" si="1"/>
        <v>8</v>
      </c>
      <c r="P633">
        <f t="shared" si="1"/>
        <v>0</v>
      </c>
      <c r="Q633">
        <f t="shared" si="1"/>
        <v>3</v>
      </c>
      <c r="R633">
        <f t="shared" si="1"/>
        <v>24</v>
      </c>
      <c r="S633">
        <f t="shared" si="1"/>
        <v>1</v>
      </c>
      <c r="T633">
        <f t="shared" si="1"/>
        <v>65</v>
      </c>
      <c r="U633">
        <f t="shared" si="1"/>
        <v>1</v>
      </c>
      <c r="V633">
        <f t="shared" si="3"/>
        <v>7</v>
      </c>
      <c r="W633">
        <f t="shared" si="3"/>
        <v>0</v>
      </c>
      <c r="X633">
        <f t="shared" si="3"/>
        <v>19</v>
      </c>
      <c r="Y633">
        <f t="shared" si="3"/>
        <v>26</v>
      </c>
      <c r="Z633">
        <f t="shared" si="3"/>
        <v>30</v>
      </c>
      <c r="AA633">
        <f t="shared" si="3"/>
        <v>30</v>
      </c>
      <c r="AB633">
        <f t="shared" si="3"/>
        <v>6</v>
      </c>
      <c r="AC633">
        <f t="shared" si="3"/>
        <v>13</v>
      </c>
      <c r="AD633">
        <f t="shared" si="3"/>
        <v>1</v>
      </c>
      <c r="AE633">
        <f t="shared" si="3"/>
        <v>12</v>
      </c>
      <c r="AF633">
        <f t="shared" si="3"/>
        <v>0</v>
      </c>
      <c r="AG633">
        <f t="shared" si="3"/>
        <v>2</v>
      </c>
      <c r="AH633">
        <f t="shared" si="3"/>
        <v>3</v>
      </c>
      <c r="AI633">
        <f t="shared" si="3"/>
        <v>0</v>
      </c>
      <c r="AJ633">
        <f t="shared" si="3"/>
        <v>29</v>
      </c>
      <c r="AK633">
        <f t="shared" si="3"/>
        <v>21</v>
      </c>
      <c r="AL633">
        <f t="shared" si="4"/>
        <v>12</v>
      </c>
      <c r="AM633">
        <f t="shared" si="4"/>
        <v>18</v>
      </c>
      <c r="AN633">
        <f t="shared" si="4"/>
        <v>7</v>
      </c>
      <c r="AO633">
        <f t="shared" si="4"/>
        <v>0</v>
      </c>
      <c r="AP633">
        <f t="shared" si="4"/>
        <v>78</v>
      </c>
      <c r="AQ633">
        <f t="shared" si="4"/>
        <v>2</v>
      </c>
      <c r="AR633">
        <f t="shared" si="4"/>
        <v>24</v>
      </c>
      <c r="AS633">
        <f t="shared" si="4"/>
        <v>15</v>
      </c>
      <c r="AT633">
        <f t="shared" si="4"/>
        <v>24</v>
      </c>
      <c r="AU633">
        <f t="shared" si="4"/>
        <v>0</v>
      </c>
      <c r="AV633">
        <f t="shared" si="4"/>
        <v>1</v>
      </c>
      <c r="AW633">
        <f t="shared" si="4"/>
        <v>2</v>
      </c>
      <c r="AX633">
        <f t="shared" si="4"/>
        <v>4</v>
      </c>
      <c r="AY633">
        <f t="shared" si="4"/>
        <v>1</v>
      </c>
      <c r="AZ633">
        <f t="shared" si="4"/>
        <v>9</v>
      </c>
      <c r="BA633">
        <f t="shared" si="4"/>
        <v>2</v>
      </c>
      <c r="BB633">
        <f t="shared" si="2"/>
        <v>12</v>
      </c>
      <c r="BC633">
        <f t="shared" si="2"/>
        <v>11</v>
      </c>
      <c r="BD633">
        <f t="shared" si="2"/>
        <v>0</v>
      </c>
      <c r="BE633">
        <f t="shared" si="2"/>
        <v>4</v>
      </c>
      <c r="BF633">
        <f t="shared" si="2"/>
        <v>7</v>
      </c>
      <c r="BG633">
        <f t="shared" si="2"/>
        <v>0</v>
      </c>
    </row>
    <row r="634" spans="1:59" x14ac:dyDescent="0.25">
      <c r="A634" t="s">
        <v>252</v>
      </c>
      <c r="D634" t="s">
        <v>254</v>
      </c>
      <c r="E634" t="s">
        <v>118</v>
      </c>
      <c r="F634">
        <f t="shared" si="1"/>
        <v>172</v>
      </c>
      <c r="G634">
        <f t="shared" si="1"/>
        <v>82</v>
      </c>
      <c r="H634">
        <f t="shared" si="1"/>
        <v>2</v>
      </c>
      <c r="I634">
        <f t="shared" si="1"/>
        <v>2</v>
      </c>
      <c r="J634">
        <f t="shared" si="1"/>
        <v>0</v>
      </c>
      <c r="K634">
        <f t="shared" si="1"/>
        <v>2</v>
      </c>
      <c r="L634">
        <f t="shared" si="1"/>
        <v>51</v>
      </c>
      <c r="M634">
        <f t="shared" si="1"/>
        <v>0</v>
      </c>
      <c r="N634">
        <f t="shared" si="1"/>
        <v>0</v>
      </c>
      <c r="O634">
        <f t="shared" si="1"/>
        <v>0</v>
      </c>
      <c r="P634">
        <f t="shared" si="1"/>
        <v>0</v>
      </c>
      <c r="Q634">
        <f t="shared" si="1"/>
        <v>0</v>
      </c>
      <c r="R634">
        <f t="shared" si="1"/>
        <v>55</v>
      </c>
      <c r="S634">
        <f t="shared" si="1"/>
        <v>0</v>
      </c>
      <c r="T634">
        <f t="shared" si="1"/>
        <v>40</v>
      </c>
      <c r="U634">
        <f t="shared" si="1"/>
        <v>0</v>
      </c>
      <c r="V634">
        <f t="shared" si="3"/>
        <v>0</v>
      </c>
      <c r="W634">
        <f t="shared" si="3"/>
        <v>1</v>
      </c>
      <c r="X634">
        <f t="shared" si="3"/>
        <v>6</v>
      </c>
      <c r="Y634">
        <f t="shared" si="3"/>
        <v>18</v>
      </c>
      <c r="Z634">
        <f t="shared" si="3"/>
        <v>76</v>
      </c>
      <c r="AA634">
        <f t="shared" si="3"/>
        <v>22</v>
      </c>
      <c r="AB634">
        <f t="shared" si="3"/>
        <v>0</v>
      </c>
      <c r="AC634">
        <f t="shared" si="3"/>
        <v>5</v>
      </c>
      <c r="AD634">
        <f t="shared" si="3"/>
        <v>0</v>
      </c>
      <c r="AE634">
        <f t="shared" si="3"/>
        <v>37</v>
      </c>
      <c r="AF634">
        <f t="shared" si="3"/>
        <v>2</v>
      </c>
      <c r="AG634">
        <f t="shared" si="3"/>
        <v>0</v>
      </c>
      <c r="AH634">
        <f t="shared" si="3"/>
        <v>0</v>
      </c>
      <c r="AI634">
        <f t="shared" si="3"/>
        <v>1</v>
      </c>
      <c r="AJ634">
        <f t="shared" si="3"/>
        <v>11</v>
      </c>
      <c r="AK634">
        <f t="shared" si="3"/>
        <v>12</v>
      </c>
      <c r="AL634">
        <f t="shared" si="4"/>
        <v>0</v>
      </c>
      <c r="AM634">
        <f t="shared" si="4"/>
        <v>38</v>
      </c>
      <c r="AN634">
        <f t="shared" si="4"/>
        <v>25</v>
      </c>
      <c r="AO634">
        <f t="shared" si="4"/>
        <v>0</v>
      </c>
      <c r="AP634">
        <f t="shared" si="4"/>
        <v>32</v>
      </c>
      <c r="AQ634">
        <f t="shared" si="4"/>
        <v>2</v>
      </c>
      <c r="AR634">
        <f t="shared" si="4"/>
        <v>9</v>
      </c>
      <c r="AS634">
        <f t="shared" si="4"/>
        <v>13</v>
      </c>
      <c r="AT634">
        <f t="shared" si="4"/>
        <v>0</v>
      </c>
      <c r="AU634">
        <f t="shared" si="4"/>
        <v>0</v>
      </c>
      <c r="AV634">
        <f t="shared" si="4"/>
        <v>0</v>
      </c>
      <c r="AW634">
        <f t="shared" si="4"/>
        <v>0</v>
      </c>
      <c r="AX634">
        <f t="shared" si="4"/>
        <v>19</v>
      </c>
      <c r="AY634">
        <f t="shared" si="4"/>
        <v>0</v>
      </c>
      <c r="AZ634">
        <f t="shared" si="4"/>
        <v>30</v>
      </c>
      <c r="BA634">
        <f t="shared" si="4"/>
        <v>4</v>
      </c>
      <c r="BB634">
        <f t="shared" si="2"/>
        <v>2</v>
      </c>
      <c r="BC634">
        <f t="shared" si="2"/>
        <v>19</v>
      </c>
      <c r="BD634">
        <f t="shared" si="2"/>
        <v>2</v>
      </c>
      <c r="BE634">
        <f t="shared" si="2"/>
        <v>3</v>
      </c>
      <c r="BF634">
        <f t="shared" si="2"/>
        <v>27</v>
      </c>
      <c r="BG634">
        <f t="shared" si="2"/>
        <v>2</v>
      </c>
    </row>
    <row r="635" spans="1:59" x14ac:dyDescent="0.25">
      <c r="A635" t="s">
        <v>252</v>
      </c>
      <c r="D635" t="s">
        <v>254</v>
      </c>
      <c r="E635" t="s">
        <v>5</v>
      </c>
      <c r="F635">
        <f t="shared" si="1"/>
        <v>0</v>
      </c>
      <c r="G635">
        <f t="shared" si="1"/>
        <v>86</v>
      </c>
      <c r="H635">
        <f t="shared" si="1"/>
        <v>0</v>
      </c>
      <c r="I635">
        <f t="shared" si="1"/>
        <v>0</v>
      </c>
      <c r="J635">
        <f t="shared" si="1"/>
        <v>4</v>
      </c>
      <c r="K635">
        <f t="shared" si="1"/>
        <v>0</v>
      </c>
      <c r="L635">
        <f t="shared" si="1"/>
        <v>0</v>
      </c>
      <c r="M635">
        <f t="shared" si="1"/>
        <v>0</v>
      </c>
      <c r="N635">
        <f t="shared" si="1"/>
        <v>55</v>
      </c>
      <c r="O635">
        <f t="shared" si="1"/>
        <v>0</v>
      </c>
      <c r="P635">
        <f t="shared" si="1"/>
        <v>0</v>
      </c>
      <c r="Q635">
        <f t="shared" si="1"/>
        <v>1</v>
      </c>
      <c r="R635">
        <f t="shared" si="1"/>
        <v>40</v>
      </c>
      <c r="S635">
        <f t="shared" si="1"/>
        <v>40</v>
      </c>
      <c r="T635">
        <f t="shared" si="1"/>
        <v>0</v>
      </c>
      <c r="U635">
        <f t="shared" si="1"/>
        <v>0</v>
      </c>
      <c r="V635">
        <f t="shared" si="3"/>
        <v>0</v>
      </c>
      <c r="W635">
        <f t="shared" si="3"/>
        <v>3</v>
      </c>
      <c r="X635">
        <f t="shared" si="3"/>
        <v>12</v>
      </c>
      <c r="Y635">
        <f t="shared" si="3"/>
        <v>31</v>
      </c>
      <c r="Z635">
        <f t="shared" si="3"/>
        <v>0</v>
      </c>
      <c r="AA635">
        <f t="shared" si="3"/>
        <v>0</v>
      </c>
      <c r="AB635">
        <f t="shared" si="3"/>
        <v>14</v>
      </c>
      <c r="AC635">
        <f t="shared" si="3"/>
        <v>0</v>
      </c>
      <c r="AD635">
        <f t="shared" si="3"/>
        <v>16</v>
      </c>
      <c r="AE635">
        <f t="shared" si="3"/>
        <v>0</v>
      </c>
      <c r="AF635">
        <f t="shared" si="3"/>
        <v>0</v>
      </c>
      <c r="AG635">
        <f t="shared" si="3"/>
        <v>4</v>
      </c>
      <c r="AH635">
        <f t="shared" si="3"/>
        <v>0</v>
      </c>
      <c r="AI635">
        <f t="shared" si="3"/>
        <v>0</v>
      </c>
      <c r="AJ635">
        <f t="shared" si="3"/>
        <v>1</v>
      </c>
      <c r="AK635">
        <f t="shared" si="3"/>
        <v>27</v>
      </c>
      <c r="AL635">
        <f t="shared" si="4"/>
        <v>9</v>
      </c>
      <c r="AM635">
        <f t="shared" si="4"/>
        <v>10</v>
      </c>
      <c r="AN635">
        <f t="shared" si="4"/>
        <v>3</v>
      </c>
      <c r="AO635">
        <f t="shared" si="4"/>
        <v>0</v>
      </c>
      <c r="AP635">
        <f t="shared" si="4"/>
        <v>0</v>
      </c>
      <c r="AQ635">
        <f t="shared" si="4"/>
        <v>14</v>
      </c>
      <c r="AR635">
        <f t="shared" si="4"/>
        <v>30</v>
      </c>
      <c r="AS635">
        <f t="shared" si="4"/>
        <v>0</v>
      </c>
      <c r="AT635">
        <f t="shared" si="4"/>
        <v>0</v>
      </c>
      <c r="AU635">
        <f t="shared" si="4"/>
        <v>0</v>
      </c>
      <c r="AV635">
        <f t="shared" si="4"/>
        <v>25</v>
      </c>
      <c r="AW635">
        <f t="shared" si="4"/>
        <v>3</v>
      </c>
      <c r="AX635">
        <f t="shared" si="4"/>
        <v>15</v>
      </c>
      <c r="AY635">
        <f t="shared" si="4"/>
        <v>0</v>
      </c>
      <c r="AZ635">
        <f t="shared" si="4"/>
        <v>30</v>
      </c>
      <c r="BA635">
        <f t="shared" si="4"/>
        <v>0</v>
      </c>
      <c r="BB635">
        <f t="shared" si="2"/>
        <v>18</v>
      </c>
      <c r="BC635">
        <f t="shared" si="2"/>
        <v>17</v>
      </c>
      <c r="BD635">
        <f t="shared" si="2"/>
        <v>17</v>
      </c>
      <c r="BE635">
        <f t="shared" si="2"/>
        <v>0</v>
      </c>
      <c r="BF635">
        <f t="shared" si="2"/>
        <v>3</v>
      </c>
      <c r="BG635">
        <f t="shared" si="2"/>
        <v>7</v>
      </c>
    </row>
    <row r="636" spans="1:59" x14ac:dyDescent="0.25">
      <c r="A636" t="s">
        <v>252</v>
      </c>
      <c r="D636" t="s">
        <v>254</v>
      </c>
      <c r="E636" t="s">
        <v>19</v>
      </c>
      <c r="F636">
        <f t="shared" si="1"/>
        <v>104</v>
      </c>
      <c r="G636">
        <f t="shared" si="1"/>
        <v>80</v>
      </c>
      <c r="H636">
        <f t="shared" si="1"/>
        <v>3</v>
      </c>
      <c r="I636">
        <f t="shared" si="1"/>
        <v>8</v>
      </c>
      <c r="J636">
        <f t="shared" si="1"/>
        <v>0</v>
      </c>
      <c r="K636">
        <f t="shared" si="1"/>
        <v>0</v>
      </c>
      <c r="L636">
        <f t="shared" si="1"/>
        <v>73</v>
      </c>
      <c r="M636">
        <f t="shared" si="1"/>
        <v>20</v>
      </c>
      <c r="N636">
        <f t="shared" si="1"/>
        <v>0</v>
      </c>
      <c r="O636">
        <f t="shared" si="1"/>
        <v>1</v>
      </c>
      <c r="P636">
        <f t="shared" si="1"/>
        <v>0</v>
      </c>
      <c r="Q636">
        <f t="shared" si="1"/>
        <v>2</v>
      </c>
      <c r="R636">
        <f t="shared" si="1"/>
        <v>57</v>
      </c>
      <c r="S636">
        <f t="shared" si="1"/>
        <v>0</v>
      </c>
      <c r="T636">
        <f t="shared" si="1"/>
        <v>75</v>
      </c>
      <c r="U636">
        <f t="shared" si="1"/>
        <v>0</v>
      </c>
      <c r="V636">
        <f t="shared" si="3"/>
        <v>0</v>
      </c>
      <c r="W636">
        <f t="shared" si="3"/>
        <v>0</v>
      </c>
      <c r="X636">
        <f t="shared" si="3"/>
        <v>17</v>
      </c>
      <c r="Y636">
        <f t="shared" si="3"/>
        <v>33</v>
      </c>
      <c r="Z636">
        <f t="shared" si="3"/>
        <v>59</v>
      </c>
      <c r="AA636">
        <f t="shared" si="3"/>
        <v>5</v>
      </c>
      <c r="AB636">
        <f t="shared" si="3"/>
        <v>0</v>
      </c>
      <c r="AC636">
        <f t="shared" si="3"/>
        <v>0</v>
      </c>
      <c r="AD636">
        <f t="shared" si="3"/>
        <v>12</v>
      </c>
      <c r="AE636">
        <f t="shared" si="3"/>
        <v>4</v>
      </c>
      <c r="AF636">
        <f t="shared" si="3"/>
        <v>0</v>
      </c>
      <c r="AG636">
        <f t="shared" si="3"/>
        <v>0</v>
      </c>
      <c r="AH636">
        <f t="shared" si="3"/>
        <v>0</v>
      </c>
      <c r="AI636">
        <f t="shared" si="3"/>
        <v>7</v>
      </c>
      <c r="AJ636">
        <f t="shared" si="3"/>
        <v>7</v>
      </c>
      <c r="AK636">
        <f t="shared" si="3"/>
        <v>5</v>
      </c>
      <c r="AL636">
        <f t="shared" si="4"/>
        <v>0</v>
      </c>
      <c r="AM636">
        <f t="shared" si="4"/>
        <v>7</v>
      </c>
      <c r="AN636">
        <f t="shared" si="4"/>
        <v>0</v>
      </c>
      <c r="AO636">
        <f t="shared" si="4"/>
        <v>0</v>
      </c>
      <c r="AP636">
        <f t="shared" si="4"/>
        <v>39</v>
      </c>
      <c r="AQ636">
        <f t="shared" si="4"/>
        <v>0</v>
      </c>
      <c r="AR636">
        <f t="shared" si="4"/>
        <v>23</v>
      </c>
      <c r="AS636">
        <f t="shared" si="4"/>
        <v>0</v>
      </c>
      <c r="AT636">
        <f t="shared" si="4"/>
        <v>7</v>
      </c>
      <c r="AU636">
        <f t="shared" si="4"/>
        <v>0</v>
      </c>
      <c r="AV636">
        <f t="shared" si="4"/>
        <v>0</v>
      </c>
      <c r="AW636">
        <f t="shared" si="4"/>
        <v>0</v>
      </c>
      <c r="AX636">
        <f t="shared" si="4"/>
        <v>17</v>
      </c>
      <c r="AY636">
        <f t="shared" si="4"/>
        <v>0</v>
      </c>
      <c r="AZ636">
        <f t="shared" si="4"/>
        <v>8</v>
      </c>
      <c r="BA636">
        <f t="shared" si="4"/>
        <v>2</v>
      </c>
      <c r="BB636">
        <f t="shared" si="2"/>
        <v>0</v>
      </c>
      <c r="BC636">
        <f t="shared" si="2"/>
        <v>22</v>
      </c>
      <c r="BD636">
        <f t="shared" si="2"/>
        <v>0</v>
      </c>
      <c r="BE636">
        <f t="shared" si="2"/>
        <v>0</v>
      </c>
      <c r="BF636">
        <f t="shared" si="2"/>
        <v>1</v>
      </c>
      <c r="BG636">
        <f t="shared" si="2"/>
        <v>3</v>
      </c>
    </row>
    <row r="637" spans="1:59" x14ac:dyDescent="0.25">
      <c r="A637" t="s">
        <v>252</v>
      </c>
      <c r="D637" t="s">
        <v>254</v>
      </c>
      <c r="E637" t="s">
        <v>20</v>
      </c>
      <c r="F637">
        <f t="shared" si="1"/>
        <v>83</v>
      </c>
      <c r="G637">
        <f t="shared" si="1"/>
        <v>54</v>
      </c>
      <c r="H637">
        <f t="shared" si="1"/>
        <v>2</v>
      </c>
      <c r="I637">
        <f t="shared" si="1"/>
        <v>0</v>
      </c>
      <c r="J637">
        <f t="shared" si="1"/>
        <v>0</v>
      </c>
      <c r="K637">
        <f t="shared" si="1"/>
        <v>0</v>
      </c>
      <c r="L637">
        <f t="shared" si="1"/>
        <v>15</v>
      </c>
      <c r="M637">
        <f t="shared" si="1"/>
        <v>3</v>
      </c>
      <c r="N637">
        <f t="shared" si="1"/>
        <v>0</v>
      </c>
      <c r="O637">
        <f t="shared" si="1"/>
        <v>0</v>
      </c>
      <c r="P637">
        <f t="shared" si="1"/>
        <v>0</v>
      </c>
      <c r="Q637">
        <f t="shared" si="1"/>
        <v>0</v>
      </c>
      <c r="R637">
        <f t="shared" si="1"/>
        <v>25</v>
      </c>
      <c r="S637">
        <f t="shared" si="1"/>
        <v>1</v>
      </c>
      <c r="T637">
        <f t="shared" si="1"/>
        <v>7</v>
      </c>
      <c r="U637">
        <f t="shared" si="1"/>
        <v>0</v>
      </c>
      <c r="V637">
        <f t="shared" si="3"/>
        <v>0</v>
      </c>
      <c r="W637">
        <f t="shared" si="3"/>
        <v>9</v>
      </c>
      <c r="X637">
        <f t="shared" si="3"/>
        <v>0</v>
      </c>
      <c r="Y637">
        <f t="shared" si="3"/>
        <v>0</v>
      </c>
      <c r="Z637">
        <f t="shared" si="3"/>
        <v>33</v>
      </c>
      <c r="AA637">
        <f t="shared" si="3"/>
        <v>0</v>
      </c>
      <c r="AB637">
        <f t="shared" si="3"/>
        <v>0</v>
      </c>
      <c r="AC637">
        <f t="shared" si="3"/>
        <v>1</v>
      </c>
      <c r="AD637">
        <f t="shared" si="3"/>
        <v>0</v>
      </c>
      <c r="AE637">
        <f t="shared" si="3"/>
        <v>6</v>
      </c>
      <c r="AF637">
        <f t="shared" si="3"/>
        <v>0</v>
      </c>
      <c r="AG637">
        <f t="shared" si="3"/>
        <v>0</v>
      </c>
      <c r="AH637">
        <f t="shared" si="3"/>
        <v>0</v>
      </c>
      <c r="AI637">
        <f t="shared" si="3"/>
        <v>2</v>
      </c>
      <c r="AJ637">
        <f t="shared" si="3"/>
        <v>4</v>
      </c>
      <c r="AK637">
        <f t="shared" si="3"/>
        <v>14</v>
      </c>
      <c r="AL637">
        <f t="shared" si="4"/>
        <v>3</v>
      </c>
      <c r="AM637">
        <f t="shared" si="4"/>
        <v>1</v>
      </c>
      <c r="AN637">
        <f t="shared" si="4"/>
        <v>0</v>
      </c>
      <c r="AO637">
        <f t="shared" si="4"/>
        <v>0</v>
      </c>
      <c r="AP637">
        <f t="shared" si="4"/>
        <v>4</v>
      </c>
      <c r="AQ637">
        <f t="shared" si="4"/>
        <v>0</v>
      </c>
      <c r="AR637">
        <f t="shared" si="4"/>
        <v>10</v>
      </c>
      <c r="AS637">
        <f t="shared" si="4"/>
        <v>0</v>
      </c>
      <c r="AT637">
        <f t="shared" si="4"/>
        <v>1</v>
      </c>
      <c r="AU637">
        <f t="shared" si="4"/>
        <v>0</v>
      </c>
      <c r="AV637">
        <f t="shared" si="4"/>
        <v>0</v>
      </c>
      <c r="AW637">
        <f t="shared" si="4"/>
        <v>0</v>
      </c>
      <c r="AX637">
        <f t="shared" si="4"/>
        <v>0</v>
      </c>
      <c r="AY637">
        <f t="shared" si="4"/>
        <v>0</v>
      </c>
      <c r="AZ637">
        <f t="shared" si="4"/>
        <v>0</v>
      </c>
      <c r="BA637">
        <f t="shared" si="4"/>
        <v>1</v>
      </c>
      <c r="BB637">
        <f t="shared" si="2"/>
        <v>0</v>
      </c>
      <c r="BC637">
        <f t="shared" si="2"/>
        <v>5</v>
      </c>
      <c r="BD637">
        <f t="shared" si="2"/>
        <v>0</v>
      </c>
      <c r="BE637">
        <f t="shared" si="2"/>
        <v>0</v>
      </c>
      <c r="BF637">
        <f t="shared" si="2"/>
        <v>0</v>
      </c>
      <c r="BG637">
        <f t="shared" si="2"/>
        <v>6</v>
      </c>
    </row>
    <row r="638" spans="1:59" x14ac:dyDescent="0.25">
      <c r="A638" t="s">
        <v>252</v>
      </c>
      <c r="D638" t="s">
        <v>254</v>
      </c>
      <c r="E638" t="s">
        <v>104</v>
      </c>
      <c r="F638">
        <f t="shared" si="1"/>
        <v>41</v>
      </c>
      <c r="G638">
        <f t="shared" si="1"/>
        <v>43</v>
      </c>
      <c r="H638">
        <f t="shared" si="1"/>
        <v>4</v>
      </c>
      <c r="I638">
        <f t="shared" si="1"/>
        <v>2</v>
      </c>
      <c r="J638">
        <f t="shared" si="1"/>
        <v>0</v>
      </c>
      <c r="K638">
        <f t="shared" si="1"/>
        <v>0</v>
      </c>
      <c r="L638">
        <f t="shared" si="1"/>
        <v>0</v>
      </c>
      <c r="M638">
        <f t="shared" si="1"/>
        <v>6</v>
      </c>
      <c r="N638">
        <f t="shared" si="1"/>
        <v>0</v>
      </c>
      <c r="O638">
        <f t="shared" si="1"/>
        <v>0</v>
      </c>
      <c r="P638">
        <f t="shared" si="1"/>
        <v>0</v>
      </c>
      <c r="Q638">
        <f t="shared" si="1"/>
        <v>0</v>
      </c>
      <c r="R638">
        <f t="shared" si="1"/>
        <v>0</v>
      </c>
      <c r="S638">
        <f t="shared" si="1"/>
        <v>0</v>
      </c>
      <c r="T638">
        <f t="shared" si="1"/>
        <v>2</v>
      </c>
      <c r="U638">
        <f t="shared" si="1"/>
        <v>0</v>
      </c>
      <c r="V638">
        <f t="shared" si="3"/>
        <v>0</v>
      </c>
      <c r="W638">
        <f t="shared" si="3"/>
        <v>0</v>
      </c>
      <c r="X638">
        <f t="shared" si="3"/>
        <v>0</v>
      </c>
      <c r="Y638">
        <f t="shared" si="3"/>
        <v>22</v>
      </c>
      <c r="Z638">
        <f t="shared" si="3"/>
        <v>22</v>
      </c>
      <c r="AA638">
        <f t="shared" si="3"/>
        <v>14</v>
      </c>
      <c r="AB638">
        <f t="shared" si="3"/>
        <v>0</v>
      </c>
      <c r="AC638">
        <f t="shared" si="3"/>
        <v>0</v>
      </c>
      <c r="AD638">
        <f t="shared" si="3"/>
        <v>0</v>
      </c>
      <c r="AE638">
        <f t="shared" si="3"/>
        <v>15</v>
      </c>
      <c r="AF638">
        <f t="shared" si="3"/>
        <v>0</v>
      </c>
      <c r="AG638">
        <f t="shared" si="3"/>
        <v>0</v>
      </c>
      <c r="AH638">
        <f t="shared" si="3"/>
        <v>0</v>
      </c>
      <c r="AI638">
        <f t="shared" si="3"/>
        <v>0</v>
      </c>
      <c r="AJ638">
        <f t="shared" si="3"/>
        <v>10</v>
      </c>
      <c r="AK638">
        <f t="shared" si="3"/>
        <v>0</v>
      </c>
      <c r="AL638">
        <f t="shared" si="4"/>
        <v>0</v>
      </c>
      <c r="AM638">
        <f t="shared" si="4"/>
        <v>26</v>
      </c>
      <c r="AN638">
        <f t="shared" si="4"/>
        <v>0</v>
      </c>
      <c r="AO638">
        <f t="shared" si="4"/>
        <v>0</v>
      </c>
      <c r="AP638">
        <f t="shared" si="4"/>
        <v>18</v>
      </c>
      <c r="AQ638">
        <f t="shared" si="4"/>
        <v>0</v>
      </c>
      <c r="AR638">
        <f t="shared" si="4"/>
        <v>1</v>
      </c>
      <c r="AS638">
        <f t="shared" si="4"/>
        <v>14</v>
      </c>
      <c r="AT638">
        <f t="shared" si="4"/>
        <v>11</v>
      </c>
      <c r="AU638">
        <f t="shared" si="4"/>
        <v>0</v>
      </c>
      <c r="AV638">
        <f t="shared" si="4"/>
        <v>0</v>
      </c>
      <c r="AW638">
        <f t="shared" si="4"/>
        <v>0</v>
      </c>
      <c r="AX638">
        <f t="shared" si="4"/>
        <v>0</v>
      </c>
      <c r="AY638">
        <f t="shared" si="4"/>
        <v>0</v>
      </c>
      <c r="AZ638">
        <f t="shared" si="4"/>
        <v>0</v>
      </c>
      <c r="BA638">
        <f t="shared" si="4"/>
        <v>3</v>
      </c>
      <c r="BB638">
        <f t="shared" si="2"/>
        <v>3</v>
      </c>
      <c r="BC638">
        <f t="shared" si="2"/>
        <v>0</v>
      </c>
      <c r="BD638">
        <f t="shared" si="2"/>
        <v>1</v>
      </c>
      <c r="BE638">
        <f t="shared" si="2"/>
        <v>0</v>
      </c>
      <c r="BF638">
        <f t="shared" si="2"/>
        <v>0</v>
      </c>
      <c r="BG638">
        <f t="shared" si="2"/>
        <v>1</v>
      </c>
    </row>
    <row r="639" spans="1:59" x14ac:dyDescent="0.25">
      <c r="A639" t="s">
        <v>252</v>
      </c>
      <c r="D639" t="s">
        <v>254</v>
      </c>
      <c r="E639" t="s">
        <v>103</v>
      </c>
      <c r="F639">
        <f t="shared" si="1"/>
        <v>89</v>
      </c>
      <c r="G639">
        <f t="shared" si="1"/>
        <v>29</v>
      </c>
      <c r="H639">
        <f t="shared" si="1"/>
        <v>15</v>
      </c>
      <c r="I639">
        <f t="shared" si="1"/>
        <v>0</v>
      </c>
      <c r="J639">
        <f t="shared" si="1"/>
        <v>0</v>
      </c>
      <c r="K639">
        <f t="shared" si="1"/>
        <v>0</v>
      </c>
      <c r="L639">
        <f t="shared" si="1"/>
        <v>16</v>
      </c>
      <c r="M639">
        <f t="shared" si="1"/>
        <v>12</v>
      </c>
      <c r="N639">
        <f t="shared" si="1"/>
        <v>0</v>
      </c>
      <c r="O639">
        <f t="shared" si="1"/>
        <v>0</v>
      </c>
      <c r="P639">
        <f t="shared" si="1"/>
        <v>0</v>
      </c>
      <c r="Q639">
        <f t="shared" si="1"/>
        <v>0</v>
      </c>
      <c r="R639">
        <f t="shared" si="1"/>
        <v>18</v>
      </c>
      <c r="S639">
        <f t="shared" si="1"/>
        <v>0</v>
      </c>
      <c r="T639">
        <f t="shared" si="1"/>
        <v>11</v>
      </c>
      <c r="U639">
        <f t="shared" si="1"/>
        <v>0</v>
      </c>
      <c r="V639">
        <f t="shared" si="3"/>
        <v>0</v>
      </c>
      <c r="W639">
        <f t="shared" si="3"/>
        <v>10</v>
      </c>
      <c r="X639">
        <f t="shared" si="3"/>
        <v>0</v>
      </c>
      <c r="Y639">
        <f t="shared" si="3"/>
        <v>0</v>
      </c>
      <c r="Z639">
        <f t="shared" si="3"/>
        <v>80</v>
      </c>
      <c r="AA639">
        <f t="shared" si="3"/>
        <v>12</v>
      </c>
      <c r="AB639">
        <f t="shared" si="3"/>
        <v>0</v>
      </c>
      <c r="AC639">
        <f t="shared" si="3"/>
        <v>2</v>
      </c>
      <c r="AD639">
        <f t="shared" si="3"/>
        <v>1</v>
      </c>
      <c r="AE639">
        <f t="shared" si="3"/>
        <v>16</v>
      </c>
      <c r="AF639">
        <f t="shared" si="3"/>
        <v>0</v>
      </c>
      <c r="AG639">
        <f t="shared" si="3"/>
        <v>0</v>
      </c>
      <c r="AH639">
        <f t="shared" si="3"/>
        <v>0</v>
      </c>
      <c r="AI639">
        <f t="shared" si="3"/>
        <v>0</v>
      </c>
      <c r="AJ639">
        <f t="shared" si="3"/>
        <v>39</v>
      </c>
      <c r="AK639">
        <f t="shared" si="3"/>
        <v>7</v>
      </c>
      <c r="AL639">
        <f t="shared" si="4"/>
        <v>0</v>
      </c>
      <c r="AM639">
        <f t="shared" si="4"/>
        <v>41</v>
      </c>
      <c r="AN639">
        <f t="shared" si="4"/>
        <v>0</v>
      </c>
      <c r="AO639">
        <f t="shared" si="4"/>
        <v>0</v>
      </c>
      <c r="AP639">
        <f t="shared" si="4"/>
        <v>21</v>
      </c>
      <c r="AQ639">
        <f t="shared" si="4"/>
        <v>0</v>
      </c>
      <c r="AR639">
        <f t="shared" si="4"/>
        <v>4</v>
      </c>
      <c r="AS639">
        <f t="shared" si="4"/>
        <v>0</v>
      </c>
      <c r="AT639">
        <f t="shared" si="4"/>
        <v>26</v>
      </c>
      <c r="AU639">
        <f t="shared" si="4"/>
        <v>0</v>
      </c>
      <c r="AV639">
        <f t="shared" si="4"/>
        <v>0</v>
      </c>
      <c r="AW639">
        <f t="shared" si="4"/>
        <v>0</v>
      </c>
      <c r="AX639">
        <f t="shared" si="4"/>
        <v>3</v>
      </c>
      <c r="AY639">
        <f t="shared" si="4"/>
        <v>0</v>
      </c>
      <c r="AZ639">
        <f t="shared" si="4"/>
        <v>9</v>
      </c>
      <c r="BA639">
        <f t="shared" si="4"/>
        <v>2</v>
      </c>
      <c r="BB639">
        <f t="shared" si="2"/>
        <v>2</v>
      </c>
      <c r="BC639">
        <f t="shared" si="2"/>
        <v>17</v>
      </c>
      <c r="BD639">
        <f t="shared" si="2"/>
        <v>0</v>
      </c>
      <c r="BE639">
        <f t="shared" si="2"/>
        <v>0</v>
      </c>
      <c r="BF639">
        <f t="shared" si="2"/>
        <v>0</v>
      </c>
      <c r="BG639">
        <f t="shared" si="2"/>
        <v>1</v>
      </c>
    </row>
    <row r="640" spans="1:59" x14ac:dyDescent="0.25">
      <c r="A640" t="s">
        <v>242</v>
      </c>
      <c r="D640" t="s">
        <v>244</v>
      </c>
      <c r="E640" t="s">
        <v>118</v>
      </c>
      <c r="F640">
        <f t="shared" si="1"/>
        <v>168</v>
      </c>
      <c r="G640">
        <f t="shared" si="1"/>
        <v>46</v>
      </c>
      <c r="H640">
        <f t="shared" si="1"/>
        <v>4</v>
      </c>
      <c r="I640">
        <f t="shared" si="1"/>
        <v>3</v>
      </c>
      <c r="J640">
        <f t="shared" si="1"/>
        <v>0</v>
      </c>
      <c r="K640">
        <f t="shared" si="1"/>
        <v>6</v>
      </c>
      <c r="L640">
        <f t="shared" si="1"/>
        <v>91</v>
      </c>
      <c r="M640">
        <f t="shared" si="1"/>
        <v>32</v>
      </c>
      <c r="N640">
        <f t="shared" si="1"/>
        <v>28</v>
      </c>
      <c r="O640">
        <f t="shared" si="1"/>
        <v>0</v>
      </c>
      <c r="P640">
        <f t="shared" si="1"/>
        <v>1</v>
      </c>
      <c r="Q640">
        <f t="shared" si="1"/>
        <v>3</v>
      </c>
      <c r="R640">
        <f t="shared" si="1"/>
        <v>79</v>
      </c>
      <c r="S640">
        <f t="shared" si="1"/>
        <v>0</v>
      </c>
      <c r="T640">
        <f t="shared" si="1"/>
        <v>94</v>
      </c>
      <c r="U640">
        <f t="shared" si="1"/>
        <v>11</v>
      </c>
      <c r="V640">
        <f t="shared" si="3"/>
        <v>0</v>
      </c>
      <c r="W640">
        <f t="shared" si="3"/>
        <v>2</v>
      </c>
      <c r="X640">
        <f t="shared" si="3"/>
        <v>6</v>
      </c>
      <c r="Y640">
        <f t="shared" si="3"/>
        <v>49</v>
      </c>
      <c r="Z640">
        <f t="shared" si="3"/>
        <v>81</v>
      </c>
      <c r="AA640">
        <f t="shared" si="3"/>
        <v>1</v>
      </c>
      <c r="AB640">
        <f t="shared" si="3"/>
        <v>0</v>
      </c>
      <c r="AC640">
        <f t="shared" si="3"/>
        <v>13</v>
      </c>
      <c r="AD640">
        <f t="shared" si="3"/>
        <v>0</v>
      </c>
      <c r="AE640">
        <f t="shared" si="3"/>
        <v>32</v>
      </c>
      <c r="AF640">
        <f t="shared" si="3"/>
        <v>1</v>
      </c>
      <c r="AG640">
        <f t="shared" si="3"/>
        <v>0</v>
      </c>
      <c r="AH640">
        <f t="shared" si="3"/>
        <v>0</v>
      </c>
      <c r="AI640">
        <f t="shared" si="3"/>
        <v>2</v>
      </c>
      <c r="AJ640">
        <f t="shared" si="3"/>
        <v>58</v>
      </c>
      <c r="AK640">
        <f t="shared" si="3"/>
        <v>29</v>
      </c>
      <c r="AL640">
        <f t="shared" si="4"/>
        <v>11</v>
      </c>
      <c r="AM640">
        <f t="shared" si="4"/>
        <v>22</v>
      </c>
      <c r="AN640">
        <f t="shared" si="4"/>
        <v>18</v>
      </c>
      <c r="AO640">
        <f t="shared" si="4"/>
        <v>0</v>
      </c>
      <c r="AP640">
        <f t="shared" si="4"/>
        <v>35</v>
      </c>
      <c r="AQ640">
        <f t="shared" si="4"/>
        <v>47</v>
      </c>
      <c r="AR640">
        <f t="shared" si="4"/>
        <v>4</v>
      </c>
      <c r="AS640">
        <f t="shared" si="4"/>
        <v>70</v>
      </c>
      <c r="AT640">
        <f t="shared" si="4"/>
        <v>14</v>
      </c>
      <c r="AU640">
        <f t="shared" si="4"/>
        <v>0</v>
      </c>
      <c r="AV640">
        <f t="shared" si="4"/>
        <v>3</v>
      </c>
      <c r="AW640">
        <f t="shared" si="4"/>
        <v>0</v>
      </c>
      <c r="AX640">
        <f t="shared" si="4"/>
        <v>11</v>
      </c>
      <c r="AY640">
        <f t="shared" si="4"/>
        <v>0</v>
      </c>
      <c r="AZ640">
        <f t="shared" si="4"/>
        <v>68</v>
      </c>
      <c r="BA640">
        <f t="shared" si="4"/>
        <v>0</v>
      </c>
      <c r="BB640">
        <f t="shared" si="2"/>
        <v>11</v>
      </c>
      <c r="BC640">
        <f t="shared" si="2"/>
        <v>23</v>
      </c>
      <c r="BD640">
        <f t="shared" si="2"/>
        <v>8</v>
      </c>
      <c r="BE640">
        <f t="shared" si="2"/>
        <v>38</v>
      </c>
      <c r="BF640">
        <f t="shared" si="2"/>
        <v>6</v>
      </c>
      <c r="BG640">
        <f t="shared" si="2"/>
        <v>20</v>
      </c>
    </row>
    <row r="641" spans="1:59" x14ac:dyDescent="0.25">
      <c r="A641" t="s">
        <v>242</v>
      </c>
      <c r="D641" t="s">
        <v>244</v>
      </c>
      <c r="E641" t="s">
        <v>5</v>
      </c>
      <c r="F641">
        <f t="shared" si="1"/>
        <v>0</v>
      </c>
      <c r="G641">
        <f t="shared" si="1"/>
        <v>135</v>
      </c>
      <c r="H641">
        <f t="shared" si="1"/>
        <v>0</v>
      </c>
      <c r="I641">
        <f t="shared" si="1"/>
        <v>0</v>
      </c>
      <c r="J641">
        <f t="shared" si="1"/>
        <v>2</v>
      </c>
      <c r="K641">
        <f t="shared" si="1"/>
        <v>0</v>
      </c>
      <c r="L641">
        <f t="shared" si="1"/>
        <v>0</v>
      </c>
      <c r="M641">
        <f t="shared" si="1"/>
        <v>9</v>
      </c>
      <c r="N641">
        <f t="shared" si="1"/>
        <v>125</v>
      </c>
      <c r="O641">
        <f t="shared" si="1"/>
        <v>22</v>
      </c>
      <c r="P641">
        <f t="shared" si="1"/>
        <v>0</v>
      </c>
      <c r="Q641">
        <f t="shared" si="1"/>
        <v>5</v>
      </c>
      <c r="R641">
        <f t="shared" si="1"/>
        <v>111</v>
      </c>
      <c r="S641">
        <f t="shared" si="1"/>
        <v>133</v>
      </c>
      <c r="T641">
        <f t="shared" si="1"/>
        <v>0</v>
      </c>
      <c r="U641">
        <f t="shared" si="1"/>
        <v>0</v>
      </c>
      <c r="V641">
        <f t="shared" si="3"/>
        <v>18</v>
      </c>
      <c r="W641">
        <f t="shared" si="3"/>
        <v>3</v>
      </c>
      <c r="X641">
        <f t="shared" si="3"/>
        <v>7</v>
      </c>
      <c r="Y641">
        <f t="shared" si="3"/>
        <v>70</v>
      </c>
      <c r="Z641">
        <f t="shared" si="3"/>
        <v>0</v>
      </c>
      <c r="AA641">
        <f t="shared" si="3"/>
        <v>0</v>
      </c>
      <c r="AB641">
        <f t="shared" si="3"/>
        <v>0</v>
      </c>
      <c r="AC641">
        <f t="shared" si="3"/>
        <v>0</v>
      </c>
      <c r="AD641">
        <f t="shared" si="3"/>
        <v>2</v>
      </c>
      <c r="AE641">
        <f t="shared" si="3"/>
        <v>0</v>
      </c>
      <c r="AF641">
        <f t="shared" si="3"/>
        <v>0</v>
      </c>
      <c r="AG641">
        <f t="shared" si="3"/>
        <v>4</v>
      </c>
      <c r="AH641">
        <f t="shared" si="3"/>
        <v>1</v>
      </c>
      <c r="AI641">
        <f t="shared" si="3"/>
        <v>0</v>
      </c>
      <c r="AJ641">
        <f t="shared" si="3"/>
        <v>12</v>
      </c>
      <c r="AK641">
        <f t="shared" si="3"/>
        <v>25</v>
      </c>
      <c r="AL641">
        <f t="shared" si="4"/>
        <v>7</v>
      </c>
      <c r="AM641">
        <f t="shared" si="4"/>
        <v>22</v>
      </c>
      <c r="AN641">
        <f t="shared" si="4"/>
        <v>0</v>
      </c>
      <c r="AO641">
        <f t="shared" si="4"/>
        <v>1</v>
      </c>
      <c r="AP641">
        <f t="shared" si="4"/>
        <v>3</v>
      </c>
      <c r="AQ641">
        <f t="shared" si="4"/>
        <v>42</v>
      </c>
      <c r="AR641">
        <f t="shared" si="4"/>
        <v>21</v>
      </c>
      <c r="AS641">
        <f t="shared" si="4"/>
        <v>3</v>
      </c>
      <c r="AT641">
        <f t="shared" si="4"/>
        <v>0</v>
      </c>
      <c r="AU641">
        <f t="shared" si="4"/>
        <v>0</v>
      </c>
      <c r="AV641">
        <f t="shared" si="4"/>
        <v>0</v>
      </c>
      <c r="AW641">
        <f t="shared" si="4"/>
        <v>1</v>
      </c>
      <c r="AX641">
        <f t="shared" si="4"/>
        <v>3</v>
      </c>
      <c r="AY641">
        <f t="shared" si="4"/>
        <v>0</v>
      </c>
      <c r="AZ641">
        <f t="shared" si="4"/>
        <v>22</v>
      </c>
      <c r="BA641">
        <f t="shared" si="4"/>
        <v>0</v>
      </c>
      <c r="BB641">
        <f t="shared" si="2"/>
        <v>19</v>
      </c>
      <c r="BC641">
        <f t="shared" si="2"/>
        <v>1</v>
      </c>
      <c r="BD641">
        <f t="shared" si="2"/>
        <v>24</v>
      </c>
      <c r="BE641">
        <f t="shared" si="2"/>
        <v>11</v>
      </c>
      <c r="BF641">
        <f t="shared" si="2"/>
        <v>12</v>
      </c>
      <c r="BG641">
        <f t="shared" si="2"/>
        <v>62</v>
      </c>
    </row>
    <row r="642" spans="1:59" x14ac:dyDescent="0.25">
      <c r="A642" t="s">
        <v>242</v>
      </c>
      <c r="D642" t="s">
        <v>244</v>
      </c>
      <c r="E642" t="s">
        <v>19</v>
      </c>
      <c r="F642">
        <f t="shared" si="1"/>
        <v>128</v>
      </c>
      <c r="G642">
        <f t="shared" si="1"/>
        <v>40</v>
      </c>
      <c r="H642">
        <f t="shared" si="1"/>
        <v>1</v>
      </c>
      <c r="I642">
        <f t="shared" si="1"/>
        <v>12</v>
      </c>
      <c r="J642">
        <f t="shared" si="1"/>
        <v>0</v>
      </c>
      <c r="K642">
        <f t="shared" si="1"/>
        <v>5</v>
      </c>
      <c r="L642">
        <f t="shared" si="1"/>
        <v>90</v>
      </c>
      <c r="M642">
        <f t="shared" si="1"/>
        <v>13</v>
      </c>
      <c r="N642">
        <f t="shared" si="1"/>
        <v>9</v>
      </c>
      <c r="O642">
        <f t="shared" si="1"/>
        <v>5</v>
      </c>
      <c r="P642">
        <f t="shared" si="1"/>
        <v>0</v>
      </c>
      <c r="Q642">
        <f t="shared" si="1"/>
        <v>4</v>
      </c>
      <c r="R642">
        <f t="shared" ref="R642:AG657" si="5">SUMIFS(R$2:R$619,$B$2:$B$619,$A642,$E$2:$E$619,$E642)</f>
        <v>104</v>
      </c>
      <c r="S642">
        <f t="shared" si="5"/>
        <v>0</v>
      </c>
      <c r="T642">
        <f t="shared" si="5"/>
        <v>131</v>
      </c>
      <c r="U642">
        <f t="shared" si="5"/>
        <v>14</v>
      </c>
      <c r="V642">
        <f t="shared" si="5"/>
        <v>0</v>
      </c>
      <c r="W642">
        <f t="shared" si="5"/>
        <v>5</v>
      </c>
      <c r="X642">
        <f t="shared" si="5"/>
        <v>0</v>
      </c>
      <c r="Y642">
        <f t="shared" si="5"/>
        <v>20</v>
      </c>
      <c r="Z642">
        <f t="shared" si="5"/>
        <v>58</v>
      </c>
      <c r="AA642">
        <f t="shared" si="5"/>
        <v>1</v>
      </c>
      <c r="AB642">
        <f t="shared" si="5"/>
        <v>0</v>
      </c>
      <c r="AC642">
        <f t="shared" si="5"/>
        <v>0</v>
      </c>
      <c r="AD642">
        <f t="shared" si="5"/>
        <v>2</v>
      </c>
      <c r="AE642">
        <f t="shared" si="5"/>
        <v>15</v>
      </c>
      <c r="AF642">
        <f t="shared" si="5"/>
        <v>0</v>
      </c>
      <c r="AG642">
        <f t="shared" si="5"/>
        <v>0</v>
      </c>
      <c r="AH642">
        <f t="shared" si="3"/>
        <v>1</v>
      </c>
      <c r="AI642">
        <f t="shared" si="3"/>
        <v>0</v>
      </c>
      <c r="AJ642">
        <f t="shared" si="3"/>
        <v>14</v>
      </c>
      <c r="AK642">
        <f t="shared" si="3"/>
        <v>11</v>
      </c>
      <c r="AL642">
        <f t="shared" si="4"/>
        <v>16</v>
      </c>
      <c r="AM642">
        <f t="shared" si="4"/>
        <v>10</v>
      </c>
      <c r="AN642">
        <f t="shared" si="4"/>
        <v>24</v>
      </c>
      <c r="AO642">
        <f t="shared" si="4"/>
        <v>0</v>
      </c>
      <c r="AP642">
        <f t="shared" si="4"/>
        <v>21</v>
      </c>
      <c r="AQ642">
        <f t="shared" si="4"/>
        <v>1</v>
      </c>
      <c r="AR642">
        <f t="shared" si="4"/>
        <v>2</v>
      </c>
      <c r="AS642">
        <f t="shared" si="4"/>
        <v>5</v>
      </c>
      <c r="AT642">
        <f t="shared" si="4"/>
        <v>11</v>
      </c>
      <c r="AU642">
        <f t="shared" si="4"/>
        <v>0</v>
      </c>
      <c r="AV642">
        <f t="shared" si="4"/>
        <v>0</v>
      </c>
      <c r="AW642">
        <f t="shared" si="4"/>
        <v>0</v>
      </c>
      <c r="AX642">
        <f t="shared" si="4"/>
        <v>4</v>
      </c>
      <c r="AY642">
        <f t="shared" si="4"/>
        <v>0</v>
      </c>
      <c r="AZ642">
        <f t="shared" si="4"/>
        <v>15</v>
      </c>
      <c r="BA642">
        <f t="shared" ref="BA642:BG661" si="6">SUMIFS(BA$2:BA$619,$B$2:$B$619,$A642,$E$2:$E$619,$E642)</f>
        <v>1</v>
      </c>
      <c r="BB642">
        <f t="shared" si="6"/>
        <v>11</v>
      </c>
      <c r="BC642">
        <f t="shared" si="6"/>
        <v>9</v>
      </c>
      <c r="BD642">
        <f t="shared" si="6"/>
        <v>0</v>
      </c>
      <c r="BE642">
        <f t="shared" si="6"/>
        <v>14</v>
      </c>
      <c r="BF642">
        <f t="shared" si="6"/>
        <v>1</v>
      </c>
      <c r="BG642">
        <f t="shared" si="6"/>
        <v>0</v>
      </c>
    </row>
    <row r="643" spans="1:59" x14ac:dyDescent="0.25">
      <c r="A643" t="s">
        <v>242</v>
      </c>
      <c r="D643" t="s">
        <v>244</v>
      </c>
      <c r="E643" t="s">
        <v>20</v>
      </c>
      <c r="F643">
        <f t="shared" ref="F643:U658" si="7">SUMIFS(F$2:F$619,$B$2:$B$619,$A643,$E$2:$E$619,$E643)</f>
        <v>146</v>
      </c>
      <c r="G643">
        <f t="shared" si="7"/>
        <v>14</v>
      </c>
      <c r="H643">
        <f t="shared" si="7"/>
        <v>0</v>
      </c>
      <c r="I643">
        <f t="shared" si="7"/>
        <v>1</v>
      </c>
      <c r="J643">
        <f t="shared" si="7"/>
        <v>0</v>
      </c>
      <c r="K643">
        <f t="shared" si="7"/>
        <v>0</v>
      </c>
      <c r="L643">
        <f t="shared" si="7"/>
        <v>54</v>
      </c>
      <c r="M643">
        <f t="shared" si="7"/>
        <v>3</v>
      </c>
      <c r="N643">
        <f t="shared" si="7"/>
        <v>0</v>
      </c>
      <c r="O643">
        <f t="shared" si="7"/>
        <v>8</v>
      </c>
      <c r="P643">
        <f t="shared" si="7"/>
        <v>0</v>
      </c>
      <c r="Q643">
        <f t="shared" si="7"/>
        <v>6</v>
      </c>
      <c r="R643">
        <f t="shared" si="7"/>
        <v>77</v>
      </c>
      <c r="S643">
        <f t="shared" si="7"/>
        <v>0</v>
      </c>
      <c r="T643">
        <f t="shared" si="7"/>
        <v>28</v>
      </c>
      <c r="U643">
        <f t="shared" si="7"/>
        <v>0</v>
      </c>
      <c r="V643">
        <f t="shared" si="5"/>
        <v>0</v>
      </c>
      <c r="W643">
        <f t="shared" si="5"/>
        <v>0</v>
      </c>
      <c r="X643">
        <f t="shared" si="5"/>
        <v>0</v>
      </c>
      <c r="Y643">
        <f t="shared" si="5"/>
        <v>29</v>
      </c>
      <c r="Z643">
        <f t="shared" si="5"/>
        <v>58</v>
      </c>
      <c r="AA643">
        <f t="shared" si="5"/>
        <v>0</v>
      </c>
      <c r="AB643">
        <f t="shared" si="5"/>
        <v>0</v>
      </c>
      <c r="AC643">
        <f t="shared" si="5"/>
        <v>3</v>
      </c>
      <c r="AD643">
        <f t="shared" si="5"/>
        <v>2</v>
      </c>
      <c r="AE643">
        <f t="shared" si="5"/>
        <v>16</v>
      </c>
      <c r="AF643">
        <f t="shared" si="5"/>
        <v>0</v>
      </c>
      <c r="AG643">
        <f t="shared" si="5"/>
        <v>1</v>
      </c>
      <c r="AH643">
        <f t="shared" si="3"/>
        <v>1</v>
      </c>
      <c r="AI643">
        <f t="shared" si="3"/>
        <v>0</v>
      </c>
      <c r="AJ643">
        <f t="shared" si="3"/>
        <v>0</v>
      </c>
      <c r="AK643">
        <f t="shared" si="3"/>
        <v>11</v>
      </c>
      <c r="AL643">
        <f t="shared" ref="AL643:BA661" si="8">SUMIFS(AL$2:AL$619,$B$2:$B$619,$A643,$E$2:$E$619,$E643)</f>
        <v>5</v>
      </c>
      <c r="AM643">
        <f t="shared" si="8"/>
        <v>21</v>
      </c>
      <c r="AN643">
        <f t="shared" si="8"/>
        <v>13</v>
      </c>
      <c r="AO643">
        <f t="shared" si="8"/>
        <v>0</v>
      </c>
      <c r="AP643">
        <f t="shared" si="8"/>
        <v>23</v>
      </c>
      <c r="AQ643">
        <f t="shared" si="8"/>
        <v>0</v>
      </c>
      <c r="AR643">
        <f t="shared" si="8"/>
        <v>0</v>
      </c>
      <c r="AS643">
        <f t="shared" si="8"/>
        <v>0</v>
      </c>
      <c r="AT643">
        <f t="shared" si="8"/>
        <v>2</v>
      </c>
      <c r="AU643">
        <f t="shared" si="8"/>
        <v>0</v>
      </c>
      <c r="AV643">
        <f t="shared" si="8"/>
        <v>0</v>
      </c>
      <c r="AW643">
        <f t="shared" si="8"/>
        <v>0</v>
      </c>
      <c r="AX643">
        <f t="shared" si="8"/>
        <v>3</v>
      </c>
      <c r="AY643">
        <f t="shared" si="8"/>
        <v>1</v>
      </c>
      <c r="AZ643">
        <f t="shared" si="8"/>
        <v>3</v>
      </c>
      <c r="BA643">
        <f t="shared" si="8"/>
        <v>0</v>
      </c>
      <c r="BB643">
        <f t="shared" si="6"/>
        <v>7</v>
      </c>
      <c r="BC643">
        <f t="shared" si="6"/>
        <v>20</v>
      </c>
      <c r="BD643">
        <f t="shared" si="6"/>
        <v>42</v>
      </c>
      <c r="BE643">
        <f t="shared" si="6"/>
        <v>1</v>
      </c>
      <c r="BF643">
        <f t="shared" si="6"/>
        <v>1</v>
      </c>
      <c r="BG643">
        <f t="shared" si="6"/>
        <v>2</v>
      </c>
    </row>
    <row r="644" spans="1:59" x14ac:dyDescent="0.25">
      <c r="A644" t="s">
        <v>242</v>
      </c>
      <c r="D644" t="s">
        <v>244</v>
      </c>
      <c r="E644" t="s">
        <v>104</v>
      </c>
      <c r="F644">
        <f t="shared" si="7"/>
        <v>46</v>
      </c>
      <c r="G644">
        <f t="shared" si="7"/>
        <v>41</v>
      </c>
      <c r="H644">
        <f t="shared" si="7"/>
        <v>1</v>
      </c>
      <c r="I644">
        <f t="shared" si="7"/>
        <v>14</v>
      </c>
      <c r="J644">
        <f t="shared" si="7"/>
        <v>0</v>
      </c>
      <c r="K644">
        <f t="shared" si="7"/>
        <v>0</v>
      </c>
      <c r="L644">
        <f t="shared" si="7"/>
        <v>21</v>
      </c>
      <c r="M644">
        <f t="shared" si="7"/>
        <v>3</v>
      </c>
      <c r="N644">
        <f t="shared" si="7"/>
        <v>4</v>
      </c>
      <c r="O644">
        <f t="shared" si="7"/>
        <v>1</v>
      </c>
      <c r="P644">
        <f t="shared" si="7"/>
        <v>0</v>
      </c>
      <c r="Q644">
        <f t="shared" si="7"/>
        <v>1</v>
      </c>
      <c r="R644">
        <f t="shared" si="7"/>
        <v>7</v>
      </c>
      <c r="S644">
        <f t="shared" si="7"/>
        <v>0</v>
      </c>
      <c r="T644">
        <f t="shared" si="7"/>
        <v>22</v>
      </c>
      <c r="U644">
        <f t="shared" si="7"/>
        <v>0</v>
      </c>
      <c r="V644">
        <f t="shared" si="5"/>
        <v>0</v>
      </c>
      <c r="W644">
        <f t="shared" si="5"/>
        <v>0</v>
      </c>
      <c r="X644">
        <f t="shared" si="5"/>
        <v>13</v>
      </c>
      <c r="Y644">
        <f t="shared" si="5"/>
        <v>10</v>
      </c>
      <c r="Z644">
        <f t="shared" si="5"/>
        <v>16</v>
      </c>
      <c r="AA644">
        <f t="shared" si="5"/>
        <v>2</v>
      </c>
      <c r="AB644">
        <f t="shared" si="5"/>
        <v>11</v>
      </c>
      <c r="AC644">
        <f t="shared" si="5"/>
        <v>4</v>
      </c>
      <c r="AD644">
        <f t="shared" si="5"/>
        <v>0</v>
      </c>
      <c r="AE644">
        <f t="shared" si="5"/>
        <v>6</v>
      </c>
      <c r="AF644">
        <f t="shared" si="5"/>
        <v>18</v>
      </c>
      <c r="AG644">
        <f t="shared" si="5"/>
        <v>1</v>
      </c>
      <c r="AH644">
        <f t="shared" si="3"/>
        <v>0</v>
      </c>
      <c r="AI644">
        <f t="shared" si="3"/>
        <v>0</v>
      </c>
      <c r="AJ644">
        <f t="shared" si="3"/>
        <v>30</v>
      </c>
      <c r="AK644">
        <f t="shared" si="3"/>
        <v>12</v>
      </c>
      <c r="AL644">
        <f t="shared" si="8"/>
        <v>1</v>
      </c>
      <c r="AM644">
        <f t="shared" si="8"/>
        <v>7</v>
      </c>
      <c r="AN644">
        <f t="shared" si="8"/>
        <v>3</v>
      </c>
      <c r="AO644">
        <f t="shared" si="8"/>
        <v>2</v>
      </c>
      <c r="AP644">
        <f t="shared" si="8"/>
        <v>23</v>
      </c>
      <c r="AQ644">
        <f t="shared" si="8"/>
        <v>1</v>
      </c>
      <c r="AR644">
        <f t="shared" si="8"/>
        <v>52</v>
      </c>
      <c r="AS644">
        <f t="shared" si="8"/>
        <v>5</v>
      </c>
      <c r="AT644">
        <f t="shared" si="8"/>
        <v>8</v>
      </c>
      <c r="AU644">
        <f t="shared" si="8"/>
        <v>0</v>
      </c>
      <c r="AV644">
        <f t="shared" si="8"/>
        <v>4</v>
      </c>
      <c r="AW644">
        <f t="shared" si="8"/>
        <v>0</v>
      </c>
      <c r="AX644">
        <f t="shared" si="8"/>
        <v>5</v>
      </c>
      <c r="AY644">
        <f t="shared" si="8"/>
        <v>0</v>
      </c>
      <c r="AZ644">
        <f t="shared" si="8"/>
        <v>32</v>
      </c>
      <c r="BA644">
        <f t="shared" si="8"/>
        <v>1</v>
      </c>
      <c r="BB644">
        <f t="shared" si="6"/>
        <v>5</v>
      </c>
      <c r="BC644">
        <f t="shared" si="6"/>
        <v>11</v>
      </c>
      <c r="BD644">
        <f t="shared" si="6"/>
        <v>2</v>
      </c>
      <c r="BE644">
        <f t="shared" si="6"/>
        <v>2</v>
      </c>
      <c r="BF644">
        <f t="shared" si="6"/>
        <v>6</v>
      </c>
      <c r="BG644">
        <f t="shared" si="6"/>
        <v>3</v>
      </c>
    </row>
    <row r="645" spans="1:59" x14ac:dyDescent="0.25">
      <c r="A645" t="s">
        <v>242</v>
      </c>
      <c r="D645" t="s">
        <v>244</v>
      </c>
      <c r="E645" t="s">
        <v>103</v>
      </c>
      <c r="F645">
        <f t="shared" si="7"/>
        <v>172</v>
      </c>
      <c r="G645">
        <f t="shared" si="7"/>
        <v>92</v>
      </c>
      <c r="H645">
        <f t="shared" si="7"/>
        <v>11</v>
      </c>
      <c r="I645">
        <f t="shared" si="7"/>
        <v>22</v>
      </c>
      <c r="J645">
        <f t="shared" si="7"/>
        <v>1</v>
      </c>
      <c r="K645">
        <f t="shared" si="7"/>
        <v>5</v>
      </c>
      <c r="L645">
        <f t="shared" si="7"/>
        <v>70</v>
      </c>
      <c r="M645">
        <f t="shared" si="7"/>
        <v>11</v>
      </c>
      <c r="N645">
        <f t="shared" si="7"/>
        <v>34</v>
      </c>
      <c r="O645">
        <f t="shared" si="7"/>
        <v>4</v>
      </c>
      <c r="P645">
        <f t="shared" si="7"/>
        <v>0</v>
      </c>
      <c r="Q645">
        <f t="shared" si="7"/>
        <v>4</v>
      </c>
      <c r="R645">
        <f t="shared" si="7"/>
        <v>44</v>
      </c>
      <c r="S645">
        <f t="shared" si="7"/>
        <v>0</v>
      </c>
      <c r="T645">
        <f t="shared" si="7"/>
        <v>72</v>
      </c>
      <c r="U645">
        <f t="shared" si="7"/>
        <v>10</v>
      </c>
      <c r="V645">
        <f t="shared" si="5"/>
        <v>0</v>
      </c>
      <c r="W645">
        <f t="shared" si="5"/>
        <v>1</v>
      </c>
      <c r="X645">
        <f t="shared" si="5"/>
        <v>2</v>
      </c>
      <c r="Y645">
        <f t="shared" si="5"/>
        <v>16</v>
      </c>
      <c r="Z645">
        <f t="shared" si="5"/>
        <v>46</v>
      </c>
      <c r="AA645">
        <f t="shared" si="5"/>
        <v>28</v>
      </c>
      <c r="AB645">
        <f t="shared" si="5"/>
        <v>1</v>
      </c>
      <c r="AC645">
        <f t="shared" si="5"/>
        <v>11</v>
      </c>
      <c r="AD645">
        <f t="shared" si="5"/>
        <v>6</v>
      </c>
      <c r="AE645">
        <f t="shared" si="5"/>
        <v>19</v>
      </c>
      <c r="AF645">
        <f t="shared" si="5"/>
        <v>3</v>
      </c>
      <c r="AG645">
        <f t="shared" si="5"/>
        <v>1</v>
      </c>
      <c r="AH645">
        <f t="shared" si="3"/>
        <v>2</v>
      </c>
      <c r="AI645">
        <f t="shared" si="3"/>
        <v>0</v>
      </c>
      <c r="AJ645">
        <f t="shared" si="3"/>
        <v>53</v>
      </c>
      <c r="AK645">
        <f t="shared" ref="AK645:AZ661" si="9">SUMIFS(AK$2:AK$619,$B$2:$B$619,$A645,$E$2:$E$619,$E645)</f>
        <v>23</v>
      </c>
      <c r="AL645">
        <f t="shared" si="9"/>
        <v>26</v>
      </c>
      <c r="AM645">
        <f t="shared" si="9"/>
        <v>19</v>
      </c>
      <c r="AN645">
        <f t="shared" si="9"/>
        <v>24</v>
      </c>
      <c r="AO645">
        <f t="shared" si="9"/>
        <v>0</v>
      </c>
      <c r="AP645">
        <f t="shared" si="9"/>
        <v>144</v>
      </c>
      <c r="AQ645">
        <f t="shared" si="9"/>
        <v>0</v>
      </c>
      <c r="AR645">
        <f t="shared" si="9"/>
        <v>127</v>
      </c>
      <c r="AS645">
        <f t="shared" si="9"/>
        <v>14</v>
      </c>
      <c r="AT645">
        <f t="shared" si="9"/>
        <v>32</v>
      </c>
      <c r="AU645">
        <f t="shared" si="9"/>
        <v>2</v>
      </c>
      <c r="AV645">
        <f t="shared" si="9"/>
        <v>3</v>
      </c>
      <c r="AW645">
        <f t="shared" si="9"/>
        <v>1</v>
      </c>
      <c r="AX645">
        <f t="shared" si="9"/>
        <v>17</v>
      </c>
      <c r="AY645">
        <f t="shared" si="9"/>
        <v>1</v>
      </c>
      <c r="AZ645">
        <f t="shared" si="9"/>
        <v>18</v>
      </c>
      <c r="BA645">
        <f t="shared" si="8"/>
        <v>2</v>
      </c>
      <c r="BB645">
        <f t="shared" si="6"/>
        <v>9</v>
      </c>
      <c r="BC645">
        <f t="shared" si="6"/>
        <v>11</v>
      </c>
      <c r="BD645">
        <f t="shared" si="6"/>
        <v>3</v>
      </c>
      <c r="BE645">
        <f t="shared" si="6"/>
        <v>7</v>
      </c>
      <c r="BF645">
        <f t="shared" si="6"/>
        <v>14</v>
      </c>
      <c r="BG645">
        <f t="shared" si="6"/>
        <v>4</v>
      </c>
    </row>
    <row r="646" spans="1:59" x14ac:dyDescent="0.25">
      <c r="A646" t="s">
        <v>270</v>
      </c>
      <c r="D646" t="s">
        <v>272</v>
      </c>
      <c r="E646" t="s">
        <v>118</v>
      </c>
      <c r="F646">
        <f t="shared" si="7"/>
        <v>93</v>
      </c>
      <c r="G646">
        <f t="shared" si="7"/>
        <v>64</v>
      </c>
      <c r="H646">
        <f t="shared" si="7"/>
        <v>0</v>
      </c>
      <c r="I646">
        <f t="shared" si="7"/>
        <v>0</v>
      </c>
      <c r="J646">
        <f t="shared" si="7"/>
        <v>0</v>
      </c>
      <c r="K646">
        <f t="shared" si="7"/>
        <v>0</v>
      </c>
      <c r="L646">
        <f t="shared" si="7"/>
        <v>10</v>
      </c>
      <c r="M646">
        <f t="shared" si="7"/>
        <v>36</v>
      </c>
      <c r="N646">
        <f t="shared" si="7"/>
        <v>3</v>
      </c>
      <c r="O646">
        <f t="shared" si="7"/>
        <v>0</v>
      </c>
      <c r="P646">
        <f t="shared" si="7"/>
        <v>0</v>
      </c>
      <c r="Q646">
        <f t="shared" si="7"/>
        <v>1</v>
      </c>
      <c r="R646">
        <f t="shared" si="7"/>
        <v>4</v>
      </c>
      <c r="S646">
        <f t="shared" si="7"/>
        <v>0</v>
      </c>
      <c r="T646">
        <f t="shared" si="7"/>
        <v>28</v>
      </c>
      <c r="U646">
        <f t="shared" si="7"/>
        <v>0</v>
      </c>
      <c r="V646">
        <f t="shared" si="5"/>
        <v>0</v>
      </c>
      <c r="W646">
        <f t="shared" si="5"/>
        <v>2</v>
      </c>
      <c r="X646">
        <f t="shared" si="5"/>
        <v>0</v>
      </c>
      <c r="Y646">
        <f t="shared" si="5"/>
        <v>0</v>
      </c>
      <c r="Z646">
        <f t="shared" si="5"/>
        <v>7</v>
      </c>
      <c r="AA646">
        <f t="shared" si="5"/>
        <v>8</v>
      </c>
      <c r="AB646">
        <f t="shared" si="5"/>
        <v>0</v>
      </c>
      <c r="AC646">
        <f t="shared" si="5"/>
        <v>1</v>
      </c>
      <c r="AD646">
        <f t="shared" si="5"/>
        <v>4</v>
      </c>
      <c r="AE646">
        <f t="shared" si="5"/>
        <v>11</v>
      </c>
      <c r="AF646">
        <f t="shared" si="5"/>
        <v>0</v>
      </c>
      <c r="AG646">
        <f t="shared" si="5"/>
        <v>0</v>
      </c>
      <c r="AH646">
        <f t="shared" ref="AH646:AW662" si="10">SUMIFS(AH$2:AH$619,$B$2:$B$619,$A646,$E$2:$E$619,$E646)</f>
        <v>0</v>
      </c>
      <c r="AI646">
        <f t="shared" si="10"/>
        <v>0</v>
      </c>
      <c r="AJ646">
        <f t="shared" si="10"/>
        <v>2</v>
      </c>
      <c r="AK646">
        <f t="shared" si="10"/>
        <v>34</v>
      </c>
      <c r="AL646">
        <f t="shared" si="10"/>
        <v>0</v>
      </c>
      <c r="AM646">
        <f t="shared" si="10"/>
        <v>5</v>
      </c>
      <c r="AN646">
        <f t="shared" si="10"/>
        <v>0</v>
      </c>
      <c r="AO646">
        <f t="shared" si="10"/>
        <v>0</v>
      </c>
      <c r="AP646">
        <f t="shared" si="10"/>
        <v>33</v>
      </c>
      <c r="AQ646">
        <f t="shared" si="10"/>
        <v>1</v>
      </c>
      <c r="AR646">
        <f t="shared" si="10"/>
        <v>20</v>
      </c>
      <c r="AS646">
        <f t="shared" si="10"/>
        <v>0</v>
      </c>
      <c r="AT646">
        <f t="shared" si="10"/>
        <v>13</v>
      </c>
      <c r="AU646">
        <f t="shared" si="10"/>
        <v>0</v>
      </c>
      <c r="AV646">
        <f t="shared" si="10"/>
        <v>15</v>
      </c>
      <c r="AW646">
        <f t="shared" si="10"/>
        <v>16</v>
      </c>
      <c r="AX646">
        <f t="shared" si="9"/>
        <v>5</v>
      </c>
      <c r="AY646">
        <f t="shared" si="9"/>
        <v>0</v>
      </c>
      <c r="AZ646">
        <f t="shared" si="9"/>
        <v>38</v>
      </c>
      <c r="BA646">
        <f t="shared" si="8"/>
        <v>0</v>
      </c>
      <c r="BB646">
        <f t="shared" si="6"/>
        <v>3</v>
      </c>
      <c r="BC646">
        <f t="shared" si="6"/>
        <v>23</v>
      </c>
      <c r="BD646">
        <f t="shared" si="6"/>
        <v>4</v>
      </c>
      <c r="BE646">
        <f t="shared" si="6"/>
        <v>1</v>
      </c>
      <c r="BF646">
        <f t="shared" si="6"/>
        <v>3</v>
      </c>
      <c r="BG646">
        <f t="shared" si="6"/>
        <v>3</v>
      </c>
    </row>
    <row r="647" spans="1:59" x14ac:dyDescent="0.25">
      <c r="A647" t="s">
        <v>270</v>
      </c>
      <c r="D647" t="s">
        <v>272</v>
      </c>
      <c r="E647" t="s">
        <v>5</v>
      </c>
      <c r="F647">
        <f t="shared" si="7"/>
        <v>0</v>
      </c>
      <c r="G647">
        <f t="shared" si="7"/>
        <v>61</v>
      </c>
      <c r="H647">
        <f t="shared" si="7"/>
        <v>0</v>
      </c>
      <c r="I647">
        <f t="shared" si="7"/>
        <v>0</v>
      </c>
      <c r="J647">
        <f t="shared" si="7"/>
        <v>1</v>
      </c>
      <c r="K647">
        <f t="shared" si="7"/>
        <v>0</v>
      </c>
      <c r="L647">
        <f t="shared" si="7"/>
        <v>0</v>
      </c>
      <c r="M647">
        <f t="shared" si="7"/>
        <v>0</v>
      </c>
      <c r="N647">
        <f t="shared" si="7"/>
        <v>4</v>
      </c>
      <c r="O647">
        <f t="shared" si="7"/>
        <v>22</v>
      </c>
      <c r="P647">
        <f t="shared" si="7"/>
        <v>0</v>
      </c>
      <c r="Q647">
        <f t="shared" si="7"/>
        <v>0</v>
      </c>
      <c r="R647">
        <f t="shared" si="7"/>
        <v>39</v>
      </c>
      <c r="S647">
        <f t="shared" si="7"/>
        <v>2</v>
      </c>
      <c r="T647">
        <f t="shared" si="7"/>
        <v>0</v>
      </c>
      <c r="U647">
        <f t="shared" si="7"/>
        <v>0</v>
      </c>
      <c r="V647">
        <f t="shared" si="5"/>
        <v>0</v>
      </c>
      <c r="W647">
        <f t="shared" si="5"/>
        <v>0</v>
      </c>
      <c r="X647">
        <f t="shared" si="5"/>
        <v>0</v>
      </c>
      <c r="Y647">
        <f t="shared" si="5"/>
        <v>4</v>
      </c>
      <c r="Z647">
        <f t="shared" si="5"/>
        <v>0</v>
      </c>
      <c r="AA647">
        <f t="shared" si="5"/>
        <v>0</v>
      </c>
      <c r="AB647">
        <f t="shared" si="5"/>
        <v>1</v>
      </c>
      <c r="AC647">
        <f t="shared" si="5"/>
        <v>0</v>
      </c>
      <c r="AD647">
        <f t="shared" si="5"/>
        <v>2</v>
      </c>
      <c r="AE647">
        <f t="shared" si="5"/>
        <v>0</v>
      </c>
      <c r="AF647">
        <f t="shared" si="5"/>
        <v>0</v>
      </c>
      <c r="AG647">
        <f t="shared" si="5"/>
        <v>7</v>
      </c>
      <c r="AH647">
        <f t="shared" si="10"/>
        <v>0</v>
      </c>
      <c r="AI647">
        <f t="shared" si="10"/>
        <v>0</v>
      </c>
      <c r="AJ647">
        <f t="shared" si="10"/>
        <v>0</v>
      </c>
      <c r="AK647">
        <f t="shared" si="10"/>
        <v>10</v>
      </c>
      <c r="AL647">
        <f t="shared" si="10"/>
        <v>11</v>
      </c>
      <c r="AM647">
        <f t="shared" si="10"/>
        <v>18</v>
      </c>
      <c r="AN647">
        <f t="shared" si="10"/>
        <v>1</v>
      </c>
      <c r="AO647">
        <f t="shared" si="10"/>
        <v>0</v>
      </c>
      <c r="AP647">
        <f t="shared" si="10"/>
        <v>0</v>
      </c>
      <c r="AQ647">
        <f t="shared" si="10"/>
        <v>0</v>
      </c>
      <c r="AR647">
        <f t="shared" si="10"/>
        <v>11</v>
      </c>
      <c r="AS647">
        <f t="shared" si="10"/>
        <v>11</v>
      </c>
      <c r="AT647">
        <f t="shared" si="10"/>
        <v>0</v>
      </c>
      <c r="AU647">
        <f t="shared" si="10"/>
        <v>0</v>
      </c>
      <c r="AV647">
        <f t="shared" si="10"/>
        <v>0</v>
      </c>
      <c r="AW647">
        <f t="shared" si="10"/>
        <v>1</v>
      </c>
      <c r="AX647">
        <f t="shared" si="9"/>
        <v>0</v>
      </c>
      <c r="AY647">
        <f t="shared" si="9"/>
        <v>0</v>
      </c>
      <c r="AZ647">
        <f t="shared" si="9"/>
        <v>7</v>
      </c>
      <c r="BA647">
        <f t="shared" si="8"/>
        <v>0</v>
      </c>
      <c r="BB647">
        <f t="shared" si="6"/>
        <v>1</v>
      </c>
      <c r="BC647">
        <f t="shared" si="6"/>
        <v>1</v>
      </c>
      <c r="BD647">
        <f t="shared" si="6"/>
        <v>18</v>
      </c>
      <c r="BE647">
        <f t="shared" si="6"/>
        <v>0</v>
      </c>
      <c r="BF647">
        <f t="shared" si="6"/>
        <v>2</v>
      </c>
      <c r="BG647">
        <f t="shared" si="6"/>
        <v>28</v>
      </c>
    </row>
    <row r="648" spans="1:59" x14ac:dyDescent="0.25">
      <c r="A648" t="s">
        <v>270</v>
      </c>
      <c r="D648" t="s">
        <v>272</v>
      </c>
      <c r="E648" t="s">
        <v>19</v>
      </c>
      <c r="F648">
        <f t="shared" si="7"/>
        <v>34</v>
      </c>
      <c r="G648">
        <f t="shared" si="7"/>
        <v>30</v>
      </c>
      <c r="H648">
        <f t="shared" si="7"/>
        <v>0</v>
      </c>
      <c r="I648">
        <f t="shared" si="7"/>
        <v>1</v>
      </c>
      <c r="J648">
        <f t="shared" si="7"/>
        <v>0</v>
      </c>
      <c r="K648">
        <f t="shared" si="7"/>
        <v>0</v>
      </c>
      <c r="L648">
        <f t="shared" si="7"/>
        <v>0</v>
      </c>
      <c r="M648">
        <f t="shared" si="7"/>
        <v>8</v>
      </c>
      <c r="N648">
        <f t="shared" si="7"/>
        <v>0</v>
      </c>
      <c r="O648">
        <f t="shared" si="7"/>
        <v>0</v>
      </c>
      <c r="P648">
        <f t="shared" si="7"/>
        <v>0</v>
      </c>
      <c r="Q648">
        <f t="shared" si="7"/>
        <v>0</v>
      </c>
      <c r="R648">
        <f t="shared" si="7"/>
        <v>5</v>
      </c>
      <c r="S648">
        <f t="shared" si="7"/>
        <v>0</v>
      </c>
      <c r="T648">
        <f t="shared" si="7"/>
        <v>30</v>
      </c>
      <c r="U648">
        <f t="shared" si="7"/>
        <v>0</v>
      </c>
      <c r="V648">
        <f t="shared" si="5"/>
        <v>0</v>
      </c>
      <c r="W648">
        <f t="shared" si="5"/>
        <v>1</v>
      </c>
      <c r="X648">
        <f t="shared" si="5"/>
        <v>0</v>
      </c>
      <c r="Y648">
        <f t="shared" si="5"/>
        <v>0</v>
      </c>
      <c r="Z648">
        <f t="shared" si="5"/>
        <v>2</v>
      </c>
      <c r="AA648">
        <f t="shared" si="5"/>
        <v>2</v>
      </c>
      <c r="AB648">
        <f t="shared" si="5"/>
        <v>0</v>
      </c>
      <c r="AC648">
        <f t="shared" si="5"/>
        <v>0</v>
      </c>
      <c r="AD648">
        <f t="shared" si="5"/>
        <v>0</v>
      </c>
      <c r="AE648">
        <f t="shared" si="5"/>
        <v>2</v>
      </c>
      <c r="AF648">
        <f t="shared" si="5"/>
        <v>1</v>
      </c>
      <c r="AG648">
        <f t="shared" si="5"/>
        <v>0</v>
      </c>
      <c r="AH648">
        <f t="shared" si="10"/>
        <v>0</v>
      </c>
      <c r="AI648">
        <f t="shared" si="10"/>
        <v>0</v>
      </c>
      <c r="AJ648">
        <f t="shared" si="10"/>
        <v>0</v>
      </c>
      <c r="AK648">
        <f t="shared" si="10"/>
        <v>7</v>
      </c>
      <c r="AL648">
        <f t="shared" si="10"/>
        <v>0</v>
      </c>
      <c r="AM648">
        <f t="shared" si="10"/>
        <v>3</v>
      </c>
      <c r="AN648">
        <f t="shared" si="10"/>
        <v>0</v>
      </c>
      <c r="AO648">
        <f t="shared" si="10"/>
        <v>0</v>
      </c>
      <c r="AP648">
        <f t="shared" si="10"/>
        <v>5</v>
      </c>
      <c r="AQ648">
        <f t="shared" si="10"/>
        <v>0</v>
      </c>
      <c r="AR648">
        <f t="shared" si="10"/>
        <v>2</v>
      </c>
      <c r="AS648">
        <f t="shared" si="10"/>
        <v>0</v>
      </c>
      <c r="AT648">
        <f t="shared" si="10"/>
        <v>0</v>
      </c>
      <c r="AU648">
        <f t="shared" si="10"/>
        <v>0</v>
      </c>
      <c r="AV648">
        <f t="shared" si="10"/>
        <v>0</v>
      </c>
      <c r="AW648">
        <f t="shared" si="10"/>
        <v>0</v>
      </c>
      <c r="AX648">
        <f t="shared" si="9"/>
        <v>0</v>
      </c>
      <c r="AY648">
        <f t="shared" si="9"/>
        <v>0</v>
      </c>
      <c r="AZ648">
        <f t="shared" si="9"/>
        <v>8</v>
      </c>
      <c r="BA648">
        <f t="shared" si="8"/>
        <v>1</v>
      </c>
      <c r="BB648">
        <f t="shared" si="6"/>
        <v>0</v>
      </c>
      <c r="BC648">
        <f t="shared" si="6"/>
        <v>7</v>
      </c>
      <c r="BD648">
        <f t="shared" si="6"/>
        <v>0</v>
      </c>
      <c r="BE648">
        <f t="shared" si="6"/>
        <v>0</v>
      </c>
      <c r="BF648">
        <f t="shared" si="6"/>
        <v>0</v>
      </c>
      <c r="BG648">
        <f t="shared" si="6"/>
        <v>4</v>
      </c>
    </row>
    <row r="649" spans="1:59" x14ac:dyDescent="0.25">
      <c r="A649" t="s">
        <v>270</v>
      </c>
      <c r="D649" t="s">
        <v>272</v>
      </c>
      <c r="E649" t="s">
        <v>20</v>
      </c>
      <c r="F649">
        <f t="shared" si="7"/>
        <v>27</v>
      </c>
      <c r="G649">
        <f t="shared" si="7"/>
        <v>32</v>
      </c>
      <c r="H649">
        <f t="shared" si="7"/>
        <v>0</v>
      </c>
      <c r="I649">
        <f t="shared" si="7"/>
        <v>0</v>
      </c>
      <c r="J649">
        <f t="shared" si="7"/>
        <v>0</v>
      </c>
      <c r="K649">
        <f t="shared" si="7"/>
        <v>0</v>
      </c>
      <c r="L649">
        <f t="shared" si="7"/>
        <v>1</v>
      </c>
      <c r="M649">
        <f t="shared" si="7"/>
        <v>8</v>
      </c>
      <c r="N649">
        <f t="shared" si="7"/>
        <v>0</v>
      </c>
      <c r="O649">
        <f t="shared" si="7"/>
        <v>0</v>
      </c>
      <c r="P649">
        <f t="shared" si="7"/>
        <v>0</v>
      </c>
      <c r="Q649">
        <f t="shared" si="7"/>
        <v>0</v>
      </c>
      <c r="R649">
        <f t="shared" si="7"/>
        <v>0</v>
      </c>
      <c r="S649">
        <f t="shared" si="7"/>
        <v>0</v>
      </c>
      <c r="T649">
        <f t="shared" si="7"/>
        <v>40</v>
      </c>
      <c r="U649">
        <f t="shared" si="7"/>
        <v>0</v>
      </c>
      <c r="V649">
        <f t="shared" si="5"/>
        <v>0</v>
      </c>
      <c r="W649">
        <f t="shared" si="5"/>
        <v>0</v>
      </c>
      <c r="X649">
        <f t="shared" si="5"/>
        <v>0</v>
      </c>
      <c r="Y649">
        <f t="shared" si="5"/>
        <v>0</v>
      </c>
      <c r="Z649">
        <f t="shared" si="5"/>
        <v>0</v>
      </c>
      <c r="AA649">
        <f t="shared" si="5"/>
        <v>0</v>
      </c>
      <c r="AB649">
        <f t="shared" si="5"/>
        <v>0</v>
      </c>
      <c r="AC649">
        <f t="shared" si="5"/>
        <v>0</v>
      </c>
      <c r="AD649">
        <f t="shared" si="5"/>
        <v>0</v>
      </c>
      <c r="AE649">
        <f t="shared" si="5"/>
        <v>0</v>
      </c>
      <c r="AF649">
        <f t="shared" si="5"/>
        <v>0</v>
      </c>
      <c r="AG649">
        <f t="shared" si="5"/>
        <v>0</v>
      </c>
      <c r="AH649">
        <f t="shared" si="10"/>
        <v>0</v>
      </c>
      <c r="AI649">
        <f t="shared" si="10"/>
        <v>0</v>
      </c>
      <c r="AJ649">
        <f t="shared" si="10"/>
        <v>0</v>
      </c>
      <c r="AK649">
        <f t="shared" si="10"/>
        <v>0</v>
      </c>
      <c r="AL649">
        <f t="shared" si="10"/>
        <v>0</v>
      </c>
      <c r="AM649">
        <f t="shared" si="10"/>
        <v>3</v>
      </c>
      <c r="AN649">
        <f t="shared" si="10"/>
        <v>0</v>
      </c>
      <c r="AO649">
        <f t="shared" si="10"/>
        <v>0</v>
      </c>
      <c r="AP649">
        <f t="shared" si="10"/>
        <v>3</v>
      </c>
      <c r="AQ649">
        <f t="shared" si="10"/>
        <v>0</v>
      </c>
      <c r="AR649">
        <f t="shared" si="10"/>
        <v>3</v>
      </c>
      <c r="AS649">
        <f t="shared" si="10"/>
        <v>0</v>
      </c>
      <c r="AT649">
        <f t="shared" si="10"/>
        <v>0</v>
      </c>
      <c r="AU649">
        <f t="shared" si="10"/>
        <v>0</v>
      </c>
      <c r="AV649">
        <f t="shared" si="10"/>
        <v>1</v>
      </c>
      <c r="AW649">
        <f t="shared" si="10"/>
        <v>0</v>
      </c>
      <c r="AX649">
        <f t="shared" si="9"/>
        <v>6</v>
      </c>
      <c r="AY649">
        <f t="shared" si="9"/>
        <v>0</v>
      </c>
      <c r="AZ649">
        <f t="shared" si="9"/>
        <v>4</v>
      </c>
      <c r="BA649">
        <f t="shared" si="8"/>
        <v>0</v>
      </c>
      <c r="BB649">
        <f t="shared" si="6"/>
        <v>0</v>
      </c>
      <c r="BC649">
        <f t="shared" si="6"/>
        <v>0</v>
      </c>
      <c r="BD649">
        <f t="shared" si="6"/>
        <v>0</v>
      </c>
      <c r="BE649">
        <f t="shared" si="6"/>
        <v>0</v>
      </c>
      <c r="BF649">
        <f t="shared" si="6"/>
        <v>0</v>
      </c>
      <c r="BG649">
        <f t="shared" si="6"/>
        <v>11</v>
      </c>
    </row>
    <row r="650" spans="1:59" x14ac:dyDescent="0.25">
      <c r="A650" t="s">
        <v>270</v>
      </c>
      <c r="D650" t="s">
        <v>272</v>
      </c>
      <c r="E650" t="s">
        <v>104</v>
      </c>
      <c r="F650">
        <f t="shared" si="7"/>
        <v>27</v>
      </c>
      <c r="G650">
        <f t="shared" si="7"/>
        <v>24</v>
      </c>
      <c r="H650">
        <f t="shared" si="7"/>
        <v>0</v>
      </c>
      <c r="I650">
        <f t="shared" si="7"/>
        <v>2</v>
      </c>
      <c r="J650">
        <f t="shared" si="7"/>
        <v>0</v>
      </c>
      <c r="K650">
        <f t="shared" si="7"/>
        <v>0</v>
      </c>
      <c r="L650">
        <f t="shared" si="7"/>
        <v>0</v>
      </c>
      <c r="M650">
        <f t="shared" si="7"/>
        <v>1</v>
      </c>
      <c r="N650">
        <f t="shared" si="7"/>
        <v>1</v>
      </c>
      <c r="O650">
        <f t="shared" si="7"/>
        <v>0</v>
      </c>
      <c r="P650">
        <f t="shared" si="7"/>
        <v>0</v>
      </c>
      <c r="Q650">
        <f t="shared" si="7"/>
        <v>0</v>
      </c>
      <c r="R650">
        <f t="shared" si="7"/>
        <v>0</v>
      </c>
      <c r="S650">
        <f t="shared" si="7"/>
        <v>0</v>
      </c>
      <c r="T650">
        <f t="shared" si="7"/>
        <v>3</v>
      </c>
      <c r="U650">
        <f t="shared" si="7"/>
        <v>0</v>
      </c>
      <c r="V650">
        <f t="shared" si="5"/>
        <v>0</v>
      </c>
      <c r="W650">
        <f t="shared" si="5"/>
        <v>0</v>
      </c>
      <c r="X650">
        <f t="shared" si="5"/>
        <v>0</v>
      </c>
      <c r="Y650">
        <f t="shared" si="5"/>
        <v>0</v>
      </c>
      <c r="Z650">
        <f t="shared" si="5"/>
        <v>0</v>
      </c>
      <c r="AA650">
        <f t="shared" si="5"/>
        <v>1</v>
      </c>
      <c r="AB650">
        <f t="shared" si="5"/>
        <v>0</v>
      </c>
      <c r="AC650">
        <f t="shared" si="5"/>
        <v>4</v>
      </c>
      <c r="AD650">
        <f t="shared" si="5"/>
        <v>0</v>
      </c>
      <c r="AE650">
        <f t="shared" si="5"/>
        <v>0</v>
      </c>
      <c r="AF650">
        <f t="shared" si="5"/>
        <v>0</v>
      </c>
      <c r="AG650">
        <f t="shared" si="5"/>
        <v>0</v>
      </c>
      <c r="AH650">
        <f t="shared" si="10"/>
        <v>0</v>
      </c>
      <c r="AI650">
        <f t="shared" si="10"/>
        <v>0</v>
      </c>
      <c r="AJ650">
        <f t="shared" si="10"/>
        <v>4</v>
      </c>
      <c r="AK650">
        <f t="shared" si="10"/>
        <v>9</v>
      </c>
      <c r="AL650">
        <f t="shared" si="10"/>
        <v>0</v>
      </c>
      <c r="AM650">
        <f t="shared" si="10"/>
        <v>8</v>
      </c>
      <c r="AN650">
        <f t="shared" si="10"/>
        <v>0</v>
      </c>
      <c r="AO650">
        <f t="shared" si="10"/>
        <v>0</v>
      </c>
      <c r="AP650">
        <f t="shared" si="10"/>
        <v>3</v>
      </c>
      <c r="AQ650">
        <f t="shared" si="10"/>
        <v>0</v>
      </c>
      <c r="AR650">
        <f t="shared" si="10"/>
        <v>0</v>
      </c>
      <c r="AS650">
        <f t="shared" si="10"/>
        <v>0</v>
      </c>
      <c r="AT650">
        <f t="shared" si="10"/>
        <v>0</v>
      </c>
      <c r="AU650">
        <f t="shared" si="10"/>
        <v>0</v>
      </c>
      <c r="AV650">
        <f t="shared" si="10"/>
        <v>1</v>
      </c>
      <c r="AW650">
        <f t="shared" si="10"/>
        <v>0</v>
      </c>
      <c r="AX650">
        <f t="shared" si="9"/>
        <v>0</v>
      </c>
      <c r="AY650">
        <f t="shared" si="9"/>
        <v>0</v>
      </c>
      <c r="AZ650">
        <f t="shared" si="9"/>
        <v>0</v>
      </c>
      <c r="BA650">
        <f t="shared" si="8"/>
        <v>0</v>
      </c>
      <c r="BB650">
        <f t="shared" si="6"/>
        <v>0</v>
      </c>
      <c r="BC650">
        <f t="shared" si="6"/>
        <v>0</v>
      </c>
      <c r="BD650">
        <f t="shared" si="6"/>
        <v>1</v>
      </c>
      <c r="BE650">
        <f t="shared" si="6"/>
        <v>0</v>
      </c>
      <c r="BF650">
        <f t="shared" si="6"/>
        <v>0</v>
      </c>
      <c r="BG650">
        <f t="shared" si="6"/>
        <v>1</v>
      </c>
    </row>
    <row r="651" spans="1:59" x14ac:dyDescent="0.25">
      <c r="A651" t="s">
        <v>270</v>
      </c>
      <c r="D651" t="s">
        <v>272</v>
      </c>
      <c r="E651" t="s">
        <v>103</v>
      </c>
      <c r="F651">
        <f t="shared" si="7"/>
        <v>78</v>
      </c>
      <c r="G651">
        <f t="shared" si="7"/>
        <v>50</v>
      </c>
      <c r="H651">
        <f t="shared" si="7"/>
        <v>0</v>
      </c>
      <c r="I651">
        <f t="shared" si="7"/>
        <v>0</v>
      </c>
      <c r="J651">
        <f t="shared" si="7"/>
        <v>0</v>
      </c>
      <c r="K651">
        <f t="shared" si="7"/>
        <v>0</v>
      </c>
      <c r="L651">
        <f t="shared" si="7"/>
        <v>2</v>
      </c>
      <c r="M651">
        <f t="shared" si="7"/>
        <v>4</v>
      </c>
      <c r="N651">
        <f t="shared" si="7"/>
        <v>2</v>
      </c>
      <c r="O651">
        <f t="shared" si="7"/>
        <v>0</v>
      </c>
      <c r="P651">
        <f t="shared" si="7"/>
        <v>0</v>
      </c>
      <c r="Q651">
        <f t="shared" si="7"/>
        <v>0</v>
      </c>
      <c r="R651">
        <f t="shared" si="7"/>
        <v>0</v>
      </c>
      <c r="S651">
        <f t="shared" si="7"/>
        <v>0</v>
      </c>
      <c r="T651">
        <f t="shared" si="7"/>
        <v>36</v>
      </c>
      <c r="U651">
        <f t="shared" si="7"/>
        <v>0</v>
      </c>
      <c r="V651">
        <f t="shared" si="5"/>
        <v>0</v>
      </c>
      <c r="W651">
        <f t="shared" si="5"/>
        <v>0</v>
      </c>
      <c r="X651">
        <f t="shared" si="5"/>
        <v>0</v>
      </c>
      <c r="Y651">
        <f t="shared" si="5"/>
        <v>0</v>
      </c>
      <c r="Z651">
        <f t="shared" si="5"/>
        <v>0</v>
      </c>
      <c r="AA651">
        <f t="shared" si="5"/>
        <v>16</v>
      </c>
      <c r="AB651">
        <f t="shared" si="5"/>
        <v>0</v>
      </c>
      <c r="AC651">
        <f t="shared" si="5"/>
        <v>24</v>
      </c>
      <c r="AD651">
        <f t="shared" si="5"/>
        <v>0</v>
      </c>
      <c r="AE651">
        <f t="shared" si="5"/>
        <v>17</v>
      </c>
      <c r="AF651">
        <f t="shared" si="5"/>
        <v>0</v>
      </c>
      <c r="AG651">
        <f t="shared" si="5"/>
        <v>0</v>
      </c>
      <c r="AH651">
        <f t="shared" si="10"/>
        <v>0</v>
      </c>
      <c r="AI651">
        <f t="shared" si="10"/>
        <v>0</v>
      </c>
      <c r="AJ651">
        <f t="shared" si="10"/>
        <v>12</v>
      </c>
      <c r="AK651">
        <f t="shared" si="10"/>
        <v>27</v>
      </c>
      <c r="AL651">
        <f t="shared" si="10"/>
        <v>0</v>
      </c>
      <c r="AM651">
        <f t="shared" si="10"/>
        <v>31</v>
      </c>
      <c r="AN651">
        <f t="shared" si="10"/>
        <v>14</v>
      </c>
      <c r="AO651">
        <f t="shared" si="10"/>
        <v>0</v>
      </c>
      <c r="AP651">
        <f t="shared" si="10"/>
        <v>35</v>
      </c>
      <c r="AQ651">
        <f t="shared" si="10"/>
        <v>0</v>
      </c>
      <c r="AR651">
        <f t="shared" si="10"/>
        <v>13</v>
      </c>
      <c r="AS651">
        <f t="shared" si="10"/>
        <v>0</v>
      </c>
      <c r="AT651">
        <f t="shared" si="10"/>
        <v>0</v>
      </c>
      <c r="AU651">
        <f t="shared" si="10"/>
        <v>0</v>
      </c>
      <c r="AV651">
        <f t="shared" si="10"/>
        <v>0</v>
      </c>
      <c r="AW651">
        <f t="shared" si="10"/>
        <v>0</v>
      </c>
      <c r="AX651">
        <f t="shared" si="9"/>
        <v>0</v>
      </c>
      <c r="AY651">
        <f t="shared" si="9"/>
        <v>9</v>
      </c>
      <c r="AZ651">
        <f t="shared" si="9"/>
        <v>9</v>
      </c>
      <c r="BA651">
        <f t="shared" si="8"/>
        <v>0</v>
      </c>
      <c r="BB651">
        <f t="shared" si="6"/>
        <v>10</v>
      </c>
      <c r="BC651">
        <f t="shared" si="6"/>
        <v>4</v>
      </c>
      <c r="BD651">
        <f t="shared" si="6"/>
        <v>0</v>
      </c>
      <c r="BE651">
        <f t="shared" si="6"/>
        <v>1</v>
      </c>
      <c r="BF651">
        <f t="shared" si="6"/>
        <v>24</v>
      </c>
      <c r="BG651">
        <f t="shared" si="6"/>
        <v>2</v>
      </c>
    </row>
    <row r="652" spans="1:59" x14ac:dyDescent="0.25">
      <c r="A652" t="s">
        <v>214</v>
      </c>
      <c r="D652" t="s">
        <v>216</v>
      </c>
      <c r="E652" t="s">
        <v>118</v>
      </c>
      <c r="F652">
        <f t="shared" si="7"/>
        <v>203</v>
      </c>
      <c r="G652">
        <f t="shared" si="7"/>
        <v>84</v>
      </c>
      <c r="H652">
        <f t="shared" si="7"/>
        <v>6</v>
      </c>
      <c r="I652">
        <f t="shared" si="7"/>
        <v>23</v>
      </c>
      <c r="J652">
        <f t="shared" si="7"/>
        <v>0</v>
      </c>
      <c r="K652">
        <f t="shared" si="7"/>
        <v>1</v>
      </c>
      <c r="L652">
        <f t="shared" si="7"/>
        <v>131</v>
      </c>
      <c r="M652">
        <f t="shared" si="7"/>
        <v>82</v>
      </c>
      <c r="N652">
        <f t="shared" si="7"/>
        <v>6</v>
      </c>
      <c r="O652">
        <f t="shared" si="7"/>
        <v>1</v>
      </c>
      <c r="P652">
        <f t="shared" si="7"/>
        <v>6</v>
      </c>
      <c r="Q652">
        <f t="shared" si="7"/>
        <v>2</v>
      </c>
      <c r="R652">
        <f t="shared" si="7"/>
        <v>131</v>
      </c>
      <c r="S652">
        <f t="shared" si="7"/>
        <v>1</v>
      </c>
      <c r="T652">
        <f t="shared" si="7"/>
        <v>84</v>
      </c>
      <c r="U652">
        <f t="shared" si="7"/>
        <v>1</v>
      </c>
      <c r="V652">
        <f t="shared" si="5"/>
        <v>1</v>
      </c>
      <c r="W652">
        <f t="shared" si="5"/>
        <v>2</v>
      </c>
      <c r="X652">
        <f t="shared" si="5"/>
        <v>23</v>
      </c>
      <c r="Y652">
        <f t="shared" si="5"/>
        <v>69</v>
      </c>
      <c r="Z652">
        <f t="shared" si="5"/>
        <v>68</v>
      </c>
      <c r="AA652">
        <f t="shared" si="5"/>
        <v>55</v>
      </c>
      <c r="AB652">
        <f t="shared" si="5"/>
        <v>9</v>
      </c>
      <c r="AC652">
        <f t="shared" si="5"/>
        <v>104</v>
      </c>
      <c r="AD652">
        <f t="shared" si="5"/>
        <v>6</v>
      </c>
      <c r="AE652">
        <f t="shared" si="5"/>
        <v>78</v>
      </c>
      <c r="AF652">
        <f t="shared" si="5"/>
        <v>19</v>
      </c>
      <c r="AG652">
        <f t="shared" si="5"/>
        <v>0</v>
      </c>
      <c r="AH652">
        <f t="shared" si="10"/>
        <v>19</v>
      </c>
      <c r="AI652">
        <f t="shared" si="10"/>
        <v>1</v>
      </c>
      <c r="AJ652">
        <f t="shared" si="10"/>
        <v>60</v>
      </c>
      <c r="AK652">
        <f t="shared" si="10"/>
        <v>48</v>
      </c>
      <c r="AL652">
        <f t="shared" si="10"/>
        <v>17</v>
      </c>
      <c r="AM652">
        <f t="shared" si="10"/>
        <v>104</v>
      </c>
      <c r="AN652">
        <f t="shared" si="10"/>
        <v>71</v>
      </c>
      <c r="AO652">
        <f t="shared" si="10"/>
        <v>0</v>
      </c>
      <c r="AP652">
        <f t="shared" si="10"/>
        <v>124</v>
      </c>
      <c r="AQ652">
        <f t="shared" si="10"/>
        <v>4</v>
      </c>
      <c r="AR652">
        <f t="shared" si="10"/>
        <v>54</v>
      </c>
      <c r="AS652">
        <f t="shared" si="10"/>
        <v>66</v>
      </c>
      <c r="AT652">
        <f t="shared" si="10"/>
        <v>55</v>
      </c>
      <c r="AU652">
        <f t="shared" si="10"/>
        <v>14</v>
      </c>
      <c r="AV652">
        <f t="shared" si="10"/>
        <v>1</v>
      </c>
      <c r="AW652">
        <f t="shared" si="10"/>
        <v>3</v>
      </c>
      <c r="AX652">
        <f t="shared" si="9"/>
        <v>19</v>
      </c>
      <c r="AY652">
        <f t="shared" si="9"/>
        <v>3</v>
      </c>
      <c r="AZ652">
        <f t="shared" si="9"/>
        <v>84</v>
      </c>
      <c r="BA652">
        <f t="shared" si="8"/>
        <v>2</v>
      </c>
      <c r="BB652">
        <f t="shared" si="6"/>
        <v>45</v>
      </c>
      <c r="BC652">
        <f t="shared" si="6"/>
        <v>81</v>
      </c>
      <c r="BD652">
        <f t="shared" si="6"/>
        <v>31</v>
      </c>
      <c r="BE652">
        <f t="shared" si="6"/>
        <v>25</v>
      </c>
      <c r="BF652">
        <f t="shared" si="6"/>
        <v>42</v>
      </c>
      <c r="BG652">
        <f t="shared" si="6"/>
        <v>12</v>
      </c>
    </row>
    <row r="653" spans="1:59" x14ac:dyDescent="0.25">
      <c r="A653" t="s">
        <v>214</v>
      </c>
      <c r="D653" t="s">
        <v>216</v>
      </c>
      <c r="E653" t="s">
        <v>5</v>
      </c>
      <c r="F653">
        <f t="shared" si="7"/>
        <v>0</v>
      </c>
      <c r="G653">
        <f t="shared" si="7"/>
        <v>224</v>
      </c>
      <c r="H653">
        <f t="shared" si="7"/>
        <v>0</v>
      </c>
      <c r="I653">
        <f t="shared" si="7"/>
        <v>0</v>
      </c>
      <c r="J653">
        <f t="shared" si="7"/>
        <v>1</v>
      </c>
      <c r="K653">
        <f t="shared" si="7"/>
        <v>0</v>
      </c>
      <c r="L653">
        <f t="shared" si="7"/>
        <v>0</v>
      </c>
      <c r="M653">
        <f t="shared" si="7"/>
        <v>35</v>
      </c>
      <c r="N653">
        <f t="shared" si="7"/>
        <v>98</v>
      </c>
      <c r="O653">
        <f t="shared" si="7"/>
        <v>37</v>
      </c>
      <c r="P653">
        <f t="shared" si="7"/>
        <v>5</v>
      </c>
      <c r="Q653">
        <f t="shared" si="7"/>
        <v>1</v>
      </c>
      <c r="R653">
        <f t="shared" si="7"/>
        <v>70</v>
      </c>
      <c r="S653">
        <f t="shared" si="7"/>
        <v>125</v>
      </c>
      <c r="T653">
        <f t="shared" si="7"/>
        <v>0</v>
      </c>
      <c r="U653">
        <f t="shared" si="7"/>
        <v>0</v>
      </c>
      <c r="V653">
        <f t="shared" si="5"/>
        <v>6</v>
      </c>
      <c r="W653">
        <f t="shared" si="5"/>
        <v>4</v>
      </c>
      <c r="X653">
        <f t="shared" si="5"/>
        <v>80</v>
      </c>
      <c r="Y653">
        <f t="shared" si="5"/>
        <v>78</v>
      </c>
      <c r="Z653">
        <f t="shared" si="5"/>
        <v>0</v>
      </c>
      <c r="AA653">
        <f t="shared" si="5"/>
        <v>2</v>
      </c>
      <c r="AB653">
        <f t="shared" si="5"/>
        <v>14</v>
      </c>
      <c r="AC653">
        <f t="shared" si="5"/>
        <v>0</v>
      </c>
      <c r="AD653">
        <f t="shared" si="5"/>
        <v>4</v>
      </c>
      <c r="AE653">
        <f t="shared" si="5"/>
        <v>0</v>
      </c>
      <c r="AF653">
        <f t="shared" si="5"/>
        <v>0</v>
      </c>
      <c r="AG653">
        <f t="shared" si="5"/>
        <v>62</v>
      </c>
      <c r="AH653">
        <f t="shared" si="10"/>
        <v>0</v>
      </c>
      <c r="AI653">
        <f t="shared" si="10"/>
        <v>0</v>
      </c>
      <c r="AJ653">
        <f t="shared" si="10"/>
        <v>51</v>
      </c>
      <c r="AK653">
        <f t="shared" si="10"/>
        <v>75</v>
      </c>
      <c r="AL653">
        <f t="shared" si="10"/>
        <v>15</v>
      </c>
      <c r="AM653">
        <f t="shared" si="10"/>
        <v>33</v>
      </c>
      <c r="AN653">
        <f t="shared" si="10"/>
        <v>3</v>
      </c>
      <c r="AO653">
        <f t="shared" si="10"/>
        <v>13</v>
      </c>
      <c r="AP653">
        <f t="shared" si="10"/>
        <v>37</v>
      </c>
      <c r="AQ653">
        <f t="shared" si="10"/>
        <v>40</v>
      </c>
      <c r="AR653">
        <f t="shared" si="10"/>
        <v>90</v>
      </c>
      <c r="AS653">
        <f t="shared" si="10"/>
        <v>4</v>
      </c>
      <c r="AT653">
        <f t="shared" si="10"/>
        <v>0</v>
      </c>
      <c r="AU653">
        <f t="shared" si="10"/>
        <v>3</v>
      </c>
      <c r="AV653">
        <f t="shared" si="10"/>
        <v>2</v>
      </c>
      <c r="AW653">
        <f t="shared" si="10"/>
        <v>18</v>
      </c>
      <c r="AX653">
        <f t="shared" si="9"/>
        <v>11</v>
      </c>
      <c r="AY653">
        <f t="shared" si="9"/>
        <v>0</v>
      </c>
      <c r="AZ653">
        <f t="shared" si="9"/>
        <v>53</v>
      </c>
      <c r="BA653">
        <f t="shared" si="8"/>
        <v>0</v>
      </c>
      <c r="BB653">
        <f t="shared" si="6"/>
        <v>73</v>
      </c>
      <c r="BC653">
        <f t="shared" si="6"/>
        <v>79</v>
      </c>
      <c r="BD653">
        <f t="shared" si="6"/>
        <v>76</v>
      </c>
      <c r="BE653">
        <f t="shared" si="6"/>
        <v>14</v>
      </c>
      <c r="BF653">
        <f t="shared" si="6"/>
        <v>85</v>
      </c>
      <c r="BG653">
        <f t="shared" si="6"/>
        <v>67</v>
      </c>
    </row>
    <row r="654" spans="1:59" x14ac:dyDescent="0.25">
      <c r="A654" t="s">
        <v>214</v>
      </c>
      <c r="D654" t="s">
        <v>216</v>
      </c>
      <c r="E654" t="s">
        <v>19</v>
      </c>
      <c r="F654">
        <f t="shared" si="7"/>
        <v>162</v>
      </c>
      <c r="G654">
        <f t="shared" si="7"/>
        <v>38</v>
      </c>
      <c r="H654">
        <f t="shared" si="7"/>
        <v>4</v>
      </c>
      <c r="I654">
        <f t="shared" si="7"/>
        <v>27</v>
      </c>
      <c r="J654">
        <f t="shared" si="7"/>
        <v>0</v>
      </c>
      <c r="K654">
        <f t="shared" si="7"/>
        <v>1</v>
      </c>
      <c r="L654">
        <f t="shared" si="7"/>
        <v>46</v>
      </c>
      <c r="M654">
        <f t="shared" si="7"/>
        <v>43</v>
      </c>
      <c r="N654">
        <f t="shared" si="7"/>
        <v>1</v>
      </c>
      <c r="O654">
        <f t="shared" si="7"/>
        <v>0</v>
      </c>
      <c r="P654">
        <f t="shared" si="7"/>
        <v>7</v>
      </c>
      <c r="Q654">
        <f t="shared" si="7"/>
        <v>16</v>
      </c>
      <c r="R654">
        <f t="shared" si="7"/>
        <v>95</v>
      </c>
      <c r="S654">
        <f t="shared" si="7"/>
        <v>3</v>
      </c>
      <c r="T654">
        <f t="shared" si="7"/>
        <v>84</v>
      </c>
      <c r="U654">
        <f t="shared" si="7"/>
        <v>5</v>
      </c>
      <c r="V654">
        <f t="shared" si="5"/>
        <v>3</v>
      </c>
      <c r="W654">
        <f t="shared" si="5"/>
        <v>1</v>
      </c>
      <c r="X654">
        <f t="shared" si="5"/>
        <v>3</v>
      </c>
      <c r="Y654">
        <f t="shared" si="5"/>
        <v>23</v>
      </c>
      <c r="Z654">
        <f t="shared" si="5"/>
        <v>35</v>
      </c>
      <c r="AA654">
        <f t="shared" si="5"/>
        <v>14</v>
      </c>
      <c r="AB654">
        <f t="shared" si="5"/>
        <v>0</v>
      </c>
      <c r="AC654">
        <f t="shared" si="5"/>
        <v>22</v>
      </c>
      <c r="AD654">
        <f t="shared" si="5"/>
        <v>4</v>
      </c>
      <c r="AE654">
        <f t="shared" si="5"/>
        <v>24</v>
      </c>
      <c r="AF654">
        <f t="shared" si="5"/>
        <v>5</v>
      </c>
      <c r="AG654">
        <f t="shared" si="5"/>
        <v>0</v>
      </c>
      <c r="AH654">
        <f t="shared" si="10"/>
        <v>9</v>
      </c>
      <c r="AI654">
        <f t="shared" si="10"/>
        <v>0</v>
      </c>
      <c r="AJ654">
        <f t="shared" si="10"/>
        <v>8</v>
      </c>
      <c r="AK654">
        <f t="shared" si="10"/>
        <v>25</v>
      </c>
      <c r="AL654">
        <f t="shared" si="10"/>
        <v>19</v>
      </c>
      <c r="AM654">
        <f t="shared" si="10"/>
        <v>48</v>
      </c>
      <c r="AN654">
        <f t="shared" si="10"/>
        <v>16</v>
      </c>
      <c r="AO654">
        <f t="shared" si="10"/>
        <v>1</v>
      </c>
      <c r="AP654">
        <f t="shared" si="10"/>
        <v>61</v>
      </c>
      <c r="AQ654">
        <f t="shared" si="10"/>
        <v>1</v>
      </c>
      <c r="AR654">
        <f t="shared" si="10"/>
        <v>67</v>
      </c>
      <c r="AS654">
        <f t="shared" si="10"/>
        <v>22</v>
      </c>
      <c r="AT654">
        <f t="shared" si="10"/>
        <v>27</v>
      </c>
      <c r="AU654">
        <f t="shared" si="10"/>
        <v>0</v>
      </c>
      <c r="AV654">
        <f t="shared" si="10"/>
        <v>0</v>
      </c>
      <c r="AW654">
        <f t="shared" si="10"/>
        <v>0</v>
      </c>
      <c r="AX654">
        <f t="shared" si="9"/>
        <v>12</v>
      </c>
      <c r="AY654">
        <f t="shared" si="9"/>
        <v>0</v>
      </c>
      <c r="AZ654">
        <f t="shared" si="9"/>
        <v>19</v>
      </c>
      <c r="BA654">
        <f t="shared" si="8"/>
        <v>8</v>
      </c>
      <c r="BB654">
        <f t="shared" si="6"/>
        <v>68</v>
      </c>
      <c r="BC654">
        <f t="shared" si="6"/>
        <v>44</v>
      </c>
      <c r="BD654">
        <f t="shared" si="6"/>
        <v>20</v>
      </c>
      <c r="BE654">
        <f t="shared" si="6"/>
        <v>17</v>
      </c>
      <c r="BF654">
        <f t="shared" si="6"/>
        <v>41</v>
      </c>
      <c r="BG654">
        <f t="shared" si="6"/>
        <v>4</v>
      </c>
    </row>
    <row r="655" spans="1:59" x14ac:dyDescent="0.25">
      <c r="A655" t="s">
        <v>214</v>
      </c>
      <c r="D655" t="s">
        <v>216</v>
      </c>
      <c r="E655" t="s">
        <v>20</v>
      </c>
      <c r="F655">
        <f t="shared" si="7"/>
        <v>88</v>
      </c>
      <c r="G655">
        <f t="shared" si="7"/>
        <v>29</v>
      </c>
      <c r="H655">
        <f t="shared" si="7"/>
        <v>1</v>
      </c>
      <c r="I655">
        <f t="shared" si="7"/>
        <v>32</v>
      </c>
      <c r="J655">
        <f t="shared" si="7"/>
        <v>1</v>
      </c>
      <c r="K655">
        <f t="shared" si="7"/>
        <v>2</v>
      </c>
      <c r="L655">
        <f t="shared" si="7"/>
        <v>34</v>
      </c>
      <c r="M655">
        <f t="shared" si="7"/>
        <v>54</v>
      </c>
      <c r="N655">
        <f t="shared" si="7"/>
        <v>0</v>
      </c>
      <c r="O655">
        <f t="shared" si="7"/>
        <v>0</v>
      </c>
      <c r="P655">
        <f t="shared" si="7"/>
        <v>0</v>
      </c>
      <c r="Q655">
        <f t="shared" si="7"/>
        <v>6</v>
      </c>
      <c r="R655">
        <f t="shared" si="7"/>
        <v>52</v>
      </c>
      <c r="S655">
        <f t="shared" si="7"/>
        <v>1</v>
      </c>
      <c r="T655">
        <f t="shared" si="7"/>
        <v>32</v>
      </c>
      <c r="U655">
        <f t="shared" si="7"/>
        <v>0</v>
      </c>
      <c r="V655">
        <f t="shared" si="5"/>
        <v>0</v>
      </c>
      <c r="W655">
        <f t="shared" si="5"/>
        <v>1</v>
      </c>
      <c r="X655">
        <f t="shared" si="5"/>
        <v>15</v>
      </c>
      <c r="Y655">
        <f t="shared" si="5"/>
        <v>4</v>
      </c>
      <c r="Z655">
        <f t="shared" si="5"/>
        <v>9</v>
      </c>
      <c r="AA655">
        <f t="shared" si="5"/>
        <v>48</v>
      </c>
      <c r="AB655">
        <f t="shared" si="5"/>
        <v>0</v>
      </c>
      <c r="AC655">
        <f t="shared" si="5"/>
        <v>14</v>
      </c>
      <c r="AD655">
        <f t="shared" si="5"/>
        <v>4</v>
      </c>
      <c r="AE655">
        <f t="shared" si="5"/>
        <v>10</v>
      </c>
      <c r="AF655">
        <f t="shared" si="5"/>
        <v>5</v>
      </c>
      <c r="AG655">
        <f t="shared" si="5"/>
        <v>0</v>
      </c>
      <c r="AH655">
        <f t="shared" si="10"/>
        <v>1</v>
      </c>
      <c r="AI655">
        <f t="shared" si="10"/>
        <v>0</v>
      </c>
      <c r="AJ655">
        <f t="shared" si="10"/>
        <v>0</v>
      </c>
      <c r="AK655">
        <f t="shared" si="10"/>
        <v>13</v>
      </c>
      <c r="AL655">
        <f t="shared" si="10"/>
        <v>18</v>
      </c>
      <c r="AM655">
        <f t="shared" si="10"/>
        <v>13</v>
      </c>
      <c r="AN655">
        <f t="shared" si="10"/>
        <v>26</v>
      </c>
      <c r="AO655">
        <f t="shared" si="10"/>
        <v>0</v>
      </c>
      <c r="AP655">
        <f t="shared" si="10"/>
        <v>27</v>
      </c>
      <c r="AQ655">
        <f t="shared" si="10"/>
        <v>0</v>
      </c>
      <c r="AR655">
        <f t="shared" si="10"/>
        <v>37</v>
      </c>
      <c r="AS655">
        <f t="shared" si="10"/>
        <v>1</v>
      </c>
      <c r="AT655">
        <f t="shared" si="10"/>
        <v>22</v>
      </c>
      <c r="AU655">
        <f t="shared" si="10"/>
        <v>0</v>
      </c>
      <c r="AV655">
        <f t="shared" si="10"/>
        <v>0</v>
      </c>
      <c r="AW655">
        <f t="shared" si="10"/>
        <v>0</v>
      </c>
      <c r="AX655">
        <f t="shared" si="9"/>
        <v>10</v>
      </c>
      <c r="AY655">
        <f t="shared" si="9"/>
        <v>0</v>
      </c>
      <c r="AZ655">
        <f t="shared" si="9"/>
        <v>6</v>
      </c>
      <c r="BA655">
        <f t="shared" si="8"/>
        <v>3</v>
      </c>
      <c r="BB655">
        <f t="shared" si="6"/>
        <v>47</v>
      </c>
      <c r="BC655">
        <f t="shared" si="6"/>
        <v>22</v>
      </c>
      <c r="BD655">
        <f t="shared" si="6"/>
        <v>14</v>
      </c>
      <c r="BE655">
        <f t="shared" si="6"/>
        <v>5</v>
      </c>
      <c r="BF655">
        <f t="shared" si="6"/>
        <v>37</v>
      </c>
      <c r="BG655">
        <f t="shared" si="6"/>
        <v>1</v>
      </c>
    </row>
    <row r="656" spans="1:59" x14ac:dyDescent="0.25">
      <c r="A656" t="s">
        <v>214</v>
      </c>
      <c r="D656" t="s">
        <v>216</v>
      </c>
      <c r="E656" t="s">
        <v>104</v>
      </c>
      <c r="F656">
        <f t="shared" si="7"/>
        <v>58</v>
      </c>
      <c r="G656">
        <f t="shared" si="7"/>
        <v>37</v>
      </c>
      <c r="H656">
        <f t="shared" si="7"/>
        <v>15</v>
      </c>
      <c r="I656">
        <f t="shared" si="7"/>
        <v>28</v>
      </c>
      <c r="J656">
        <f t="shared" si="7"/>
        <v>0</v>
      </c>
      <c r="K656">
        <f t="shared" si="7"/>
        <v>0</v>
      </c>
      <c r="L656">
        <f t="shared" si="7"/>
        <v>27</v>
      </c>
      <c r="M656">
        <f t="shared" si="7"/>
        <v>26</v>
      </c>
      <c r="N656">
        <f t="shared" si="7"/>
        <v>3</v>
      </c>
      <c r="O656">
        <f t="shared" si="7"/>
        <v>1</v>
      </c>
      <c r="P656">
        <f t="shared" si="7"/>
        <v>5</v>
      </c>
      <c r="Q656">
        <f t="shared" si="7"/>
        <v>5</v>
      </c>
      <c r="R656">
        <f t="shared" si="7"/>
        <v>17</v>
      </c>
      <c r="S656">
        <f t="shared" si="7"/>
        <v>1</v>
      </c>
      <c r="T656">
        <f t="shared" si="7"/>
        <v>10</v>
      </c>
      <c r="U656">
        <f t="shared" si="7"/>
        <v>0</v>
      </c>
      <c r="V656">
        <f t="shared" si="5"/>
        <v>2</v>
      </c>
      <c r="W656">
        <f t="shared" si="5"/>
        <v>0</v>
      </c>
      <c r="X656">
        <f t="shared" si="5"/>
        <v>16</v>
      </c>
      <c r="Y656">
        <f t="shared" si="5"/>
        <v>23</v>
      </c>
      <c r="Z656">
        <f t="shared" si="5"/>
        <v>28</v>
      </c>
      <c r="AA656">
        <f t="shared" si="5"/>
        <v>76</v>
      </c>
      <c r="AB656">
        <f t="shared" si="5"/>
        <v>16</v>
      </c>
      <c r="AC656">
        <f t="shared" si="5"/>
        <v>19</v>
      </c>
      <c r="AD656">
        <f t="shared" si="5"/>
        <v>0</v>
      </c>
      <c r="AE656">
        <f t="shared" si="5"/>
        <v>44</v>
      </c>
      <c r="AF656">
        <f t="shared" si="5"/>
        <v>2</v>
      </c>
      <c r="AG656">
        <f t="shared" si="5"/>
        <v>1</v>
      </c>
      <c r="AH656">
        <f t="shared" si="10"/>
        <v>7</v>
      </c>
      <c r="AI656">
        <f t="shared" si="10"/>
        <v>1</v>
      </c>
      <c r="AJ656">
        <f t="shared" si="10"/>
        <v>23</v>
      </c>
      <c r="AK656">
        <f t="shared" si="10"/>
        <v>15</v>
      </c>
      <c r="AL656">
        <f t="shared" si="10"/>
        <v>2</v>
      </c>
      <c r="AM656">
        <f t="shared" si="10"/>
        <v>15</v>
      </c>
      <c r="AN656">
        <f t="shared" si="10"/>
        <v>19</v>
      </c>
      <c r="AO656">
        <f t="shared" si="10"/>
        <v>0</v>
      </c>
      <c r="AP656">
        <f t="shared" si="10"/>
        <v>42</v>
      </c>
      <c r="AQ656">
        <f t="shared" si="10"/>
        <v>1</v>
      </c>
      <c r="AR656">
        <f t="shared" si="10"/>
        <v>41</v>
      </c>
      <c r="AS656">
        <f t="shared" si="10"/>
        <v>22</v>
      </c>
      <c r="AT656">
        <f t="shared" si="10"/>
        <v>32</v>
      </c>
      <c r="AU656">
        <f t="shared" si="10"/>
        <v>1</v>
      </c>
      <c r="AV656">
        <f t="shared" si="10"/>
        <v>0</v>
      </c>
      <c r="AW656">
        <f t="shared" si="10"/>
        <v>4</v>
      </c>
      <c r="AX656">
        <f t="shared" si="9"/>
        <v>1</v>
      </c>
      <c r="AY656">
        <f t="shared" si="9"/>
        <v>3</v>
      </c>
      <c r="AZ656">
        <f t="shared" si="9"/>
        <v>9</v>
      </c>
      <c r="BA656">
        <f t="shared" si="8"/>
        <v>1</v>
      </c>
      <c r="BB656">
        <f t="shared" si="6"/>
        <v>30</v>
      </c>
      <c r="BC656">
        <f t="shared" si="6"/>
        <v>20</v>
      </c>
      <c r="BD656">
        <f t="shared" si="6"/>
        <v>14</v>
      </c>
      <c r="BE656">
        <f t="shared" si="6"/>
        <v>3</v>
      </c>
      <c r="BF656">
        <f t="shared" si="6"/>
        <v>15</v>
      </c>
      <c r="BG656">
        <f t="shared" si="6"/>
        <v>7</v>
      </c>
    </row>
    <row r="657" spans="1:59" x14ac:dyDescent="0.25">
      <c r="A657" t="s">
        <v>214</v>
      </c>
      <c r="D657" t="s">
        <v>216</v>
      </c>
      <c r="E657" t="s">
        <v>103</v>
      </c>
      <c r="F657">
        <f t="shared" si="7"/>
        <v>178</v>
      </c>
      <c r="G657">
        <f t="shared" si="7"/>
        <v>95</v>
      </c>
      <c r="H657">
        <f t="shared" si="7"/>
        <v>24</v>
      </c>
      <c r="I657">
        <f t="shared" si="7"/>
        <v>45</v>
      </c>
      <c r="J657">
        <f t="shared" si="7"/>
        <v>0</v>
      </c>
      <c r="K657">
        <f t="shared" si="7"/>
        <v>8</v>
      </c>
      <c r="L657">
        <f t="shared" si="7"/>
        <v>104</v>
      </c>
      <c r="M657">
        <f t="shared" si="7"/>
        <v>46</v>
      </c>
      <c r="N657">
        <f t="shared" si="7"/>
        <v>16</v>
      </c>
      <c r="O657">
        <f t="shared" si="7"/>
        <v>1</v>
      </c>
      <c r="P657">
        <f t="shared" si="7"/>
        <v>2</v>
      </c>
      <c r="Q657">
        <f t="shared" si="7"/>
        <v>3</v>
      </c>
      <c r="R657">
        <f t="shared" si="7"/>
        <v>57</v>
      </c>
      <c r="S657">
        <f t="shared" si="7"/>
        <v>3</v>
      </c>
      <c r="T657">
        <f t="shared" si="7"/>
        <v>47</v>
      </c>
      <c r="U657">
        <f t="shared" si="7"/>
        <v>13</v>
      </c>
      <c r="V657">
        <f t="shared" si="5"/>
        <v>9</v>
      </c>
      <c r="W657">
        <f t="shared" si="5"/>
        <v>2</v>
      </c>
      <c r="X657">
        <f t="shared" si="5"/>
        <v>18</v>
      </c>
      <c r="Y657">
        <f t="shared" si="5"/>
        <v>53</v>
      </c>
      <c r="Z657">
        <f t="shared" si="5"/>
        <v>27</v>
      </c>
      <c r="AA657">
        <f t="shared" si="5"/>
        <v>117</v>
      </c>
      <c r="AB657">
        <f t="shared" si="5"/>
        <v>4</v>
      </c>
      <c r="AC657">
        <f t="shared" si="5"/>
        <v>48</v>
      </c>
      <c r="AD657">
        <f t="shared" si="5"/>
        <v>11</v>
      </c>
      <c r="AE657">
        <f t="shared" si="5"/>
        <v>41</v>
      </c>
      <c r="AF657">
        <f t="shared" si="5"/>
        <v>5</v>
      </c>
      <c r="AG657">
        <f t="shared" si="5"/>
        <v>0</v>
      </c>
      <c r="AH657">
        <f t="shared" si="10"/>
        <v>23</v>
      </c>
      <c r="AI657">
        <f t="shared" si="10"/>
        <v>1</v>
      </c>
      <c r="AJ657">
        <f t="shared" si="10"/>
        <v>85</v>
      </c>
      <c r="AK657">
        <f t="shared" si="10"/>
        <v>47</v>
      </c>
      <c r="AL657">
        <f t="shared" si="10"/>
        <v>6</v>
      </c>
      <c r="AM657">
        <f t="shared" si="10"/>
        <v>82</v>
      </c>
      <c r="AN657">
        <f t="shared" si="10"/>
        <v>35</v>
      </c>
      <c r="AO657">
        <f t="shared" si="10"/>
        <v>0</v>
      </c>
      <c r="AP657">
        <f t="shared" si="10"/>
        <v>82</v>
      </c>
      <c r="AQ657">
        <f t="shared" si="10"/>
        <v>2</v>
      </c>
      <c r="AR657">
        <f t="shared" si="10"/>
        <v>54</v>
      </c>
      <c r="AS657">
        <f t="shared" si="10"/>
        <v>35</v>
      </c>
      <c r="AT657">
        <f t="shared" si="10"/>
        <v>57</v>
      </c>
      <c r="AU657">
        <f t="shared" si="10"/>
        <v>3</v>
      </c>
      <c r="AV657">
        <f t="shared" si="10"/>
        <v>1</v>
      </c>
      <c r="AW657">
        <f t="shared" si="10"/>
        <v>0</v>
      </c>
      <c r="AX657">
        <f t="shared" si="9"/>
        <v>16</v>
      </c>
      <c r="AY657">
        <f t="shared" si="9"/>
        <v>29</v>
      </c>
      <c r="AZ657">
        <f t="shared" si="9"/>
        <v>37</v>
      </c>
      <c r="BA657">
        <f t="shared" si="8"/>
        <v>7</v>
      </c>
      <c r="BB657">
        <f t="shared" si="6"/>
        <v>36</v>
      </c>
      <c r="BC657">
        <f t="shared" si="6"/>
        <v>31</v>
      </c>
      <c r="BD657">
        <f t="shared" si="6"/>
        <v>18</v>
      </c>
      <c r="BE657">
        <f t="shared" si="6"/>
        <v>24</v>
      </c>
      <c r="BF657">
        <f t="shared" si="6"/>
        <v>27</v>
      </c>
      <c r="BG657">
        <f t="shared" si="6"/>
        <v>5</v>
      </c>
    </row>
    <row r="658" spans="1:59" x14ac:dyDescent="0.25">
      <c r="A658" t="s">
        <v>199</v>
      </c>
      <c r="D658" t="s">
        <v>0</v>
      </c>
      <c r="E658" t="s">
        <v>118</v>
      </c>
      <c r="F658">
        <f t="shared" si="7"/>
        <v>105</v>
      </c>
      <c r="G658">
        <f t="shared" si="7"/>
        <v>18</v>
      </c>
      <c r="H658">
        <f t="shared" si="7"/>
        <v>3</v>
      </c>
      <c r="I658">
        <f t="shared" si="7"/>
        <v>0</v>
      </c>
      <c r="J658">
        <f t="shared" si="7"/>
        <v>0</v>
      </c>
      <c r="K658">
        <f t="shared" si="7"/>
        <v>0</v>
      </c>
      <c r="L658">
        <f t="shared" si="7"/>
        <v>58</v>
      </c>
      <c r="M658">
        <f t="shared" si="7"/>
        <v>7</v>
      </c>
      <c r="N658">
        <f t="shared" si="7"/>
        <v>1</v>
      </c>
      <c r="O658">
        <f t="shared" si="7"/>
        <v>0</v>
      </c>
      <c r="P658">
        <f t="shared" si="7"/>
        <v>0</v>
      </c>
      <c r="Q658">
        <f t="shared" si="7"/>
        <v>0</v>
      </c>
      <c r="R658">
        <f t="shared" si="7"/>
        <v>6</v>
      </c>
      <c r="S658">
        <f t="shared" si="7"/>
        <v>1</v>
      </c>
      <c r="T658">
        <f t="shared" si="7"/>
        <v>57</v>
      </c>
      <c r="U658">
        <f t="shared" ref="U658:AJ673" si="11">SUMIFS(U$2:U$619,$B$2:$B$619,$A658,$E$2:$E$619,$E658)</f>
        <v>0</v>
      </c>
      <c r="V658">
        <f t="shared" si="11"/>
        <v>0</v>
      </c>
      <c r="W658">
        <f t="shared" si="11"/>
        <v>1</v>
      </c>
      <c r="X658">
        <f t="shared" si="11"/>
        <v>8</v>
      </c>
      <c r="Y658">
        <f t="shared" si="11"/>
        <v>4</v>
      </c>
      <c r="Z658">
        <f t="shared" si="11"/>
        <v>30</v>
      </c>
      <c r="AA658">
        <f t="shared" si="11"/>
        <v>21</v>
      </c>
      <c r="AB658">
        <f t="shared" si="11"/>
        <v>1</v>
      </c>
      <c r="AC658">
        <f t="shared" si="11"/>
        <v>6</v>
      </c>
      <c r="AD658">
        <f t="shared" si="11"/>
        <v>0</v>
      </c>
      <c r="AE658">
        <f t="shared" si="11"/>
        <v>11</v>
      </c>
      <c r="AF658">
        <f t="shared" si="11"/>
        <v>11</v>
      </c>
      <c r="AG658">
        <f t="shared" si="11"/>
        <v>0</v>
      </c>
      <c r="AH658">
        <f t="shared" si="11"/>
        <v>2</v>
      </c>
      <c r="AI658">
        <f t="shared" si="11"/>
        <v>4</v>
      </c>
      <c r="AJ658">
        <f t="shared" si="11"/>
        <v>20</v>
      </c>
      <c r="AK658">
        <f t="shared" si="10"/>
        <v>24</v>
      </c>
      <c r="AL658">
        <f t="shared" si="10"/>
        <v>7</v>
      </c>
      <c r="AM658">
        <f t="shared" si="10"/>
        <v>31</v>
      </c>
      <c r="AN658">
        <f t="shared" si="10"/>
        <v>24</v>
      </c>
      <c r="AO658">
        <f t="shared" si="10"/>
        <v>0</v>
      </c>
      <c r="AP658">
        <f t="shared" si="10"/>
        <v>42</v>
      </c>
      <c r="AQ658">
        <f t="shared" si="10"/>
        <v>1</v>
      </c>
      <c r="AR658">
        <f t="shared" si="10"/>
        <v>19</v>
      </c>
      <c r="AS658">
        <f t="shared" si="10"/>
        <v>15</v>
      </c>
      <c r="AT658">
        <f t="shared" si="10"/>
        <v>25</v>
      </c>
      <c r="AU658">
        <f t="shared" si="10"/>
        <v>4</v>
      </c>
      <c r="AV658">
        <f t="shared" si="10"/>
        <v>1</v>
      </c>
      <c r="AW658">
        <f t="shared" si="10"/>
        <v>2</v>
      </c>
      <c r="AX658">
        <f t="shared" si="9"/>
        <v>16</v>
      </c>
      <c r="AY658">
        <f t="shared" si="9"/>
        <v>11</v>
      </c>
      <c r="AZ658">
        <f t="shared" si="9"/>
        <v>23</v>
      </c>
      <c r="BA658">
        <f t="shared" si="8"/>
        <v>3</v>
      </c>
      <c r="BB658">
        <f t="shared" si="6"/>
        <v>9</v>
      </c>
      <c r="BC658">
        <f t="shared" si="6"/>
        <v>11</v>
      </c>
      <c r="BD658">
        <f t="shared" si="6"/>
        <v>10</v>
      </c>
      <c r="BE658">
        <f t="shared" si="6"/>
        <v>19</v>
      </c>
      <c r="BF658">
        <f t="shared" si="6"/>
        <v>26</v>
      </c>
      <c r="BG658">
        <f t="shared" si="6"/>
        <v>7</v>
      </c>
    </row>
    <row r="659" spans="1:59" x14ac:dyDescent="0.25">
      <c r="A659" t="s">
        <v>199</v>
      </c>
      <c r="D659" t="s">
        <v>0</v>
      </c>
      <c r="E659" t="s">
        <v>5</v>
      </c>
      <c r="F659">
        <f t="shared" ref="F659:U674" si="12">SUMIFS(F$2:F$619,$B$2:$B$619,$A659,$E$2:$E$619,$E659)</f>
        <v>0</v>
      </c>
      <c r="G659">
        <f t="shared" si="12"/>
        <v>179</v>
      </c>
      <c r="H659">
        <f t="shared" si="12"/>
        <v>0</v>
      </c>
      <c r="I659">
        <f t="shared" si="12"/>
        <v>0</v>
      </c>
      <c r="J659">
        <f t="shared" si="12"/>
        <v>1</v>
      </c>
      <c r="K659">
        <f t="shared" si="12"/>
        <v>1</v>
      </c>
      <c r="L659">
        <f t="shared" si="12"/>
        <v>0</v>
      </c>
      <c r="M659">
        <f t="shared" si="12"/>
        <v>4</v>
      </c>
      <c r="N659">
        <f t="shared" si="12"/>
        <v>61</v>
      </c>
      <c r="O659">
        <f t="shared" si="12"/>
        <v>12</v>
      </c>
      <c r="P659">
        <f t="shared" si="12"/>
        <v>0</v>
      </c>
      <c r="Q659">
        <f t="shared" si="12"/>
        <v>0</v>
      </c>
      <c r="R659">
        <f t="shared" si="12"/>
        <v>73</v>
      </c>
      <c r="S659">
        <f t="shared" si="12"/>
        <v>44</v>
      </c>
      <c r="T659">
        <f t="shared" si="12"/>
        <v>0</v>
      </c>
      <c r="U659">
        <f t="shared" si="12"/>
        <v>0</v>
      </c>
      <c r="V659">
        <f t="shared" si="11"/>
        <v>0</v>
      </c>
      <c r="W659">
        <f t="shared" si="11"/>
        <v>2</v>
      </c>
      <c r="X659">
        <f t="shared" si="11"/>
        <v>10</v>
      </c>
      <c r="Y659">
        <f t="shared" si="11"/>
        <v>43</v>
      </c>
      <c r="Z659">
        <f t="shared" si="11"/>
        <v>0</v>
      </c>
      <c r="AA659">
        <f t="shared" si="11"/>
        <v>0</v>
      </c>
      <c r="AB659">
        <f t="shared" si="11"/>
        <v>2</v>
      </c>
      <c r="AC659">
        <f t="shared" si="11"/>
        <v>0</v>
      </c>
      <c r="AD659">
        <f t="shared" si="11"/>
        <v>10</v>
      </c>
      <c r="AE659">
        <f t="shared" si="11"/>
        <v>0</v>
      </c>
      <c r="AF659">
        <f t="shared" si="11"/>
        <v>0</v>
      </c>
      <c r="AG659">
        <f t="shared" si="11"/>
        <v>19</v>
      </c>
      <c r="AH659">
        <f t="shared" si="11"/>
        <v>4</v>
      </c>
      <c r="AI659">
        <f t="shared" si="11"/>
        <v>0</v>
      </c>
      <c r="AJ659">
        <f t="shared" si="11"/>
        <v>13</v>
      </c>
      <c r="AK659">
        <f t="shared" si="10"/>
        <v>31</v>
      </c>
      <c r="AL659">
        <f t="shared" si="10"/>
        <v>13</v>
      </c>
      <c r="AM659">
        <f t="shared" si="10"/>
        <v>27</v>
      </c>
      <c r="AN659">
        <f t="shared" si="10"/>
        <v>4</v>
      </c>
      <c r="AO659">
        <f t="shared" si="10"/>
        <v>0</v>
      </c>
      <c r="AP659">
        <f t="shared" si="10"/>
        <v>16</v>
      </c>
      <c r="AQ659">
        <f t="shared" si="10"/>
        <v>53</v>
      </c>
      <c r="AR659">
        <f t="shared" si="10"/>
        <v>28</v>
      </c>
      <c r="AS659">
        <f t="shared" si="10"/>
        <v>6</v>
      </c>
      <c r="AT659">
        <f t="shared" si="10"/>
        <v>0</v>
      </c>
      <c r="AU659">
        <f t="shared" si="10"/>
        <v>3</v>
      </c>
      <c r="AV659">
        <f t="shared" si="10"/>
        <v>20</v>
      </c>
      <c r="AW659">
        <f t="shared" si="10"/>
        <v>29</v>
      </c>
      <c r="AX659">
        <f t="shared" si="9"/>
        <v>7</v>
      </c>
      <c r="AY659">
        <f t="shared" si="9"/>
        <v>0</v>
      </c>
      <c r="AZ659">
        <f t="shared" si="9"/>
        <v>62</v>
      </c>
      <c r="BA659">
        <f t="shared" si="8"/>
        <v>0</v>
      </c>
      <c r="BB659">
        <f t="shared" si="6"/>
        <v>31</v>
      </c>
      <c r="BC659">
        <f t="shared" si="6"/>
        <v>10</v>
      </c>
      <c r="BD659">
        <f t="shared" si="6"/>
        <v>31</v>
      </c>
      <c r="BE659">
        <f t="shared" si="6"/>
        <v>8</v>
      </c>
      <c r="BF659">
        <f t="shared" si="6"/>
        <v>17</v>
      </c>
      <c r="BG659">
        <f t="shared" si="6"/>
        <v>36</v>
      </c>
    </row>
    <row r="660" spans="1:59" x14ac:dyDescent="0.25">
      <c r="A660" t="s">
        <v>199</v>
      </c>
      <c r="D660" t="s">
        <v>0</v>
      </c>
      <c r="E660" t="s">
        <v>19</v>
      </c>
      <c r="F660">
        <f t="shared" si="12"/>
        <v>151</v>
      </c>
      <c r="G660">
        <f t="shared" si="12"/>
        <v>38</v>
      </c>
      <c r="H660">
        <f t="shared" si="12"/>
        <v>1</v>
      </c>
      <c r="I660">
        <f t="shared" si="12"/>
        <v>2</v>
      </c>
      <c r="J660">
        <f t="shared" si="12"/>
        <v>1</v>
      </c>
      <c r="K660">
        <f t="shared" si="12"/>
        <v>0</v>
      </c>
      <c r="L660">
        <f t="shared" si="12"/>
        <v>73</v>
      </c>
      <c r="M660">
        <f t="shared" si="12"/>
        <v>3</v>
      </c>
      <c r="N660">
        <f t="shared" si="12"/>
        <v>2</v>
      </c>
      <c r="O660">
        <f t="shared" si="12"/>
        <v>1</v>
      </c>
      <c r="P660">
        <f t="shared" si="12"/>
        <v>0</v>
      </c>
      <c r="Q660">
        <f t="shared" si="12"/>
        <v>2</v>
      </c>
      <c r="R660">
        <f t="shared" si="12"/>
        <v>18</v>
      </c>
      <c r="S660">
        <f t="shared" si="12"/>
        <v>0</v>
      </c>
      <c r="T660">
        <f t="shared" si="12"/>
        <v>105</v>
      </c>
      <c r="U660">
        <f t="shared" si="12"/>
        <v>0</v>
      </c>
      <c r="V660">
        <f t="shared" si="11"/>
        <v>0</v>
      </c>
      <c r="W660">
        <f t="shared" si="11"/>
        <v>2</v>
      </c>
      <c r="X660">
        <f t="shared" si="11"/>
        <v>0</v>
      </c>
      <c r="Y660">
        <f t="shared" si="11"/>
        <v>3</v>
      </c>
      <c r="Z660">
        <f t="shared" si="11"/>
        <v>13</v>
      </c>
      <c r="AA660">
        <f t="shared" si="11"/>
        <v>31</v>
      </c>
      <c r="AB660">
        <f t="shared" si="11"/>
        <v>0</v>
      </c>
      <c r="AC660">
        <f t="shared" si="11"/>
        <v>11</v>
      </c>
      <c r="AD660">
        <f t="shared" si="11"/>
        <v>1</v>
      </c>
      <c r="AE660">
        <f t="shared" si="11"/>
        <v>27</v>
      </c>
      <c r="AF660">
        <f t="shared" si="11"/>
        <v>5</v>
      </c>
      <c r="AG660">
        <f t="shared" si="11"/>
        <v>1</v>
      </c>
      <c r="AH660">
        <f t="shared" si="11"/>
        <v>1</v>
      </c>
      <c r="AI660">
        <f t="shared" si="11"/>
        <v>2</v>
      </c>
      <c r="AJ660">
        <f t="shared" si="11"/>
        <v>9</v>
      </c>
      <c r="AK660">
        <f t="shared" si="10"/>
        <v>28</v>
      </c>
      <c r="AL660">
        <f t="shared" si="10"/>
        <v>10</v>
      </c>
      <c r="AM660">
        <f t="shared" si="10"/>
        <v>25</v>
      </c>
      <c r="AN660">
        <f t="shared" si="10"/>
        <v>26</v>
      </c>
      <c r="AO660">
        <f t="shared" si="10"/>
        <v>3</v>
      </c>
      <c r="AP660">
        <f t="shared" si="10"/>
        <v>42</v>
      </c>
      <c r="AQ660">
        <f t="shared" si="10"/>
        <v>1</v>
      </c>
      <c r="AR660">
        <f t="shared" si="10"/>
        <v>10</v>
      </c>
      <c r="AS660">
        <f t="shared" si="10"/>
        <v>12</v>
      </c>
      <c r="AT660">
        <f t="shared" si="10"/>
        <v>16</v>
      </c>
      <c r="AU660">
        <f t="shared" si="10"/>
        <v>0</v>
      </c>
      <c r="AV660">
        <f t="shared" si="10"/>
        <v>0</v>
      </c>
      <c r="AW660">
        <f t="shared" si="10"/>
        <v>0</v>
      </c>
      <c r="AX660">
        <f t="shared" si="9"/>
        <v>16</v>
      </c>
      <c r="AY660">
        <f t="shared" si="9"/>
        <v>7</v>
      </c>
      <c r="AZ660">
        <f t="shared" si="9"/>
        <v>40</v>
      </c>
      <c r="BA660">
        <f t="shared" si="8"/>
        <v>1</v>
      </c>
      <c r="BB660">
        <f t="shared" si="6"/>
        <v>5</v>
      </c>
      <c r="BC660">
        <f t="shared" si="6"/>
        <v>15</v>
      </c>
      <c r="BD660">
        <f t="shared" si="6"/>
        <v>11</v>
      </c>
      <c r="BE660">
        <f t="shared" si="6"/>
        <v>15</v>
      </c>
      <c r="BF660">
        <f t="shared" si="6"/>
        <v>9</v>
      </c>
      <c r="BG660">
        <f t="shared" si="6"/>
        <v>5</v>
      </c>
    </row>
    <row r="661" spans="1:59" x14ac:dyDescent="0.25">
      <c r="A661" t="s">
        <v>199</v>
      </c>
      <c r="D661" t="s">
        <v>0</v>
      </c>
      <c r="E661" t="s">
        <v>20</v>
      </c>
      <c r="F661">
        <f t="shared" si="12"/>
        <v>95</v>
      </c>
      <c r="G661">
        <f t="shared" si="12"/>
        <v>34</v>
      </c>
      <c r="H661">
        <f t="shared" si="12"/>
        <v>3</v>
      </c>
      <c r="I661">
        <f t="shared" si="12"/>
        <v>0</v>
      </c>
      <c r="J661">
        <f t="shared" si="12"/>
        <v>2</v>
      </c>
      <c r="K661">
        <f t="shared" si="12"/>
        <v>1</v>
      </c>
      <c r="L661">
        <f t="shared" si="12"/>
        <v>23</v>
      </c>
      <c r="M661">
        <f t="shared" si="12"/>
        <v>1</v>
      </c>
      <c r="N661">
        <f t="shared" si="12"/>
        <v>0</v>
      </c>
      <c r="O661">
        <f t="shared" si="12"/>
        <v>0</v>
      </c>
      <c r="P661">
        <f t="shared" si="12"/>
        <v>4</v>
      </c>
      <c r="Q661">
        <f t="shared" si="12"/>
        <v>0</v>
      </c>
      <c r="R661">
        <f t="shared" si="12"/>
        <v>64</v>
      </c>
      <c r="S661">
        <f t="shared" si="12"/>
        <v>0</v>
      </c>
      <c r="T661">
        <f t="shared" si="12"/>
        <v>45</v>
      </c>
      <c r="U661">
        <f t="shared" si="12"/>
        <v>0</v>
      </c>
      <c r="V661">
        <f t="shared" si="11"/>
        <v>0</v>
      </c>
      <c r="W661">
        <f t="shared" si="11"/>
        <v>2</v>
      </c>
      <c r="X661">
        <f t="shared" si="11"/>
        <v>0</v>
      </c>
      <c r="Y661">
        <f t="shared" si="11"/>
        <v>21</v>
      </c>
      <c r="Z661">
        <f t="shared" si="11"/>
        <v>7</v>
      </c>
      <c r="AA661">
        <f t="shared" si="11"/>
        <v>42</v>
      </c>
      <c r="AB661">
        <f t="shared" si="11"/>
        <v>0</v>
      </c>
      <c r="AC661">
        <f t="shared" si="11"/>
        <v>0</v>
      </c>
      <c r="AD661">
        <f t="shared" si="11"/>
        <v>0</v>
      </c>
      <c r="AE661">
        <f t="shared" si="11"/>
        <v>3</v>
      </c>
      <c r="AF661">
        <f t="shared" si="11"/>
        <v>5</v>
      </c>
      <c r="AG661">
        <f t="shared" si="11"/>
        <v>0</v>
      </c>
      <c r="AH661">
        <f t="shared" si="11"/>
        <v>0</v>
      </c>
      <c r="AI661">
        <f t="shared" si="11"/>
        <v>0</v>
      </c>
      <c r="AJ661">
        <f t="shared" si="11"/>
        <v>0</v>
      </c>
      <c r="AK661">
        <f t="shared" si="10"/>
        <v>2</v>
      </c>
      <c r="AL661">
        <f t="shared" si="10"/>
        <v>4</v>
      </c>
      <c r="AM661">
        <f t="shared" si="10"/>
        <v>12</v>
      </c>
      <c r="AN661">
        <f t="shared" si="10"/>
        <v>4</v>
      </c>
      <c r="AO661">
        <f t="shared" si="10"/>
        <v>0</v>
      </c>
      <c r="AP661">
        <f t="shared" si="10"/>
        <v>16</v>
      </c>
      <c r="AQ661">
        <f t="shared" si="10"/>
        <v>0</v>
      </c>
      <c r="AR661">
        <f t="shared" si="10"/>
        <v>8</v>
      </c>
      <c r="AS661">
        <f t="shared" si="10"/>
        <v>0</v>
      </c>
      <c r="AT661">
        <f t="shared" si="10"/>
        <v>1</v>
      </c>
      <c r="AU661">
        <f t="shared" si="10"/>
        <v>0</v>
      </c>
      <c r="AV661">
        <f t="shared" si="10"/>
        <v>1</v>
      </c>
      <c r="AW661">
        <f t="shared" si="10"/>
        <v>0</v>
      </c>
      <c r="AX661">
        <f t="shared" si="9"/>
        <v>2</v>
      </c>
      <c r="AY661">
        <f t="shared" si="9"/>
        <v>0</v>
      </c>
      <c r="AZ661">
        <f t="shared" si="9"/>
        <v>4</v>
      </c>
      <c r="BA661">
        <f t="shared" si="8"/>
        <v>2</v>
      </c>
      <c r="BB661">
        <f t="shared" si="6"/>
        <v>1</v>
      </c>
      <c r="BC661">
        <f t="shared" si="6"/>
        <v>0</v>
      </c>
      <c r="BD661">
        <f t="shared" si="6"/>
        <v>1</v>
      </c>
      <c r="BE661">
        <f t="shared" si="6"/>
        <v>14</v>
      </c>
      <c r="BF661">
        <f t="shared" si="6"/>
        <v>0</v>
      </c>
      <c r="BG661">
        <f t="shared" si="6"/>
        <v>0</v>
      </c>
    </row>
    <row r="662" spans="1:59" x14ac:dyDescent="0.25">
      <c r="A662" t="s">
        <v>199</v>
      </c>
      <c r="D662" t="s">
        <v>0</v>
      </c>
      <c r="E662" t="s">
        <v>104</v>
      </c>
      <c r="F662">
        <f t="shared" si="12"/>
        <v>182</v>
      </c>
      <c r="G662">
        <f t="shared" si="12"/>
        <v>39</v>
      </c>
      <c r="H662">
        <f t="shared" si="12"/>
        <v>16</v>
      </c>
      <c r="I662">
        <f t="shared" si="12"/>
        <v>1</v>
      </c>
      <c r="J662">
        <f t="shared" si="12"/>
        <v>3</v>
      </c>
      <c r="K662">
        <f t="shared" si="12"/>
        <v>43</v>
      </c>
      <c r="L662">
        <f t="shared" si="12"/>
        <v>17</v>
      </c>
      <c r="M662">
        <f t="shared" si="12"/>
        <v>3</v>
      </c>
      <c r="N662">
        <f t="shared" si="12"/>
        <v>14</v>
      </c>
      <c r="O662">
        <f t="shared" si="12"/>
        <v>2</v>
      </c>
      <c r="P662">
        <f t="shared" si="12"/>
        <v>3</v>
      </c>
      <c r="Q662">
        <f t="shared" si="12"/>
        <v>2</v>
      </c>
      <c r="R662">
        <f t="shared" si="12"/>
        <v>4</v>
      </c>
      <c r="S662">
        <f t="shared" si="12"/>
        <v>3</v>
      </c>
      <c r="T662">
        <f t="shared" si="12"/>
        <v>24</v>
      </c>
      <c r="U662">
        <f t="shared" si="12"/>
        <v>24</v>
      </c>
      <c r="V662">
        <f t="shared" si="11"/>
        <v>0</v>
      </c>
      <c r="W662">
        <f t="shared" si="11"/>
        <v>1</v>
      </c>
      <c r="X662">
        <f t="shared" si="11"/>
        <v>9</v>
      </c>
      <c r="Y662">
        <f t="shared" si="11"/>
        <v>6</v>
      </c>
      <c r="Z662">
        <f t="shared" si="11"/>
        <v>16</v>
      </c>
      <c r="AA662">
        <f t="shared" si="11"/>
        <v>50</v>
      </c>
      <c r="AB662">
        <f t="shared" si="11"/>
        <v>0</v>
      </c>
      <c r="AC662">
        <f t="shared" si="11"/>
        <v>20</v>
      </c>
      <c r="AD662">
        <f t="shared" si="11"/>
        <v>0</v>
      </c>
      <c r="AE662">
        <f t="shared" si="11"/>
        <v>25</v>
      </c>
      <c r="AF662">
        <f t="shared" si="11"/>
        <v>17</v>
      </c>
      <c r="AG662">
        <f t="shared" si="11"/>
        <v>1</v>
      </c>
      <c r="AH662">
        <f t="shared" si="11"/>
        <v>1</v>
      </c>
      <c r="AI662">
        <f t="shared" si="11"/>
        <v>0</v>
      </c>
      <c r="AJ662">
        <f t="shared" si="11"/>
        <v>41</v>
      </c>
      <c r="AK662">
        <f t="shared" si="10"/>
        <v>24</v>
      </c>
      <c r="AL662">
        <f t="shared" si="10"/>
        <v>8</v>
      </c>
      <c r="AM662">
        <f t="shared" si="10"/>
        <v>53</v>
      </c>
      <c r="AN662">
        <f t="shared" si="10"/>
        <v>7</v>
      </c>
      <c r="AO662">
        <f t="shared" si="10"/>
        <v>1</v>
      </c>
      <c r="AP662">
        <f t="shared" si="10"/>
        <v>45</v>
      </c>
      <c r="AQ662">
        <f t="shared" si="10"/>
        <v>0</v>
      </c>
      <c r="AR662">
        <f t="shared" si="10"/>
        <v>15</v>
      </c>
      <c r="AS662">
        <f t="shared" si="10"/>
        <v>18</v>
      </c>
      <c r="AT662">
        <f t="shared" si="10"/>
        <v>28</v>
      </c>
      <c r="AU662">
        <f t="shared" si="10"/>
        <v>5</v>
      </c>
      <c r="AV662">
        <f t="shared" ref="AV662:BG677" si="13">SUMIFS(AV$2:AV$619,$B$2:$B$619,$A662,$E$2:$E$619,$E662)</f>
        <v>0</v>
      </c>
      <c r="AW662">
        <f t="shared" si="13"/>
        <v>2</v>
      </c>
      <c r="AX662">
        <f t="shared" si="13"/>
        <v>27</v>
      </c>
      <c r="AY662">
        <f t="shared" si="13"/>
        <v>18</v>
      </c>
      <c r="AZ662">
        <f t="shared" si="13"/>
        <v>6</v>
      </c>
      <c r="BA662">
        <f t="shared" si="13"/>
        <v>2</v>
      </c>
      <c r="BB662">
        <f t="shared" si="13"/>
        <v>15</v>
      </c>
      <c r="BC662">
        <f t="shared" si="13"/>
        <v>19</v>
      </c>
      <c r="BD662">
        <f t="shared" si="13"/>
        <v>33</v>
      </c>
      <c r="BE662">
        <f t="shared" si="13"/>
        <v>6</v>
      </c>
      <c r="BF662">
        <f t="shared" si="13"/>
        <v>17</v>
      </c>
      <c r="BG662">
        <f t="shared" si="13"/>
        <v>3</v>
      </c>
    </row>
    <row r="663" spans="1:59" x14ac:dyDescent="0.25">
      <c r="A663" t="s">
        <v>199</v>
      </c>
      <c r="D663" t="s">
        <v>0</v>
      </c>
      <c r="E663" t="s">
        <v>103</v>
      </c>
      <c r="F663">
        <f t="shared" si="12"/>
        <v>341</v>
      </c>
      <c r="G663">
        <f t="shared" si="12"/>
        <v>92</v>
      </c>
      <c r="H663">
        <f t="shared" si="12"/>
        <v>13</v>
      </c>
      <c r="I663">
        <f t="shared" si="12"/>
        <v>17</v>
      </c>
      <c r="J663">
        <f t="shared" si="12"/>
        <v>6</v>
      </c>
      <c r="K663">
        <f t="shared" si="12"/>
        <v>13</v>
      </c>
      <c r="L663">
        <f t="shared" si="12"/>
        <v>141</v>
      </c>
      <c r="M663">
        <f t="shared" si="12"/>
        <v>32</v>
      </c>
      <c r="N663">
        <f t="shared" si="12"/>
        <v>17</v>
      </c>
      <c r="O663">
        <f t="shared" si="12"/>
        <v>0</v>
      </c>
      <c r="P663">
        <f t="shared" si="12"/>
        <v>0</v>
      </c>
      <c r="Q663">
        <f t="shared" si="12"/>
        <v>3</v>
      </c>
      <c r="R663">
        <f t="shared" si="12"/>
        <v>31</v>
      </c>
      <c r="S663">
        <f t="shared" si="12"/>
        <v>1</v>
      </c>
      <c r="T663">
        <f t="shared" si="12"/>
        <v>93</v>
      </c>
      <c r="U663">
        <f t="shared" si="12"/>
        <v>0</v>
      </c>
      <c r="V663">
        <f t="shared" si="11"/>
        <v>0</v>
      </c>
      <c r="W663">
        <f t="shared" si="11"/>
        <v>6</v>
      </c>
      <c r="X663">
        <f t="shared" si="11"/>
        <v>15</v>
      </c>
      <c r="Y663">
        <f t="shared" si="11"/>
        <v>24</v>
      </c>
      <c r="Z663">
        <f t="shared" si="11"/>
        <v>53</v>
      </c>
      <c r="AA663">
        <f t="shared" si="11"/>
        <v>142</v>
      </c>
      <c r="AB663">
        <f t="shared" si="11"/>
        <v>7</v>
      </c>
      <c r="AC663">
        <f t="shared" si="11"/>
        <v>33</v>
      </c>
      <c r="AD663">
        <f t="shared" si="11"/>
        <v>4</v>
      </c>
      <c r="AE663">
        <f t="shared" si="11"/>
        <v>41</v>
      </c>
      <c r="AF663">
        <f t="shared" si="11"/>
        <v>10</v>
      </c>
      <c r="AG663">
        <f t="shared" si="11"/>
        <v>5</v>
      </c>
      <c r="AH663">
        <f t="shared" si="11"/>
        <v>6</v>
      </c>
      <c r="AI663">
        <f t="shared" si="11"/>
        <v>2</v>
      </c>
      <c r="AJ663">
        <f t="shared" si="11"/>
        <v>109</v>
      </c>
      <c r="AK663">
        <f t="shared" ref="AK663:AZ678" si="14">SUMIFS(AK$2:AK$619,$B$2:$B$619,$A663,$E$2:$E$619,$E663)</f>
        <v>75</v>
      </c>
      <c r="AL663">
        <f t="shared" si="14"/>
        <v>22</v>
      </c>
      <c r="AM663">
        <f t="shared" si="14"/>
        <v>107</v>
      </c>
      <c r="AN663">
        <f t="shared" si="14"/>
        <v>56</v>
      </c>
      <c r="AO663">
        <f t="shared" si="14"/>
        <v>0</v>
      </c>
      <c r="AP663">
        <f t="shared" si="14"/>
        <v>237</v>
      </c>
      <c r="AQ663">
        <f t="shared" si="14"/>
        <v>0</v>
      </c>
      <c r="AR663">
        <f t="shared" si="14"/>
        <v>56</v>
      </c>
      <c r="AS663">
        <f t="shared" si="14"/>
        <v>18</v>
      </c>
      <c r="AT663">
        <f t="shared" si="14"/>
        <v>67</v>
      </c>
      <c r="AU663">
        <f t="shared" si="14"/>
        <v>3</v>
      </c>
      <c r="AV663">
        <f t="shared" si="14"/>
        <v>0</v>
      </c>
      <c r="AW663">
        <f t="shared" si="14"/>
        <v>2</v>
      </c>
      <c r="AX663">
        <f t="shared" si="14"/>
        <v>13</v>
      </c>
      <c r="AY663">
        <f t="shared" si="14"/>
        <v>19</v>
      </c>
      <c r="AZ663">
        <f t="shared" si="14"/>
        <v>29</v>
      </c>
      <c r="BA663">
        <f t="shared" si="13"/>
        <v>8</v>
      </c>
      <c r="BB663">
        <f t="shared" si="13"/>
        <v>29</v>
      </c>
      <c r="BC663">
        <f t="shared" si="13"/>
        <v>57</v>
      </c>
      <c r="BD663">
        <f t="shared" si="13"/>
        <v>15</v>
      </c>
      <c r="BE663">
        <f t="shared" si="13"/>
        <v>12</v>
      </c>
      <c r="BF663">
        <f t="shared" si="13"/>
        <v>39</v>
      </c>
      <c r="BG663">
        <f t="shared" si="13"/>
        <v>6</v>
      </c>
    </row>
    <row r="664" spans="1:59" x14ac:dyDescent="0.25">
      <c r="A664" t="s">
        <v>368</v>
      </c>
      <c r="D664" t="s">
        <v>370</v>
      </c>
      <c r="E664" t="s">
        <v>118</v>
      </c>
      <c r="F664">
        <f t="shared" si="12"/>
        <v>345</v>
      </c>
      <c r="G664">
        <f t="shared" si="12"/>
        <v>138</v>
      </c>
      <c r="H664">
        <f t="shared" si="12"/>
        <v>2</v>
      </c>
      <c r="I664">
        <f t="shared" si="12"/>
        <v>37</v>
      </c>
      <c r="J664">
        <f t="shared" si="12"/>
        <v>1</v>
      </c>
      <c r="K664">
        <f t="shared" si="12"/>
        <v>0</v>
      </c>
      <c r="L664">
        <f t="shared" si="12"/>
        <v>241</v>
      </c>
      <c r="M664">
        <f t="shared" si="12"/>
        <v>39</v>
      </c>
      <c r="N664">
        <f t="shared" si="12"/>
        <v>73</v>
      </c>
      <c r="O664">
        <f t="shared" si="12"/>
        <v>15</v>
      </c>
      <c r="P664">
        <f t="shared" si="12"/>
        <v>14</v>
      </c>
      <c r="Q664">
        <f t="shared" si="12"/>
        <v>21</v>
      </c>
      <c r="R664">
        <f t="shared" si="12"/>
        <v>70</v>
      </c>
      <c r="S664">
        <f t="shared" si="12"/>
        <v>3</v>
      </c>
      <c r="T664">
        <f t="shared" si="12"/>
        <v>201</v>
      </c>
      <c r="U664">
        <f t="shared" si="12"/>
        <v>0</v>
      </c>
      <c r="V664">
        <f t="shared" si="11"/>
        <v>1</v>
      </c>
      <c r="W664">
        <f t="shared" si="11"/>
        <v>0</v>
      </c>
      <c r="X664">
        <f t="shared" si="11"/>
        <v>21</v>
      </c>
      <c r="Y664">
        <f t="shared" si="11"/>
        <v>18</v>
      </c>
      <c r="Z664">
        <f t="shared" si="11"/>
        <v>49</v>
      </c>
      <c r="AA664">
        <f t="shared" si="11"/>
        <v>103</v>
      </c>
      <c r="AB664">
        <f t="shared" si="11"/>
        <v>4</v>
      </c>
      <c r="AC664">
        <f t="shared" si="11"/>
        <v>61</v>
      </c>
      <c r="AD664">
        <f t="shared" si="11"/>
        <v>11</v>
      </c>
      <c r="AE664">
        <f t="shared" si="11"/>
        <v>130</v>
      </c>
      <c r="AF664">
        <f t="shared" si="11"/>
        <v>7</v>
      </c>
      <c r="AG664">
        <f t="shared" si="11"/>
        <v>12</v>
      </c>
      <c r="AH664">
        <f t="shared" si="11"/>
        <v>1</v>
      </c>
      <c r="AI664">
        <f t="shared" si="11"/>
        <v>13</v>
      </c>
      <c r="AJ664">
        <f t="shared" si="11"/>
        <v>90</v>
      </c>
      <c r="AK664">
        <f t="shared" si="14"/>
        <v>107</v>
      </c>
      <c r="AL664">
        <f t="shared" si="14"/>
        <v>19</v>
      </c>
      <c r="AM664">
        <f t="shared" si="14"/>
        <v>98</v>
      </c>
      <c r="AN664">
        <f t="shared" si="14"/>
        <v>70</v>
      </c>
      <c r="AO664">
        <f t="shared" si="14"/>
        <v>7</v>
      </c>
      <c r="AP664">
        <f t="shared" si="14"/>
        <v>223</v>
      </c>
      <c r="AQ664">
        <f t="shared" si="14"/>
        <v>5</v>
      </c>
      <c r="AR664">
        <f t="shared" si="14"/>
        <v>56</v>
      </c>
      <c r="AS664">
        <f t="shared" si="14"/>
        <v>57</v>
      </c>
      <c r="AT664">
        <f t="shared" si="14"/>
        <v>40</v>
      </c>
      <c r="AU664">
        <f t="shared" si="14"/>
        <v>0</v>
      </c>
      <c r="AV664">
        <f t="shared" si="14"/>
        <v>8</v>
      </c>
      <c r="AW664">
        <f t="shared" si="14"/>
        <v>0</v>
      </c>
      <c r="AX664">
        <f t="shared" si="14"/>
        <v>5</v>
      </c>
      <c r="AY664">
        <f t="shared" si="14"/>
        <v>0</v>
      </c>
      <c r="AZ664">
        <f t="shared" si="14"/>
        <v>90</v>
      </c>
      <c r="BA664">
        <f t="shared" si="13"/>
        <v>28</v>
      </c>
      <c r="BB664">
        <f t="shared" si="13"/>
        <v>7</v>
      </c>
      <c r="BC664">
        <f t="shared" si="13"/>
        <v>89</v>
      </c>
      <c r="BD664">
        <f t="shared" si="13"/>
        <v>23</v>
      </c>
      <c r="BE664">
        <f t="shared" si="13"/>
        <v>107</v>
      </c>
      <c r="BF664">
        <f t="shared" si="13"/>
        <v>41</v>
      </c>
      <c r="BG664">
        <f t="shared" si="13"/>
        <v>12</v>
      </c>
    </row>
    <row r="665" spans="1:59" x14ac:dyDescent="0.25">
      <c r="A665" t="s">
        <v>368</v>
      </c>
      <c r="D665" t="s">
        <v>370</v>
      </c>
      <c r="E665" t="s">
        <v>5</v>
      </c>
      <c r="F665">
        <f t="shared" si="12"/>
        <v>1</v>
      </c>
      <c r="G665">
        <f t="shared" si="12"/>
        <v>215</v>
      </c>
      <c r="H665">
        <f t="shared" si="12"/>
        <v>0</v>
      </c>
      <c r="I665">
        <f t="shared" si="12"/>
        <v>0</v>
      </c>
      <c r="J665">
        <f t="shared" si="12"/>
        <v>1</v>
      </c>
      <c r="K665">
        <f t="shared" si="12"/>
        <v>0</v>
      </c>
      <c r="L665">
        <f t="shared" si="12"/>
        <v>0</v>
      </c>
      <c r="M665">
        <f t="shared" si="12"/>
        <v>22</v>
      </c>
      <c r="N665">
        <f t="shared" si="12"/>
        <v>261</v>
      </c>
      <c r="O665">
        <f t="shared" si="12"/>
        <v>31</v>
      </c>
      <c r="P665">
        <f t="shared" si="12"/>
        <v>0</v>
      </c>
      <c r="Q665">
        <f t="shared" si="12"/>
        <v>4</v>
      </c>
      <c r="R665">
        <f t="shared" si="12"/>
        <v>187</v>
      </c>
      <c r="S665">
        <f t="shared" si="12"/>
        <v>78</v>
      </c>
      <c r="T665">
        <f t="shared" si="12"/>
        <v>0</v>
      </c>
      <c r="U665">
        <f t="shared" si="12"/>
        <v>0</v>
      </c>
      <c r="V665">
        <f t="shared" si="11"/>
        <v>0</v>
      </c>
      <c r="W665">
        <f t="shared" si="11"/>
        <v>2</v>
      </c>
      <c r="X665">
        <f t="shared" si="11"/>
        <v>18</v>
      </c>
      <c r="Y665">
        <f t="shared" si="11"/>
        <v>88</v>
      </c>
      <c r="Z665">
        <f t="shared" si="11"/>
        <v>0</v>
      </c>
      <c r="AA665">
        <f t="shared" si="11"/>
        <v>5</v>
      </c>
      <c r="AB665">
        <f t="shared" si="11"/>
        <v>25</v>
      </c>
      <c r="AC665">
        <f t="shared" si="11"/>
        <v>0</v>
      </c>
      <c r="AD665">
        <f t="shared" si="11"/>
        <v>20</v>
      </c>
      <c r="AE665">
        <f t="shared" si="11"/>
        <v>0</v>
      </c>
      <c r="AF665">
        <f t="shared" si="11"/>
        <v>0</v>
      </c>
      <c r="AG665">
        <f t="shared" si="11"/>
        <v>40</v>
      </c>
      <c r="AH665">
        <f t="shared" si="11"/>
        <v>1</v>
      </c>
      <c r="AI665">
        <f t="shared" si="11"/>
        <v>0</v>
      </c>
      <c r="AJ665">
        <f t="shared" si="11"/>
        <v>17</v>
      </c>
      <c r="AK665">
        <f t="shared" si="14"/>
        <v>59</v>
      </c>
      <c r="AL665">
        <f t="shared" si="14"/>
        <v>7</v>
      </c>
      <c r="AM665">
        <f t="shared" si="14"/>
        <v>77</v>
      </c>
      <c r="AN665">
        <f t="shared" si="14"/>
        <v>16</v>
      </c>
      <c r="AO665">
        <f t="shared" si="14"/>
        <v>0</v>
      </c>
      <c r="AP665">
        <f t="shared" si="14"/>
        <v>20</v>
      </c>
      <c r="AQ665">
        <f t="shared" si="14"/>
        <v>77</v>
      </c>
      <c r="AR665">
        <f t="shared" si="14"/>
        <v>167</v>
      </c>
      <c r="AS665">
        <f t="shared" si="14"/>
        <v>11</v>
      </c>
      <c r="AT665">
        <f t="shared" si="14"/>
        <v>1</v>
      </c>
      <c r="AU665">
        <f t="shared" si="14"/>
        <v>0</v>
      </c>
      <c r="AV665">
        <f t="shared" si="14"/>
        <v>4</v>
      </c>
      <c r="AW665">
        <f t="shared" si="14"/>
        <v>22</v>
      </c>
      <c r="AX665">
        <f t="shared" si="14"/>
        <v>27</v>
      </c>
      <c r="AY665">
        <f t="shared" si="14"/>
        <v>0</v>
      </c>
      <c r="AZ665">
        <f t="shared" si="14"/>
        <v>84</v>
      </c>
      <c r="BA665">
        <f t="shared" si="13"/>
        <v>0</v>
      </c>
      <c r="BB665">
        <f t="shared" si="13"/>
        <v>38</v>
      </c>
      <c r="BC665">
        <f t="shared" si="13"/>
        <v>55</v>
      </c>
      <c r="BD665">
        <f t="shared" si="13"/>
        <v>39</v>
      </c>
      <c r="BE665">
        <f t="shared" si="13"/>
        <v>28</v>
      </c>
      <c r="BF665">
        <f t="shared" si="13"/>
        <v>19</v>
      </c>
      <c r="BG665">
        <f t="shared" si="13"/>
        <v>58</v>
      </c>
    </row>
    <row r="666" spans="1:59" x14ac:dyDescent="0.25">
      <c r="A666" t="s">
        <v>368</v>
      </c>
      <c r="D666" t="s">
        <v>370</v>
      </c>
      <c r="E666" t="s">
        <v>19</v>
      </c>
      <c r="F666">
        <f t="shared" si="12"/>
        <v>200</v>
      </c>
      <c r="G666">
        <f t="shared" si="12"/>
        <v>87</v>
      </c>
      <c r="H666">
        <f t="shared" si="12"/>
        <v>5</v>
      </c>
      <c r="I666">
        <f t="shared" si="12"/>
        <v>18</v>
      </c>
      <c r="J666">
        <f t="shared" si="12"/>
        <v>0</v>
      </c>
      <c r="K666">
        <f t="shared" si="12"/>
        <v>1</v>
      </c>
      <c r="L666">
        <f t="shared" si="12"/>
        <v>266</v>
      </c>
      <c r="M666">
        <f t="shared" si="12"/>
        <v>37</v>
      </c>
      <c r="N666">
        <f t="shared" si="12"/>
        <v>47</v>
      </c>
      <c r="O666">
        <f t="shared" si="12"/>
        <v>37</v>
      </c>
      <c r="P666">
        <f t="shared" si="12"/>
        <v>6</v>
      </c>
      <c r="Q666">
        <f t="shared" si="12"/>
        <v>22</v>
      </c>
      <c r="R666">
        <f t="shared" si="12"/>
        <v>93</v>
      </c>
      <c r="S666">
        <f t="shared" si="12"/>
        <v>0</v>
      </c>
      <c r="T666">
        <f t="shared" si="12"/>
        <v>166</v>
      </c>
      <c r="U666">
        <f t="shared" si="12"/>
        <v>0</v>
      </c>
      <c r="V666">
        <f t="shared" si="11"/>
        <v>0</v>
      </c>
      <c r="W666">
        <f t="shared" si="11"/>
        <v>2</v>
      </c>
      <c r="X666">
        <f t="shared" si="11"/>
        <v>43</v>
      </c>
      <c r="Y666">
        <f t="shared" si="11"/>
        <v>36</v>
      </c>
      <c r="Z666">
        <f t="shared" si="11"/>
        <v>49</v>
      </c>
      <c r="AA666">
        <f t="shared" si="11"/>
        <v>61</v>
      </c>
      <c r="AB666">
        <f t="shared" si="11"/>
        <v>11</v>
      </c>
      <c r="AC666">
        <f t="shared" si="11"/>
        <v>76</v>
      </c>
      <c r="AD666">
        <f t="shared" si="11"/>
        <v>42</v>
      </c>
      <c r="AE666">
        <f t="shared" si="11"/>
        <v>26</v>
      </c>
      <c r="AF666">
        <f t="shared" si="11"/>
        <v>2</v>
      </c>
      <c r="AG666">
        <f t="shared" si="11"/>
        <v>33</v>
      </c>
      <c r="AH666">
        <f t="shared" si="11"/>
        <v>2</v>
      </c>
      <c r="AI666">
        <f t="shared" si="11"/>
        <v>14</v>
      </c>
      <c r="AJ666">
        <f t="shared" si="11"/>
        <v>21</v>
      </c>
      <c r="AK666">
        <f t="shared" si="14"/>
        <v>36</v>
      </c>
      <c r="AL666">
        <f t="shared" si="14"/>
        <v>35</v>
      </c>
      <c r="AM666">
        <f t="shared" si="14"/>
        <v>66</v>
      </c>
      <c r="AN666">
        <f t="shared" si="14"/>
        <v>18</v>
      </c>
      <c r="AO666">
        <f t="shared" si="14"/>
        <v>5</v>
      </c>
      <c r="AP666">
        <f t="shared" si="14"/>
        <v>176</v>
      </c>
      <c r="AQ666">
        <f t="shared" si="14"/>
        <v>1</v>
      </c>
      <c r="AR666">
        <f t="shared" si="14"/>
        <v>35</v>
      </c>
      <c r="AS666">
        <f t="shared" si="14"/>
        <v>13</v>
      </c>
      <c r="AT666">
        <f t="shared" si="14"/>
        <v>34</v>
      </c>
      <c r="AU666">
        <f t="shared" si="14"/>
        <v>1</v>
      </c>
      <c r="AV666">
        <f t="shared" si="14"/>
        <v>21</v>
      </c>
      <c r="AW666">
        <f t="shared" si="14"/>
        <v>0</v>
      </c>
      <c r="AX666">
        <f t="shared" si="14"/>
        <v>7</v>
      </c>
      <c r="AY666">
        <f t="shared" si="14"/>
        <v>0</v>
      </c>
      <c r="AZ666">
        <f t="shared" si="14"/>
        <v>57</v>
      </c>
      <c r="BA666">
        <f t="shared" si="13"/>
        <v>2</v>
      </c>
      <c r="BB666">
        <f t="shared" si="13"/>
        <v>41</v>
      </c>
      <c r="BC666">
        <f t="shared" si="13"/>
        <v>53</v>
      </c>
      <c r="BD666">
        <f t="shared" si="13"/>
        <v>16</v>
      </c>
      <c r="BE666">
        <f t="shared" si="13"/>
        <v>71</v>
      </c>
      <c r="BF666">
        <f t="shared" si="13"/>
        <v>34</v>
      </c>
      <c r="BG666">
        <f t="shared" si="13"/>
        <v>20</v>
      </c>
    </row>
    <row r="667" spans="1:59" x14ac:dyDescent="0.25">
      <c r="A667" t="s">
        <v>368</v>
      </c>
      <c r="D667" t="s">
        <v>370</v>
      </c>
      <c r="E667" t="s">
        <v>20</v>
      </c>
      <c r="F667">
        <f t="shared" si="12"/>
        <v>306</v>
      </c>
      <c r="G667">
        <f t="shared" si="12"/>
        <v>72</v>
      </c>
      <c r="H667">
        <f t="shared" si="12"/>
        <v>1</v>
      </c>
      <c r="I667">
        <f t="shared" si="12"/>
        <v>212</v>
      </c>
      <c r="J667">
        <f t="shared" si="12"/>
        <v>0</v>
      </c>
      <c r="K667">
        <f t="shared" si="12"/>
        <v>0</v>
      </c>
      <c r="L667">
        <f t="shared" si="12"/>
        <v>94</v>
      </c>
      <c r="M667">
        <f t="shared" si="12"/>
        <v>9</v>
      </c>
      <c r="N667">
        <f t="shared" si="12"/>
        <v>17</v>
      </c>
      <c r="O667">
        <f t="shared" si="12"/>
        <v>23</v>
      </c>
      <c r="P667">
        <f t="shared" si="12"/>
        <v>14</v>
      </c>
      <c r="Q667">
        <f t="shared" si="12"/>
        <v>8</v>
      </c>
      <c r="R667">
        <f t="shared" si="12"/>
        <v>42</v>
      </c>
      <c r="S667">
        <f t="shared" si="12"/>
        <v>1</v>
      </c>
      <c r="T667">
        <f t="shared" si="12"/>
        <v>131</v>
      </c>
      <c r="U667">
        <f t="shared" si="12"/>
        <v>0</v>
      </c>
      <c r="V667">
        <f t="shared" si="11"/>
        <v>0</v>
      </c>
      <c r="W667">
        <f t="shared" si="11"/>
        <v>0</v>
      </c>
      <c r="X667">
        <f t="shared" si="11"/>
        <v>0</v>
      </c>
      <c r="Y667">
        <f t="shared" si="11"/>
        <v>161</v>
      </c>
      <c r="Z667">
        <f t="shared" si="11"/>
        <v>142</v>
      </c>
      <c r="AA667">
        <f t="shared" si="11"/>
        <v>160</v>
      </c>
      <c r="AB667">
        <f t="shared" si="11"/>
        <v>0</v>
      </c>
      <c r="AC667">
        <f t="shared" si="11"/>
        <v>13</v>
      </c>
      <c r="AD667">
        <f t="shared" si="11"/>
        <v>13</v>
      </c>
      <c r="AE667">
        <f t="shared" si="11"/>
        <v>163</v>
      </c>
      <c r="AF667">
        <f t="shared" si="11"/>
        <v>165</v>
      </c>
      <c r="AG667">
        <f t="shared" si="11"/>
        <v>17</v>
      </c>
      <c r="AH667">
        <f t="shared" si="11"/>
        <v>1</v>
      </c>
      <c r="AI667">
        <f t="shared" si="11"/>
        <v>16</v>
      </c>
      <c r="AJ667">
        <f t="shared" si="11"/>
        <v>4</v>
      </c>
      <c r="AK667">
        <f t="shared" si="14"/>
        <v>175</v>
      </c>
      <c r="AL667">
        <f t="shared" si="14"/>
        <v>2</v>
      </c>
      <c r="AM667">
        <f t="shared" si="14"/>
        <v>180</v>
      </c>
      <c r="AN667">
        <f t="shared" si="14"/>
        <v>12</v>
      </c>
      <c r="AO667">
        <f t="shared" si="14"/>
        <v>0</v>
      </c>
      <c r="AP667">
        <f t="shared" si="14"/>
        <v>229</v>
      </c>
      <c r="AQ667">
        <f t="shared" si="14"/>
        <v>2</v>
      </c>
      <c r="AR667">
        <f t="shared" si="14"/>
        <v>130</v>
      </c>
      <c r="AS667">
        <f t="shared" si="14"/>
        <v>11</v>
      </c>
      <c r="AT667">
        <f t="shared" si="14"/>
        <v>24</v>
      </c>
      <c r="AU667">
        <f t="shared" si="14"/>
        <v>0</v>
      </c>
      <c r="AV667">
        <f t="shared" si="14"/>
        <v>163</v>
      </c>
      <c r="AW667">
        <f t="shared" si="14"/>
        <v>0</v>
      </c>
      <c r="AX667">
        <f t="shared" si="14"/>
        <v>2</v>
      </c>
      <c r="AY667">
        <f t="shared" si="14"/>
        <v>0</v>
      </c>
      <c r="AZ667">
        <f t="shared" si="14"/>
        <v>17</v>
      </c>
      <c r="BA667">
        <f t="shared" si="13"/>
        <v>1</v>
      </c>
      <c r="BB667">
        <f t="shared" si="13"/>
        <v>19</v>
      </c>
      <c r="BC667">
        <f t="shared" si="13"/>
        <v>177</v>
      </c>
      <c r="BD667">
        <f t="shared" si="13"/>
        <v>159</v>
      </c>
      <c r="BE667">
        <f t="shared" si="13"/>
        <v>21</v>
      </c>
      <c r="BF667">
        <f t="shared" si="13"/>
        <v>2</v>
      </c>
      <c r="BG667">
        <f t="shared" si="13"/>
        <v>13</v>
      </c>
    </row>
    <row r="668" spans="1:59" x14ac:dyDescent="0.25">
      <c r="A668" t="s">
        <v>368</v>
      </c>
      <c r="D668" t="s">
        <v>370</v>
      </c>
      <c r="E668" t="s">
        <v>104</v>
      </c>
      <c r="F668">
        <f t="shared" si="12"/>
        <v>68</v>
      </c>
      <c r="G668">
        <f t="shared" si="12"/>
        <v>97</v>
      </c>
      <c r="H668">
        <f t="shared" si="12"/>
        <v>9</v>
      </c>
      <c r="I668">
        <f t="shared" si="12"/>
        <v>2</v>
      </c>
      <c r="J668">
        <f t="shared" si="12"/>
        <v>0</v>
      </c>
      <c r="K668">
        <f t="shared" si="12"/>
        <v>0</v>
      </c>
      <c r="L668">
        <f t="shared" si="12"/>
        <v>35</v>
      </c>
      <c r="M668">
        <f t="shared" si="12"/>
        <v>3</v>
      </c>
      <c r="N668">
        <f t="shared" si="12"/>
        <v>10</v>
      </c>
      <c r="O668">
        <f t="shared" si="12"/>
        <v>2</v>
      </c>
      <c r="P668">
        <f t="shared" si="12"/>
        <v>1</v>
      </c>
      <c r="Q668">
        <f t="shared" si="12"/>
        <v>4</v>
      </c>
      <c r="R668">
        <f t="shared" si="12"/>
        <v>12</v>
      </c>
      <c r="S668">
        <f t="shared" si="12"/>
        <v>0</v>
      </c>
      <c r="T668">
        <f t="shared" si="12"/>
        <v>32</v>
      </c>
      <c r="U668">
        <f t="shared" si="12"/>
        <v>0</v>
      </c>
      <c r="V668">
        <f t="shared" si="11"/>
        <v>0</v>
      </c>
      <c r="W668">
        <f t="shared" si="11"/>
        <v>0</v>
      </c>
      <c r="X668">
        <f t="shared" si="11"/>
        <v>9</v>
      </c>
      <c r="Y668">
        <f t="shared" si="11"/>
        <v>15</v>
      </c>
      <c r="Z668">
        <f t="shared" si="11"/>
        <v>22</v>
      </c>
      <c r="AA668">
        <f t="shared" si="11"/>
        <v>44</v>
      </c>
      <c r="AB668">
        <f t="shared" si="11"/>
        <v>1</v>
      </c>
      <c r="AC668">
        <f t="shared" si="11"/>
        <v>78</v>
      </c>
      <c r="AD668">
        <f t="shared" si="11"/>
        <v>2</v>
      </c>
      <c r="AE668">
        <f t="shared" si="11"/>
        <v>166</v>
      </c>
      <c r="AF668">
        <f t="shared" si="11"/>
        <v>54</v>
      </c>
      <c r="AG668">
        <f t="shared" si="11"/>
        <v>2</v>
      </c>
      <c r="AH668">
        <f t="shared" si="11"/>
        <v>0</v>
      </c>
      <c r="AI668">
        <f t="shared" si="11"/>
        <v>3</v>
      </c>
      <c r="AJ668">
        <f t="shared" si="11"/>
        <v>30</v>
      </c>
      <c r="AK668">
        <f t="shared" si="14"/>
        <v>249</v>
      </c>
      <c r="AL668">
        <f t="shared" si="14"/>
        <v>3</v>
      </c>
      <c r="AM668">
        <f t="shared" si="14"/>
        <v>130</v>
      </c>
      <c r="AN668">
        <f t="shared" si="14"/>
        <v>52</v>
      </c>
      <c r="AO668">
        <f t="shared" si="14"/>
        <v>0</v>
      </c>
      <c r="AP668">
        <f t="shared" si="14"/>
        <v>29</v>
      </c>
      <c r="AQ668">
        <f t="shared" si="14"/>
        <v>3</v>
      </c>
      <c r="AR668">
        <f t="shared" si="14"/>
        <v>18</v>
      </c>
      <c r="AS668">
        <f t="shared" si="14"/>
        <v>7</v>
      </c>
      <c r="AT668">
        <f t="shared" si="14"/>
        <v>27</v>
      </c>
      <c r="AU668">
        <f t="shared" si="14"/>
        <v>0</v>
      </c>
      <c r="AV668">
        <f t="shared" si="14"/>
        <v>58</v>
      </c>
      <c r="AW668">
        <f t="shared" si="14"/>
        <v>2</v>
      </c>
      <c r="AX668">
        <f t="shared" si="14"/>
        <v>0</v>
      </c>
      <c r="AY668">
        <f t="shared" si="14"/>
        <v>0</v>
      </c>
      <c r="AZ668">
        <f t="shared" si="14"/>
        <v>6</v>
      </c>
      <c r="BA668">
        <f t="shared" si="13"/>
        <v>4</v>
      </c>
      <c r="BB668">
        <f t="shared" si="13"/>
        <v>17</v>
      </c>
      <c r="BC668">
        <f t="shared" si="13"/>
        <v>69</v>
      </c>
      <c r="BD668">
        <f t="shared" si="13"/>
        <v>17</v>
      </c>
      <c r="BE668">
        <f t="shared" si="13"/>
        <v>16</v>
      </c>
      <c r="BF668">
        <f t="shared" si="13"/>
        <v>6</v>
      </c>
      <c r="BG668">
        <f t="shared" si="13"/>
        <v>63</v>
      </c>
    </row>
    <row r="669" spans="1:59" x14ac:dyDescent="0.25">
      <c r="A669" t="s">
        <v>368</v>
      </c>
      <c r="D669" t="s">
        <v>370</v>
      </c>
      <c r="E669" t="s">
        <v>103</v>
      </c>
      <c r="F669">
        <f t="shared" si="12"/>
        <v>138</v>
      </c>
      <c r="G669">
        <f t="shared" si="12"/>
        <v>68</v>
      </c>
      <c r="H669">
        <f t="shared" si="12"/>
        <v>0</v>
      </c>
      <c r="I669">
        <f t="shared" si="12"/>
        <v>4</v>
      </c>
      <c r="J669">
        <f t="shared" si="12"/>
        <v>0</v>
      </c>
      <c r="K669">
        <f t="shared" si="12"/>
        <v>2</v>
      </c>
      <c r="L669">
        <f t="shared" si="12"/>
        <v>108</v>
      </c>
      <c r="M669">
        <f t="shared" si="12"/>
        <v>10</v>
      </c>
      <c r="N669">
        <f t="shared" si="12"/>
        <v>44</v>
      </c>
      <c r="O669">
        <f t="shared" si="12"/>
        <v>6</v>
      </c>
      <c r="P669">
        <f t="shared" si="12"/>
        <v>2</v>
      </c>
      <c r="Q669">
        <f t="shared" si="12"/>
        <v>8</v>
      </c>
      <c r="R669">
        <f t="shared" si="12"/>
        <v>23</v>
      </c>
      <c r="S669">
        <f t="shared" si="12"/>
        <v>0</v>
      </c>
      <c r="T669">
        <f t="shared" si="12"/>
        <v>103</v>
      </c>
      <c r="U669">
        <f t="shared" si="12"/>
        <v>0</v>
      </c>
      <c r="V669">
        <f t="shared" si="11"/>
        <v>0</v>
      </c>
      <c r="W669">
        <f t="shared" si="11"/>
        <v>1</v>
      </c>
      <c r="X669">
        <f t="shared" si="11"/>
        <v>19</v>
      </c>
      <c r="Y669">
        <f t="shared" si="11"/>
        <v>23</v>
      </c>
      <c r="Z669">
        <f t="shared" si="11"/>
        <v>67</v>
      </c>
      <c r="AA669">
        <f t="shared" si="11"/>
        <v>72</v>
      </c>
      <c r="AB669">
        <f t="shared" si="11"/>
        <v>9</v>
      </c>
      <c r="AC669">
        <f t="shared" si="11"/>
        <v>30</v>
      </c>
      <c r="AD669">
        <f t="shared" si="11"/>
        <v>13</v>
      </c>
      <c r="AE669">
        <f t="shared" si="11"/>
        <v>186</v>
      </c>
      <c r="AF669">
        <f t="shared" si="11"/>
        <v>8</v>
      </c>
      <c r="AG669">
        <f t="shared" si="11"/>
        <v>12</v>
      </c>
      <c r="AH669">
        <f t="shared" si="11"/>
        <v>1</v>
      </c>
      <c r="AI669">
        <f t="shared" si="11"/>
        <v>3</v>
      </c>
      <c r="AJ669">
        <f t="shared" si="11"/>
        <v>42</v>
      </c>
      <c r="AK669">
        <f t="shared" si="14"/>
        <v>501</v>
      </c>
      <c r="AL669">
        <f t="shared" si="14"/>
        <v>10</v>
      </c>
      <c r="AM669">
        <f t="shared" si="14"/>
        <v>197</v>
      </c>
      <c r="AN669">
        <f t="shared" si="14"/>
        <v>2</v>
      </c>
      <c r="AO669">
        <f t="shared" si="14"/>
        <v>0</v>
      </c>
      <c r="AP669">
        <f t="shared" si="14"/>
        <v>55</v>
      </c>
      <c r="AQ669">
        <f t="shared" si="14"/>
        <v>2</v>
      </c>
      <c r="AR669">
        <f t="shared" si="14"/>
        <v>31</v>
      </c>
      <c r="AS669">
        <f t="shared" si="14"/>
        <v>6</v>
      </c>
      <c r="AT669">
        <f t="shared" si="14"/>
        <v>38</v>
      </c>
      <c r="AU669">
        <f t="shared" si="14"/>
        <v>0</v>
      </c>
      <c r="AV669">
        <f t="shared" si="14"/>
        <v>3</v>
      </c>
      <c r="AW669">
        <f t="shared" si="14"/>
        <v>1</v>
      </c>
      <c r="AX669">
        <f t="shared" si="14"/>
        <v>4</v>
      </c>
      <c r="AY669">
        <f t="shared" si="14"/>
        <v>0</v>
      </c>
      <c r="AZ669">
        <f t="shared" si="14"/>
        <v>40</v>
      </c>
      <c r="BA669">
        <f t="shared" si="13"/>
        <v>4</v>
      </c>
      <c r="BB669">
        <f t="shared" si="13"/>
        <v>16</v>
      </c>
      <c r="BC669">
        <f t="shared" si="13"/>
        <v>27</v>
      </c>
      <c r="BD669">
        <f t="shared" si="13"/>
        <v>5</v>
      </c>
      <c r="BE669">
        <f t="shared" si="13"/>
        <v>25</v>
      </c>
      <c r="BF669">
        <f t="shared" si="13"/>
        <v>17</v>
      </c>
      <c r="BG669">
        <f t="shared" si="13"/>
        <v>2</v>
      </c>
    </row>
    <row r="670" spans="1:59" x14ac:dyDescent="0.25">
      <c r="A670" t="s">
        <v>230</v>
      </c>
      <c r="D670" t="s">
        <v>232</v>
      </c>
      <c r="E670" t="s">
        <v>118</v>
      </c>
      <c r="F670">
        <f t="shared" si="12"/>
        <v>108</v>
      </c>
      <c r="G670">
        <f t="shared" si="12"/>
        <v>46</v>
      </c>
      <c r="H670">
        <f t="shared" si="12"/>
        <v>0</v>
      </c>
      <c r="I670">
        <f t="shared" si="12"/>
        <v>44</v>
      </c>
      <c r="J670">
        <f t="shared" si="12"/>
        <v>0</v>
      </c>
      <c r="K670">
        <f t="shared" si="12"/>
        <v>1</v>
      </c>
      <c r="L670">
        <f t="shared" si="12"/>
        <v>107</v>
      </c>
      <c r="M670">
        <f t="shared" si="12"/>
        <v>2</v>
      </c>
      <c r="N670">
        <f t="shared" si="12"/>
        <v>12</v>
      </c>
      <c r="O670">
        <f t="shared" si="12"/>
        <v>4</v>
      </c>
      <c r="P670">
        <f t="shared" si="12"/>
        <v>0</v>
      </c>
      <c r="Q670">
        <f t="shared" si="12"/>
        <v>3</v>
      </c>
      <c r="R670">
        <f t="shared" si="12"/>
        <v>81</v>
      </c>
      <c r="S670">
        <f t="shared" si="12"/>
        <v>0</v>
      </c>
      <c r="T670">
        <f t="shared" si="12"/>
        <v>11</v>
      </c>
      <c r="U670">
        <f t="shared" si="12"/>
        <v>0</v>
      </c>
      <c r="V670">
        <f t="shared" si="11"/>
        <v>0</v>
      </c>
      <c r="W670">
        <f t="shared" si="11"/>
        <v>0</v>
      </c>
      <c r="X670">
        <f t="shared" si="11"/>
        <v>0</v>
      </c>
      <c r="Y670">
        <f t="shared" si="11"/>
        <v>0</v>
      </c>
      <c r="Z670">
        <f t="shared" si="11"/>
        <v>55</v>
      </c>
      <c r="AA670">
        <f t="shared" si="11"/>
        <v>25</v>
      </c>
      <c r="AB670">
        <f t="shared" si="11"/>
        <v>0</v>
      </c>
      <c r="AC670">
        <f t="shared" si="11"/>
        <v>15</v>
      </c>
      <c r="AD670">
        <f t="shared" si="11"/>
        <v>3</v>
      </c>
      <c r="AE670">
        <f t="shared" si="11"/>
        <v>17</v>
      </c>
      <c r="AF670">
        <f t="shared" si="11"/>
        <v>2</v>
      </c>
      <c r="AG670">
        <f t="shared" si="11"/>
        <v>3</v>
      </c>
      <c r="AH670">
        <f t="shared" si="11"/>
        <v>1</v>
      </c>
      <c r="AI670">
        <f t="shared" si="11"/>
        <v>0</v>
      </c>
      <c r="AJ670">
        <f t="shared" si="11"/>
        <v>13</v>
      </c>
      <c r="AK670">
        <f t="shared" si="14"/>
        <v>20</v>
      </c>
      <c r="AL670">
        <f t="shared" si="14"/>
        <v>5</v>
      </c>
      <c r="AM670">
        <f t="shared" si="14"/>
        <v>17</v>
      </c>
      <c r="AN670">
        <f t="shared" si="14"/>
        <v>9</v>
      </c>
      <c r="AO670">
        <f t="shared" si="14"/>
        <v>0</v>
      </c>
      <c r="AP670">
        <f t="shared" si="14"/>
        <v>17</v>
      </c>
      <c r="AQ670">
        <f t="shared" si="14"/>
        <v>0</v>
      </c>
      <c r="AR670">
        <f t="shared" si="14"/>
        <v>12</v>
      </c>
      <c r="AS670">
        <f t="shared" si="14"/>
        <v>15</v>
      </c>
      <c r="AT670">
        <f t="shared" si="14"/>
        <v>15</v>
      </c>
      <c r="AU670">
        <f t="shared" si="14"/>
        <v>0</v>
      </c>
      <c r="AV670">
        <f t="shared" si="14"/>
        <v>0</v>
      </c>
      <c r="AW670">
        <f t="shared" si="14"/>
        <v>0</v>
      </c>
      <c r="AX670">
        <f t="shared" si="14"/>
        <v>13</v>
      </c>
      <c r="AY670">
        <f t="shared" si="14"/>
        <v>0</v>
      </c>
      <c r="AZ670">
        <f t="shared" si="14"/>
        <v>56</v>
      </c>
      <c r="BA670">
        <f t="shared" si="13"/>
        <v>5</v>
      </c>
      <c r="BB670">
        <f t="shared" si="13"/>
        <v>7</v>
      </c>
      <c r="BC670">
        <f t="shared" si="13"/>
        <v>8</v>
      </c>
      <c r="BD670">
        <f t="shared" si="13"/>
        <v>16</v>
      </c>
      <c r="BE670">
        <f t="shared" si="13"/>
        <v>6</v>
      </c>
      <c r="BF670">
        <f t="shared" si="13"/>
        <v>5</v>
      </c>
      <c r="BG670">
        <f t="shared" si="13"/>
        <v>2</v>
      </c>
    </row>
    <row r="671" spans="1:59" x14ac:dyDescent="0.25">
      <c r="A671" t="s">
        <v>230</v>
      </c>
      <c r="D671" t="s">
        <v>232</v>
      </c>
      <c r="E671" t="s">
        <v>5</v>
      </c>
      <c r="F671">
        <f t="shared" si="12"/>
        <v>0</v>
      </c>
      <c r="G671">
        <f t="shared" si="12"/>
        <v>80</v>
      </c>
      <c r="H671">
        <f t="shared" si="12"/>
        <v>0</v>
      </c>
      <c r="I671">
        <f t="shared" si="12"/>
        <v>0</v>
      </c>
      <c r="J671">
        <f t="shared" si="12"/>
        <v>2</v>
      </c>
      <c r="K671">
        <f t="shared" si="12"/>
        <v>0</v>
      </c>
      <c r="L671">
        <f t="shared" si="12"/>
        <v>0</v>
      </c>
      <c r="M671">
        <f t="shared" si="12"/>
        <v>22</v>
      </c>
      <c r="N671">
        <f t="shared" si="12"/>
        <v>66</v>
      </c>
      <c r="O671">
        <f t="shared" si="12"/>
        <v>18</v>
      </c>
      <c r="P671">
        <f t="shared" si="12"/>
        <v>0</v>
      </c>
      <c r="Q671">
        <f t="shared" si="12"/>
        <v>0</v>
      </c>
      <c r="R671">
        <f t="shared" si="12"/>
        <v>8</v>
      </c>
      <c r="S671">
        <f t="shared" si="12"/>
        <v>24</v>
      </c>
      <c r="T671">
        <f t="shared" si="12"/>
        <v>0</v>
      </c>
      <c r="U671">
        <f t="shared" si="12"/>
        <v>0</v>
      </c>
      <c r="V671">
        <f t="shared" si="11"/>
        <v>0</v>
      </c>
      <c r="W671">
        <f t="shared" si="11"/>
        <v>6</v>
      </c>
      <c r="X671">
        <f t="shared" si="11"/>
        <v>15</v>
      </c>
      <c r="Y671">
        <f t="shared" si="11"/>
        <v>6</v>
      </c>
      <c r="Z671">
        <f t="shared" si="11"/>
        <v>0</v>
      </c>
      <c r="AA671">
        <f t="shared" si="11"/>
        <v>1</v>
      </c>
      <c r="AB671">
        <f t="shared" si="11"/>
        <v>3</v>
      </c>
      <c r="AC671">
        <f t="shared" si="11"/>
        <v>0</v>
      </c>
      <c r="AD671">
        <f t="shared" si="11"/>
        <v>2</v>
      </c>
      <c r="AE671">
        <f t="shared" si="11"/>
        <v>0</v>
      </c>
      <c r="AF671">
        <f t="shared" si="11"/>
        <v>0</v>
      </c>
      <c r="AG671">
        <f t="shared" si="11"/>
        <v>15</v>
      </c>
      <c r="AH671">
        <f t="shared" si="11"/>
        <v>1</v>
      </c>
      <c r="AI671">
        <f t="shared" si="11"/>
        <v>0</v>
      </c>
      <c r="AJ671">
        <f t="shared" si="11"/>
        <v>8</v>
      </c>
      <c r="AK671">
        <f t="shared" si="14"/>
        <v>8</v>
      </c>
      <c r="AL671">
        <f t="shared" si="14"/>
        <v>5</v>
      </c>
      <c r="AM671">
        <f t="shared" si="14"/>
        <v>17</v>
      </c>
      <c r="AN671">
        <f t="shared" si="14"/>
        <v>2</v>
      </c>
      <c r="AO671">
        <f t="shared" si="14"/>
        <v>0</v>
      </c>
      <c r="AP671">
        <f t="shared" si="14"/>
        <v>3</v>
      </c>
      <c r="AQ671">
        <f t="shared" si="14"/>
        <v>22</v>
      </c>
      <c r="AR671">
        <f t="shared" si="14"/>
        <v>35</v>
      </c>
      <c r="AS671">
        <f t="shared" si="14"/>
        <v>2</v>
      </c>
      <c r="AT671">
        <f t="shared" si="14"/>
        <v>0</v>
      </c>
      <c r="AU671">
        <f t="shared" si="14"/>
        <v>0</v>
      </c>
      <c r="AV671">
        <f t="shared" si="14"/>
        <v>3</v>
      </c>
      <c r="AW671">
        <f t="shared" si="14"/>
        <v>17</v>
      </c>
      <c r="AX671">
        <f t="shared" si="14"/>
        <v>4</v>
      </c>
      <c r="AY671">
        <f t="shared" si="14"/>
        <v>0</v>
      </c>
      <c r="AZ671">
        <f t="shared" si="14"/>
        <v>16</v>
      </c>
      <c r="BA671">
        <f t="shared" si="13"/>
        <v>0</v>
      </c>
      <c r="BB671">
        <f t="shared" si="13"/>
        <v>30</v>
      </c>
      <c r="BC671">
        <f t="shared" si="13"/>
        <v>15</v>
      </c>
      <c r="BD671">
        <f t="shared" si="13"/>
        <v>6</v>
      </c>
      <c r="BE671">
        <f t="shared" si="13"/>
        <v>32</v>
      </c>
      <c r="BF671">
        <f t="shared" si="13"/>
        <v>14</v>
      </c>
      <c r="BG671">
        <f t="shared" si="13"/>
        <v>27</v>
      </c>
    </row>
    <row r="672" spans="1:59" x14ac:dyDescent="0.25">
      <c r="A672" t="s">
        <v>230</v>
      </c>
      <c r="D672" t="s">
        <v>232</v>
      </c>
      <c r="E672" t="s">
        <v>19</v>
      </c>
      <c r="F672">
        <f t="shared" si="12"/>
        <v>52</v>
      </c>
      <c r="G672">
        <f t="shared" si="12"/>
        <v>18</v>
      </c>
      <c r="H672">
        <f t="shared" si="12"/>
        <v>0</v>
      </c>
      <c r="I672">
        <f t="shared" si="12"/>
        <v>48</v>
      </c>
      <c r="J672">
        <f t="shared" si="12"/>
        <v>0</v>
      </c>
      <c r="K672">
        <f t="shared" si="12"/>
        <v>1</v>
      </c>
      <c r="L672">
        <f t="shared" si="12"/>
        <v>58</v>
      </c>
      <c r="M672">
        <f t="shared" si="12"/>
        <v>3</v>
      </c>
      <c r="N672">
        <f t="shared" si="12"/>
        <v>4</v>
      </c>
      <c r="O672">
        <f t="shared" si="12"/>
        <v>1</v>
      </c>
      <c r="P672">
        <f t="shared" si="12"/>
        <v>0</v>
      </c>
      <c r="Q672">
        <f t="shared" si="12"/>
        <v>0</v>
      </c>
      <c r="R672">
        <f t="shared" si="12"/>
        <v>53</v>
      </c>
      <c r="S672">
        <f t="shared" si="12"/>
        <v>1</v>
      </c>
      <c r="T672">
        <f t="shared" si="12"/>
        <v>6</v>
      </c>
      <c r="U672">
        <f t="shared" si="12"/>
        <v>0</v>
      </c>
      <c r="V672">
        <f t="shared" si="11"/>
        <v>0</v>
      </c>
      <c r="W672">
        <f t="shared" si="11"/>
        <v>0</v>
      </c>
      <c r="X672">
        <f t="shared" si="11"/>
        <v>1</v>
      </c>
      <c r="Y672">
        <f t="shared" si="11"/>
        <v>2</v>
      </c>
      <c r="Z672">
        <f t="shared" si="11"/>
        <v>2</v>
      </c>
      <c r="AA672">
        <f t="shared" si="11"/>
        <v>1</v>
      </c>
      <c r="AB672">
        <f t="shared" si="11"/>
        <v>0</v>
      </c>
      <c r="AC672">
        <f t="shared" si="11"/>
        <v>2</v>
      </c>
      <c r="AD672">
        <f t="shared" si="11"/>
        <v>1</v>
      </c>
      <c r="AE672">
        <f t="shared" si="11"/>
        <v>6</v>
      </c>
      <c r="AF672">
        <f t="shared" si="11"/>
        <v>1</v>
      </c>
      <c r="AG672">
        <f t="shared" si="11"/>
        <v>0</v>
      </c>
      <c r="AH672">
        <f t="shared" si="11"/>
        <v>1</v>
      </c>
      <c r="AI672">
        <f t="shared" si="11"/>
        <v>0</v>
      </c>
      <c r="AJ672">
        <f t="shared" si="11"/>
        <v>3</v>
      </c>
      <c r="AK672">
        <f t="shared" si="14"/>
        <v>11</v>
      </c>
      <c r="AL672">
        <f t="shared" si="14"/>
        <v>18</v>
      </c>
      <c r="AM672">
        <f t="shared" si="14"/>
        <v>7</v>
      </c>
      <c r="AN672">
        <f t="shared" si="14"/>
        <v>2</v>
      </c>
      <c r="AO672">
        <f t="shared" si="14"/>
        <v>0</v>
      </c>
      <c r="AP672">
        <f t="shared" si="14"/>
        <v>24</v>
      </c>
      <c r="AQ672">
        <f t="shared" si="14"/>
        <v>0</v>
      </c>
      <c r="AR672">
        <f t="shared" si="14"/>
        <v>10</v>
      </c>
      <c r="AS672">
        <f t="shared" si="14"/>
        <v>0</v>
      </c>
      <c r="AT672">
        <f t="shared" si="14"/>
        <v>9</v>
      </c>
      <c r="AU672">
        <f t="shared" si="14"/>
        <v>0</v>
      </c>
      <c r="AV672">
        <f t="shared" si="14"/>
        <v>0</v>
      </c>
      <c r="AW672">
        <f t="shared" si="14"/>
        <v>0</v>
      </c>
      <c r="AX672">
        <f t="shared" si="14"/>
        <v>18</v>
      </c>
      <c r="AY672">
        <f t="shared" si="14"/>
        <v>0</v>
      </c>
      <c r="AZ672">
        <f t="shared" si="14"/>
        <v>7</v>
      </c>
      <c r="BA672">
        <f t="shared" si="13"/>
        <v>0</v>
      </c>
      <c r="BB672">
        <f t="shared" si="13"/>
        <v>5</v>
      </c>
      <c r="BC672">
        <f t="shared" si="13"/>
        <v>2</v>
      </c>
      <c r="BD672">
        <f t="shared" si="13"/>
        <v>3</v>
      </c>
      <c r="BE672">
        <f t="shared" si="13"/>
        <v>5</v>
      </c>
      <c r="BF672">
        <f t="shared" si="13"/>
        <v>11</v>
      </c>
      <c r="BG672">
        <f t="shared" si="13"/>
        <v>1</v>
      </c>
    </row>
    <row r="673" spans="1:59" x14ac:dyDescent="0.25">
      <c r="A673" t="s">
        <v>230</v>
      </c>
      <c r="D673" t="s">
        <v>232</v>
      </c>
      <c r="E673" t="s">
        <v>20</v>
      </c>
      <c r="F673">
        <f t="shared" si="12"/>
        <v>53</v>
      </c>
      <c r="G673">
        <f t="shared" si="12"/>
        <v>37</v>
      </c>
      <c r="H673">
        <f t="shared" si="12"/>
        <v>1</v>
      </c>
      <c r="I673">
        <f t="shared" si="12"/>
        <v>16</v>
      </c>
      <c r="J673">
        <f t="shared" si="12"/>
        <v>0</v>
      </c>
      <c r="K673">
        <f t="shared" si="12"/>
        <v>0</v>
      </c>
      <c r="L673">
        <f t="shared" si="12"/>
        <v>79</v>
      </c>
      <c r="M673">
        <f t="shared" si="12"/>
        <v>0</v>
      </c>
      <c r="N673">
        <f t="shared" si="12"/>
        <v>0</v>
      </c>
      <c r="O673">
        <f t="shared" si="12"/>
        <v>0</v>
      </c>
      <c r="P673">
        <f t="shared" si="12"/>
        <v>0</v>
      </c>
      <c r="Q673">
        <f t="shared" si="12"/>
        <v>0</v>
      </c>
      <c r="R673">
        <f t="shared" si="12"/>
        <v>31</v>
      </c>
      <c r="S673">
        <f t="shared" si="12"/>
        <v>0</v>
      </c>
      <c r="T673">
        <f t="shared" si="12"/>
        <v>15</v>
      </c>
      <c r="U673">
        <f t="shared" si="12"/>
        <v>0</v>
      </c>
      <c r="V673">
        <f t="shared" si="11"/>
        <v>0</v>
      </c>
      <c r="W673">
        <f t="shared" si="11"/>
        <v>0</v>
      </c>
      <c r="X673">
        <f t="shared" si="11"/>
        <v>0</v>
      </c>
      <c r="Y673">
        <f t="shared" si="11"/>
        <v>1</v>
      </c>
      <c r="Z673">
        <f t="shared" si="11"/>
        <v>0</v>
      </c>
      <c r="AA673">
        <f t="shared" si="11"/>
        <v>1</v>
      </c>
      <c r="AB673">
        <f t="shared" si="11"/>
        <v>1</v>
      </c>
      <c r="AC673">
        <f t="shared" si="11"/>
        <v>6</v>
      </c>
      <c r="AD673">
        <f t="shared" si="11"/>
        <v>0</v>
      </c>
      <c r="AE673">
        <f t="shared" si="11"/>
        <v>7</v>
      </c>
      <c r="AF673">
        <f t="shared" si="11"/>
        <v>0</v>
      </c>
      <c r="AG673">
        <f t="shared" si="11"/>
        <v>1</v>
      </c>
      <c r="AH673">
        <f t="shared" si="11"/>
        <v>1</v>
      </c>
      <c r="AI673">
        <f t="shared" si="11"/>
        <v>0</v>
      </c>
      <c r="AJ673">
        <f t="shared" si="11"/>
        <v>0</v>
      </c>
      <c r="AK673">
        <f t="shared" si="14"/>
        <v>9</v>
      </c>
      <c r="AL673">
        <f t="shared" si="14"/>
        <v>22</v>
      </c>
      <c r="AM673">
        <f t="shared" si="14"/>
        <v>5</v>
      </c>
      <c r="AN673">
        <f t="shared" si="14"/>
        <v>4</v>
      </c>
      <c r="AO673">
        <f t="shared" si="14"/>
        <v>0</v>
      </c>
      <c r="AP673">
        <f t="shared" si="14"/>
        <v>8</v>
      </c>
      <c r="AQ673">
        <f t="shared" si="14"/>
        <v>0</v>
      </c>
      <c r="AR673">
        <f t="shared" si="14"/>
        <v>6</v>
      </c>
      <c r="AS673">
        <f t="shared" si="14"/>
        <v>0</v>
      </c>
      <c r="AT673">
        <f t="shared" si="14"/>
        <v>4</v>
      </c>
      <c r="AU673">
        <f t="shared" si="14"/>
        <v>0</v>
      </c>
      <c r="AV673">
        <f t="shared" si="14"/>
        <v>0</v>
      </c>
      <c r="AW673">
        <f t="shared" si="14"/>
        <v>0</v>
      </c>
      <c r="AX673">
        <f t="shared" si="14"/>
        <v>0</v>
      </c>
      <c r="AY673">
        <f t="shared" si="14"/>
        <v>0</v>
      </c>
      <c r="AZ673">
        <f t="shared" si="14"/>
        <v>1</v>
      </c>
      <c r="BA673">
        <f t="shared" si="13"/>
        <v>0</v>
      </c>
      <c r="BB673">
        <f t="shared" si="13"/>
        <v>0</v>
      </c>
      <c r="BC673">
        <f t="shared" si="13"/>
        <v>2</v>
      </c>
      <c r="BD673">
        <f t="shared" si="13"/>
        <v>2</v>
      </c>
      <c r="BE673">
        <f t="shared" si="13"/>
        <v>3</v>
      </c>
      <c r="BF673">
        <f t="shared" si="13"/>
        <v>0</v>
      </c>
      <c r="BG673">
        <f t="shared" si="13"/>
        <v>0</v>
      </c>
    </row>
    <row r="674" spans="1:59" x14ac:dyDescent="0.25">
      <c r="A674" t="s">
        <v>230</v>
      </c>
      <c r="D674" t="s">
        <v>232</v>
      </c>
      <c r="E674" t="s">
        <v>104</v>
      </c>
      <c r="F674">
        <f t="shared" si="12"/>
        <v>35</v>
      </c>
      <c r="G674">
        <f t="shared" si="12"/>
        <v>32</v>
      </c>
      <c r="H674">
        <f t="shared" si="12"/>
        <v>0</v>
      </c>
      <c r="I674">
        <f t="shared" si="12"/>
        <v>20</v>
      </c>
      <c r="J674">
        <f t="shared" si="12"/>
        <v>0</v>
      </c>
      <c r="K674">
        <f t="shared" si="12"/>
        <v>0</v>
      </c>
      <c r="L674">
        <f t="shared" si="12"/>
        <v>22</v>
      </c>
      <c r="M674">
        <f t="shared" si="12"/>
        <v>1</v>
      </c>
      <c r="N674">
        <f t="shared" si="12"/>
        <v>26</v>
      </c>
      <c r="O674">
        <f t="shared" si="12"/>
        <v>1</v>
      </c>
      <c r="P674">
        <f t="shared" si="12"/>
        <v>0</v>
      </c>
      <c r="Q674">
        <f t="shared" si="12"/>
        <v>0</v>
      </c>
      <c r="R674">
        <f t="shared" si="12"/>
        <v>3</v>
      </c>
      <c r="S674">
        <f t="shared" si="12"/>
        <v>0</v>
      </c>
      <c r="T674">
        <f t="shared" si="12"/>
        <v>2</v>
      </c>
      <c r="U674">
        <f t="shared" ref="U674:AJ689" si="15">SUMIFS(U$2:U$619,$B$2:$B$619,$A674,$E$2:$E$619,$E674)</f>
        <v>0</v>
      </c>
      <c r="V674">
        <f t="shared" si="15"/>
        <v>0</v>
      </c>
      <c r="W674">
        <f t="shared" si="15"/>
        <v>0</v>
      </c>
      <c r="X674">
        <f t="shared" si="15"/>
        <v>0</v>
      </c>
      <c r="Y674">
        <f t="shared" si="15"/>
        <v>5</v>
      </c>
      <c r="Z674">
        <f t="shared" si="15"/>
        <v>16</v>
      </c>
      <c r="AA674">
        <f t="shared" si="15"/>
        <v>13</v>
      </c>
      <c r="AB674">
        <f t="shared" si="15"/>
        <v>0</v>
      </c>
      <c r="AC674">
        <f t="shared" si="15"/>
        <v>9</v>
      </c>
      <c r="AD674">
        <f t="shared" si="15"/>
        <v>0</v>
      </c>
      <c r="AE674">
        <f t="shared" si="15"/>
        <v>4</v>
      </c>
      <c r="AF674">
        <f t="shared" si="15"/>
        <v>1</v>
      </c>
      <c r="AG674">
        <f t="shared" si="15"/>
        <v>2</v>
      </c>
      <c r="AH674">
        <f t="shared" si="15"/>
        <v>5</v>
      </c>
      <c r="AI674">
        <f t="shared" si="15"/>
        <v>0</v>
      </c>
      <c r="AJ674">
        <f t="shared" si="15"/>
        <v>15</v>
      </c>
      <c r="AK674">
        <f t="shared" si="14"/>
        <v>6</v>
      </c>
      <c r="AL674">
        <f t="shared" si="14"/>
        <v>1</v>
      </c>
      <c r="AM674">
        <f t="shared" si="14"/>
        <v>2</v>
      </c>
      <c r="AN674">
        <f t="shared" si="14"/>
        <v>2</v>
      </c>
      <c r="AO674">
        <f t="shared" si="14"/>
        <v>2</v>
      </c>
      <c r="AP674">
        <f t="shared" si="14"/>
        <v>23</v>
      </c>
      <c r="AQ674">
        <f t="shared" si="14"/>
        <v>0</v>
      </c>
      <c r="AR674">
        <f t="shared" si="14"/>
        <v>7</v>
      </c>
      <c r="AS674">
        <f t="shared" si="14"/>
        <v>10</v>
      </c>
      <c r="AT674">
        <f t="shared" si="14"/>
        <v>11</v>
      </c>
      <c r="AU674">
        <f t="shared" si="14"/>
        <v>5</v>
      </c>
      <c r="AV674">
        <f t="shared" si="14"/>
        <v>0</v>
      </c>
      <c r="AW674">
        <f t="shared" si="14"/>
        <v>0</v>
      </c>
      <c r="AX674">
        <f t="shared" si="14"/>
        <v>2</v>
      </c>
      <c r="AY674">
        <f t="shared" si="14"/>
        <v>0</v>
      </c>
      <c r="AZ674">
        <f t="shared" si="14"/>
        <v>5</v>
      </c>
      <c r="BA674">
        <f t="shared" si="13"/>
        <v>3</v>
      </c>
      <c r="BB674">
        <f t="shared" si="13"/>
        <v>12</v>
      </c>
      <c r="BC674">
        <f t="shared" si="13"/>
        <v>0</v>
      </c>
      <c r="BD674">
        <f t="shared" si="13"/>
        <v>19</v>
      </c>
      <c r="BE674">
        <f t="shared" si="13"/>
        <v>7</v>
      </c>
      <c r="BF674">
        <f t="shared" si="13"/>
        <v>7</v>
      </c>
      <c r="BG674">
        <f t="shared" si="13"/>
        <v>0</v>
      </c>
    </row>
    <row r="675" spans="1:59" x14ac:dyDescent="0.25">
      <c r="A675" t="s">
        <v>230</v>
      </c>
      <c r="D675" t="s">
        <v>232</v>
      </c>
      <c r="E675" t="s">
        <v>103</v>
      </c>
      <c r="F675">
        <f t="shared" ref="F675:U690" si="16">SUMIFS(F$2:F$619,$B$2:$B$619,$A675,$E$2:$E$619,$E675)</f>
        <v>115</v>
      </c>
      <c r="G675">
        <f t="shared" si="16"/>
        <v>49</v>
      </c>
      <c r="H675">
        <f t="shared" si="16"/>
        <v>9</v>
      </c>
      <c r="I675">
        <f t="shared" si="16"/>
        <v>25</v>
      </c>
      <c r="J675">
        <f t="shared" si="16"/>
        <v>0</v>
      </c>
      <c r="K675">
        <f t="shared" si="16"/>
        <v>0</v>
      </c>
      <c r="L675">
        <f t="shared" si="16"/>
        <v>37</v>
      </c>
      <c r="M675">
        <f t="shared" si="16"/>
        <v>3</v>
      </c>
      <c r="N675">
        <f t="shared" si="16"/>
        <v>15</v>
      </c>
      <c r="O675">
        <f t="shared" si="16"/>
        <v>0</v>
      </c>
      <c r="P675">
        <f t="shared" si="16"/>
        <v>0</v>
      </c>
      <c r="Q675">
        <f t="shared" si="16"/>
        <v>1</v>
      </c>
      <c r="R675">
        <f t="shared" si="16"/>
        <v>26</v>
      </c>
      <c r="S675">
        <f t="shared" si="16"/>
        <v>0</v>
      </c>
      <c r="T675">
        <f t="shared" si="16"/>
        <v>9</v>
      </c>
      <c r="U675">
        <f t="shared" si="16"/>
        <v>0</v>
      </c>
      <c r="V675">
        <f t="shared" si="15"/>
        <v>0</v>
      </c>
      <c r="W675">
        <f t="shared" si="15"/>
        <v>0</v>
      </c>
      <c r="X675">
        <f t="shared" si="15"/>
        <v>2</v>
      </c>
      <c r="Y675">
        <f t="shared" si="15"/>
        <v>4</v>
      </c>
      <c r="Z675">
        <f t="shared" si="15"/>
        <v>7</v>
      </c>
      <c r="AA675">
        <f t="shared" si="15"/>
        <v>7</v>
      </c>
      <c r="AB675">
        <f t="shared" si="15"/>
        <v>0</v>
      </c>
      <c r="AC675">
        <f t="shared" si="15"/>
        <v>8</v>
      </c>
      <c r="AD675">
        <f t="shared" si="15"/>
        <v>7</v>
      </c>
      <c r="AE675">
        <f t="shared" si="15"/>
        <v>10</v>
      </c>
      <c r="AF675">
        <f t="shared" si="15"/>
        <v>1</v>
      </c>
      <c r="AG675">
        <f t="shared" si="15"/>
        <v>3</v>
      </c>
      <c r="AH675">
        <f t="shared" si="15"/>
        <v>0</v>
      </c>
      <c r="AI675">
        <f t="shared" si="15"/>
        <v>0</v>
      </c>
      <c r="AJ675">
        <f t="shared" si="15"/>
        <v>9</v>
      </c>
      <c r="AK675">
        <f t="shared" si="14"/>
        <v>27</v>
      </c>
      <c r="AL675">
        <f t="shared" si="14"/>
        <v>9</v>
      </c>
      <c r="AM675">
        <f t="shared" si="14"/>
        <v>28</v>
      </c>
      <c r="AN675">
        <f t="shared" si="14"/>
        <v>10</v>
      </c>
      <c r="AO675">
        <f t="shared" si="14"/>
        <v>0</v>
      </c>
      <c r="AP675">
        <f t="shared" si="14"/>
        <v>47</v>
      </c>
      <c r="AQ675">
        <f t="shared" si="14"/>
        <v>0</v>
      </c>
      <c r="AR675">
        <f t="shared" si="14"/>
        <v>26</v>
      </c>
      <c r="AS675">
        <f t="shared" si="14"/>
        <v>10</v>
      </c>
      <c r="AT675">
        <f t="shared" si="14"/>
        <v>20</v>
      </c>
      <c r="AU675">
        <f t="shared" si="14"/>
        <v>0</v>
      </c>
      <c r="AV675">
        <f t="shared" si="14"/>
        <v>0</v>
      </c>
      <c r="AW675">
        <f t="shared" si="14"/>
        <v>0</v>
      </c>
      <c r="AX675">
        <f t="shared" si="14"/>
        <v>11</v>
      </c>
      <c r="AY675">
        <f t="shared" si="14"/>
        <v>5</v>
      </c>
      <c r="AZ675">
        <f t="shared" si="14"/>
        <v>26</v>
      </c>
      <c r="BA675">
        <f t="shared" si="13"/>
        <v>11</v>
      </c>
      <c r="BB675">
        <f t="shared" si="13"/>
        <v>9</v>
      </c>
      <c r="BC675">
        <f t="shared" si="13"/>
        <v>8</v>
      </c>
      <c r="BD675">
        <f t="shared" si="13"/>
        <v>12</v>
      </c>
      <c r="BE675">
        <f t="shared" si="13"/>
        <v>25</v>
      </c>
      <c r="BF675">
        <f t="shared" si="13"/>
        <v>18</v>
      </c>
      <c r="BG675">
        <f t="shared" si="13"/>
        <v>8</v>
      </c>
    </row>
    <row r="676" spans="1:59" x14ac:dyDescent="0.25">
      <c r="A676" t="s">
        <v>236</v>
      </c>
      <c r="D676" t="s">
        <v>238</v>
      </c>
      <c r="E676" t="s">
        <v>118</v>
      </c>
      <c r="F676">
        <f t="shared" si="16"/>
        <v>582</v>
      </c>
      <c r="G676">
        <f t="shared" si="16"/>
        <v>187</v>
      </c>
      <c r="H676">
        <f t="shared" si="16"/>
        <v>23</v>
      </c>
      <c r="I676">
        <f t="shared" si="16"/>
        <v>77</v>
      </c>
      <c r="J676">
        <f t="shared" si="16"/>
        <v>0</v>
      </c>
      <c r="K676">
        <f t="shared" si="16"/>
        <v>16</v>
      </c>
      <c r="L676">
        <f t="shared" si="16"/>
        <v>237</v>
      </c>
      <c r="M676">
        <f t="shared" si="16"/>
        <v>34</v>
      </c>
      <c r="N676">
        <f t="shared" si="16"/>
        <v>9</v>
      </c>
      <c r="O676">
        <f t="shared" si="16"/>
        <v>6</v>
      </c>
      <c r="P676">
        <f t="shared" si="16"/>
        <v>0</v>
      </c>
      <c r="Q676">
        <f t="shared" si="16"/>
        <v>34</v>
      </c>
      <c r="R676">
        <f t="shared" si="16"/>
        <v>84</v>
      </c>
      <c r="S676">
        <f t="shared" si="16"/>
        <v>0</v>
      </c>
      <c r="T676">
        <f t="shared" si="16"/>
        <v>98</v>
      </c>
      <c r="U676">
        <f t="shared" si="16"/>
        <v>9</v>
      </c>
      <c r="V676">
        <f t="shared" si="15"/>
        <v>1</v>
      </c>
      <c r="W676">
        <f t="shared" si="15"/>
        <v>0</v>
      </c>
      <c r="X676">
        <f t="shared" si="15"/>
        <v>32</v>
      </c>
      <c r="Y676">
        <f t="shared" si="15"/>
        <v>36</v>
      </c>
      <c r="Z676">
        <f t="shared" si="15"/>
        <v>134</v>
      </c>
      <c r="AA676">
        <f t="shared" si="15"/>
        <v>210</v>
      </c>
      <c r="AB676">
        <f t="shared" si="15"/>
        <v>9</v>
      </c>
      <c r="AC676">
        <f t="shared" si="15"/>
        <v>30</v>
      </c>
      <c r="AD676">
        <f t="shared" si="15"/>
        <v>17</v>
      </c>
      <c r="AE676">
        <f t="shared" si="15"/>
        <v>80</v>
      </c>
      <c r="AF676">
        <f t="shared" si="15"/>
        <v>27</v>
      </c>
      <c r="AG676">
        <f t="shared" si="15"/>
        <v>1</v>
      </c>
      <c r="AH676">
        <f t="shared" si="15"/>
        <v>0</v>
      </c>
      <c r="AI676">
        <f t="shared" si="15"/>
        <v>27</v>
      </c>
      <c r="AJ676">
        <f t="shared" si="15"/>
        <v>147</v>
      </c>
      <c r="AK676">
        <f t="shared" si="14"/>
        <v>49</v>
      </c>
      <c r="AL676">
        <f t="shared" si="14"/>
        <v>31</v>
      </c>
      <c r="AM676">
        <f t="shared" si="14"/>
        <v>116</v>
      </c>
      <c r="AN676">
        <f t="shared" si="14"/>
        <v>13</v>
      </c>
      <c r="AO676">
        <f t="shared" si="14"/>
        <v>0</v>
      </c>
      <c r="AP676">
        <f t="shared" si="14"/>
        <v>209</v>
      </c>
      <c r="AQ676">
        <f t="shared" si="14"/>
        <v>10</v>
      </c>
      <c r="AR676">
        <f t="shared" si="14"/>
        <v>177</v>
      </c>
      <c r="AS676">
        <f t="shared" si="14"/>
        <v>104</v>
      </c>
      <c r="AT676">
        <f t="shared" si="14"/>
        <v>35</v>
      </c>
      <c r="AU676">
        <f t="shared" si="14"/>
        <v>1</v>
      </c>
      <c r="AV676">
        <f t="shared" si="14"/>
        <v>1</v>
      </c>
      <c r="AW676">
        <f t="shared" si="14"/>
        <v>35</v>
      </c>
      <c r="AX676">
        <f t="shared" si="14"/>
        <v>18</v>
      </c>
      <c r="AY676">
        <f t="shared" si="14"/>
        <v>1</v>
      </c>
      <c r="AZ676">
        <f t="shared" si="14"/>
        <v>222</v>
      </c>
      <c r="BA676">
        <f t="shared" si="13"/>
        <v>6</v>
      </c>
      <c r="BB676">
        <f t="shared" si="13"/>
        <v>25</v>
      </c>
      <c r="BC676">
        <f t="shared" si="13"/>
        <v>57</v>
      </c>
      <c r="BD676">
        <f t="shared" si="13"/>
        <v>32</v>
      </c>
      <c r="BE676">
        <f t="shared" si="13"/>
        <v>38</v>
      </c>
      <c r="BF676">
        <f t="shared" si="13"/>
        <v>48</v>
      </c>
      <c r="BG676">
        <f t="shared" si="13"/>
        <v>59</v>
      </c>
    </row>
    <row r="677" spans="1:59" x14ac:dyDescent="0.25">
      <c r="A677" t="s">
        <v>236</v>
      </c>
      <c r="D677" t="s">
        <v>238</v>
      </c>
      <c r="E677" t="s">
        <v>5</v>
      </c>
      <c r="F677">
        <f t="shared" si="16"/>
        <v>0</v>
      </c>
      <c r="G677">
        <f t="shared" si="16"/>
        <v>531</v>
      </c>
      <c r="H677">
        <f t="shared" si="16"/>
        <v>0</v>
      </c>
      <c r="I677">
        <f t="shared" si="16"/>
        <v>0</v>
      </c>
      <c r="J677">
        <f t="shared" si="16"/>
        <v>1</v>
      </c>
      <c r="K677">
        <f t="shared" si="16"/>
        <v>0</v>
      </c>
      <c r="L677">
        <f t="shared" si="16"/>
        <v>2</v>
      </c>
      <c r="M677">
        <f t="shared" si="16"/>
        <v>90</v>
      </c>
      <c r="N677">
        <f t="shared" si="16"/>
        <v>263</v>
      </c>
      <c r="O677">
        <f t="shared" si="16"/>
        <v>71</v>
      </c>
      <c r="P677">
        <f t="shared" si="16"/>
        <v>0</v>
      </c>
      <c r="Q677">
        <f t="shared" si="16"/>
        <v>12</v>
      </c>
      <c r="R677">
        <f t="shared" si="16"/>
        <v>79</v>
      </c>
      <c r="S677">
        <f t="shared" si="16"/>
        <v>92</v>
      </c>
      <c r="T677">
        <f t="shared" si="16"/>
        <v>0</v>
      </c>
      <c r="U677">
        <f t="shared" si="16"/>
        <v>0</v>
      </c>
      <c r="V677">
        <f t="shared" si="15"/>
        <v>6</v>
      </c>
      <c r="W677">
        <f t="shared" si="15"/>
        <v>17</v>
      </c>
      <c r="X677">
        <f t="shared" si="15"/>
        <v>36</v>
      </c>
      <c r="Y677">
        <f t="shared" si="15"/>
        <v>76</v>
      </c>
      <c r="Z677">
        <f t="shared" si="15"/>
        <v>0</v>
      </c>
      <c r="AA677">
        <f t="shared" si="15"/>
        <v>6</v>
      </c>
      <c r="AB677">
        <f t="shared" si="15"/>
        <v>32</v>
      </c>
      <c r="AC677">
        <f t="shared" si="15"/>
        <v>0</v>
      </c>
      <c r="AD677">
        <f t="shared" si="15"/>
        <v>36</v>
      </c>
      <c r="AE677">
        <f t="shared" si="15"/>
        <v>0</v>
      </c>
      <c r="AF677">
        <f t="shared" si="15"/>
        <v>0</v>
      </c>
      <c r="AG677">
        <f t="shared" si="15"/>
        <v>28</v>
      </c>
      <c r="AH677">
        <f t="shared" si="15"/>
        <v>0</v>
      </c>
      <c r="AI677">
        <f t="shared" si="15"/>
        <v>0</v>
      </c>
      <c r="AJ677">
        <f t="shared" si="15"/>
        <v>82</v>
      </c>
      <c r="AK677">
        <f t="shared" si="14"/>
        <v>92</v>
      </c>
      <c r="AL677">
        <f t="shared" si="14"/>
        <v>41</v>
      </c>
      <c r="AM677">
        <f t="shared" si="14"/>
        <v>53</v>
      </c>
      <c r="AN677">
        <f t="shared" si="14"/>
        <v>5</v>
      </c>
      <c r="AO677">
        <f t="shared" si="14"/>
        <v>0</v>
      </c>
      <c r="AP677">
        <f t="shared" si="14"/>
        <v>19</v>
      </c>
      <c r="AQ677">
        <f t="shared" si="14"/>
        <v>123</v>
      </c>
      <c r="AR677">
        <f t="shared" si="14"/>
        <v>254</v>
      </c>
      <c r="AS677">
        <f t="shared" si="14"/>
        <v>25</v>
      </c>
      <c r="AT677">
        <f t="shared" si="14"/>
        <v>3</v>
      </c>
      <c r="AU677">
        <f t="shared" si="14"/>
        <v>1</v>
      </c>
      <c r="AV677">
        <f t="shared" si="14"/>
        <v>10</v>
      </c>
      <c r="AW677">
        <f t="shared" si="14"/>
        <v>22</v>
      </c>
      <c r="AX677">
        <f t="shared" si="14"/>
        <v>11</v>
      </c>
      <c r="AY677">
        <f t="shared" si="14"/>
        <v>0</v>
      </c>
      <c r="AZ677">
        <f t="shared" si="14"/>
        <v>82</v>
      </c>
      <c r="BA677">
        <f t="shared" si="13"/>
        <v>0</v>
      </c>
      <c r="BB677">
        <f t="shared" si="13"/>
        <v>43</v>
      </c>
      <c r="BC677">
        <f t="shared" si="13"/>
        <v>32</v>
      </c>
      <c r="BD677">
        <f t="shared" si="13"/>
        <v>35</v>
      </c>
      <c r="BE677">
        <f t="shared" si="13"/>
        <v>49</v>
      </c>
      <c r="BF677">
        <f t="shared" si="13"/>
        <v>60</v>
      </c>
      <c r="BG677">
        <f t="shared" si="13"/>
        <v>142</v>
      </c>
    </row>
    <row r="678" spans="1:59" x14ac:dyDescent="0.25">
      <c r="A678" t="s">
        <v>236</v>
      </c>
      <c r="D678" t="s">
        <v>238</v>
      </c>
      <c r="E678" t="s">
        <v>19</v>
      </c>
      <c r="F678">
        <f t="shared" si="16"/>
        <v>512</v>
      </c>
      <c r="G678">
        <f t="shared" si="16"/>
        <v>229</v>
      </c>
      <c r="H678">
        <f t="shared" si="16"/>
        <v>19</v>
      </c>
      <c r="I678">
        <f t="shared" si="16"/>
        <v>43</v>
      </c>
      <c r="J678">
        <f t="shared" si="16"/>
        <v>0</v>
      </c>
      <c r="K678">
        <f t="shared" si="16"/>
        <v>16</v>
      </c>
      <c r="L678">
        <f t="shared" si="16"/>
        <v>346</v>
      </c>
      <c r="M678">
        <f t="shared" si="16"/>
        <v>7</v>
      </c>
      <c r="N678">
        <f t="shared" si="16"/>
        <v>18</v>
      </c>
      <c r="O678">
        <f t="shared" si="16"/>
        <v>4</v>
      </c>
      <c r="P678">
        <f t="shared" si="16"/>
        <v>0</v>
      </c>
      <c r="Q678">
        <f t="shared" si="16"/>
        <v>6</v>
      </c>
      <c r="R678">
        <f t="shared" si="16"/>
        <v>166</v>
      </c>
      <c r="S678">
        <f t="shared" si="16"/>
        <v>0</v>
      </c>
      <c r="T678">
        <f t="shared" si="16"/>
        <v>114</v>
      </c>
      <c r="U678">
        <f t="shared" si="16"/>
        <v>18</v>
      </c>
      <c r="V678">
        <f t="shared" si="15"/>
        <v>0</v>
      </c>
      <c r="W678">
        <f t="shared" si="15"/>
        <v>4</v>
      </c>
      <c r="X678">
        <f t="shared" si="15"/>
        <v>6</v>
      </c>
      <c r="Y678">
        <f t="shared" si="15"/>
        <v>21</v>
      </c>
      <c r="Z678">
        <f t="shared" si="15"/>
        <v>52</v>
      </c>
      <c r="AA678">
        <f t="shared" si="15"/>
        <v>112</v>
      </c>
      <c r="AB678">
        <f t="shared" si="15"/>
        <v>2</v>
      </c>
      <c r="AC678">
        <f t="shared" si="15"/>
        <v>35</v>
      </c>
      <c r="AD678">
        <f t="shared" si="15"/>
        <v>7</v>
      </c>
      <c r="AE678">
        <f t="shared" si="15"/>
        <v>66</v>
      </c>
      <c r="AF678">
        <f t="shared" si="15"/>
        <v>12</v>
      </c>
      <c r="AG678">
        <f t="shared" si="15"/>
        <v>1</v>
      </c>
      <c r="AH678">
        <f t="shared" si="15"/>
        <v>6</v>
      </c>
      <c r="AI678">
        <f t="shared" si="15"/>
        <v>2</v>
      </c>
      <c r="AJ678">
        <f t="shared" si="15"/>
        <v>32</v>
      </c>
      <c r="AK678">
        <f t="shared" si="14"/>
        <v>36</v>
      </c>
      <c r="AL678">
        <f t="shared" si="14"/>
        <v>59</v>
      </c>
      <c r="AM678">
        <f t="shared" si="14"/>
        <v>56</v>
      </c>
      <c r="AN678">
        <f t="shared" si="14"/>
        <v>17</v>
      </c>
      <c r="AO678">
        <f t="shared" si="14"/>
        <v>2</v>
      </c>
      <c r="AP678">
        <f t="shared" si="14"/>
        <v>180</v>
      </c>
      <c r="AQ678">
        <f t="shared" si="14"/>
        <v>9</v>
      </c>
      <c r="AR678">
        <f t="shared" si="14"/>
        <v>85</v>
      </c>
      <c r="AS678">
        <f t="shared" si="14"/>
        <v>25</v>
      </c>
      <c r="AT678">
        <f t="shared" si="14"/>
        <v>26</v>
      </c>
      <c r="AU678">
        <f t="shared" si="14"/>
        <v>1</v>
      </c>
      <c r="AV678">
        <f t="shared" si="14"/>
        <v>0</v>
      </c>
      <c r="AW678">
        <f t="shared" si="14"/>
        <v>37</v>
      </c>
      <c r="AX678">
        <f t="shared" si="14"/>
        <v>47</v>
      </c>
      <c r="AY678">
        <f t="shared" si="14"/>
        <v>0</v>
      </c>
      <c r="AZ678">
        <f t="shared" ref="AZ678:BG693" si="17">SUMIFS(AZ$2:AZ$619,$B$2:$B$619,$A678,$E$2:$E$619,$E678)</f>
        <v>59</v>
      </c>
      <c r="BA678">
        <f t="shared" si="17"/>
        <v>13</v>
      </c>
      <c r="BB678">
        <f t="shared" si="17"/>
        <v>53</v>
      </c>
      <c r="BC678">
        <f t="shared" si="17"/>
        <v>55</v>
      </c>
      <c r="BD678">
        <f t="shared" si="17"/>
        <v>19</v>
      </c>
      <c r="BE678">
        <f t="shared" si="17"/>
        <v>86</v>
      </c>
      <c r="BF678">
        <f t="shared" si="17"/>
        <v>30</v>
      </c>
      <c r="BG678">
        <f t="shared" si="17"/>
        <v>24</v>
      </c>
    </row>
    <row r="679" spans="1:59" x14ac:dyDescent="0.25">
      <c r="A679" t="s">
        <v>236</v>
      </c>
      <c r="D679" t="s">
        <v>238</v>
      </c>
      <c r="E679" t="s">
        <v>20</v>
      </c>
      <c r="F679">
        <f t="shared" si="16"/>
        <v>347</v>
      </c>
      <c r="G679">
        <f t="shared" si="16"/>
        <v>84</v>
      </c>
      <c r="H679">
        <f t="shared" si="16"/>
        <v>13</v>
      </c>
      <c r="I679">
        <f t="shared" si="16"/>
        <v>84</v>
      </c>
      <c r="J679">
        <f t="shared" si="16"/>
        <v>1</v>
      </c>
      <c r="K679">
        <f t="shared" si="16"/>
        <v>3</v>
      </c>
      <c r="L679">
        <f t="shared" si="16"/>
        <v>164</v>
      </c>
      <c r="M679">
        <f t="shared" si="16"/>
        <v>55</v>
      </c>
      <c r="N679">
        <f t="shared" si="16"/>
        <v>19</v>
      </c>
      <c r="O679">
        <f t="shared" si="16"/>
        <v>0</v>
      </c>
      <c r="P679">
        <f t="shared" si="16"/>
        <v>0</v>
      </c>
      <c r="Q679">
        <f t="shared" si="16"/>
        <v>37</v>
      </c>
      <c r="R679">
        <f t="shared" si="16"/>
        <v>79</v>
      </c>
      <c r="S679">
        <f t="shared" si="16"/>
        <v>3</v>
      </c>
      <c r="T679">
        <f t="shared" si="16"/>
        <v>112</v>
      </c>
      <c r="U679">
        <f t="shared" si="16"/>
        <v>6</v>
      </c>
      <c r="V679">
        <f t="shared" si="15"/>
        <v>0</v>
      </c>
      <c r="W679">
        <f t="shared" si="15"/>
        <v>3</v>
      </c>
      <c r="X679">
        <f t="shared" si="15"/>
        <v>0</v>
      </c>
      <c r="Y679">
        <f t="shared" si="15"/>
        <v>9</v>
      </c>
      <c r="Z679">
        <f t="shared" si="15"/>
        <v>26</v>
      </c>
      <c r="AA679">
        <f t="shared" si="15"/>
        <v>61</v>
      </c>
      <c r="AB679">
        <f t="shared" si="15"/>
        <v>0</v>
      </c>
      <c r="AC679">
        <f t="shared" si="15"/>
        <v>16</v>
      </c>
      <c r="AD679">
        <f t="shared" si="15"/>
        <v>4</v>
      </c>
      <c r="AE679">
        <f t="shared" si="15"/>
        <v>21</v>
      </c>
      <c r="AF679">
        <f t="shared" si="15"/>
        <v>7</v>
      </c>
      <c r="AG679">
        <f t="shared" si="15"/>
        <v>0</v>
      </c>
      <c r="AH679">
        <f t="shared" si="15"/>
        <v>1</v>
      </c>
      <c r="AI679">
        <f t="shared" si="15"/>
        <v>0</v>
      </c>
      <c r="AJ679">
        <f t="shared" si="15"/>
        <v>16</v>
      </c>
      <c r="AK679">
        <f t="shared" ref="AK679:AZ694" si="18">SUMIFS(AK$2:AK$619,$B$2:$B$619,$A679,$E$2:$E$619,$E679)</f>
        <v>14</v>
      </c>
      <c r="AL679">
        <f t="shared" si="18"/>
        <v>48</v>
      </c>
      <c r="AM679">
        <f t="shared" si="18"/>
        <v>21</v>
      </c>
      <c r="AN679">
        <f t="shared" si="18"/>
        <v>5</v>
      </c>
      <c r="AO679">
        <f t="shared" si="18"/>
        <v>0</v>
      </c>
      <c r="AP679">
        <f t="shared" si="18"/>
        <v>60</v>
      </c>
      <c r="AQ679">
        <f t="shared" si="18"/>
        <v>3</v>
      </c>
      <c r="AR679">
        <f t="shared" si="18"/>
        <v>131</v>
      </c>
      <c r="AS679">
        <f t="shared" si="18"/>
        <v>0</v>
      </c>
      <c r="AT679">
        <f t="shared" si="18"/>
        <v>12</v>
      </c>
      <c r="AU679">
        <f t="shared" si="18"/>
        <v>1</v>
      </c>
      <c r="AV679">
        <f t="shared" si="18"/>
        <v>1</v>
      </c>
      <c r="AW679">
        <f t="shared" si="18"/>
        <v>1</v>
      </c>
      <c r="AX679">
        <f t="shared" si="18"/>
        <v>11</v>
      </c>
      <c r="AY679">
        <f t="shared" si="18"/>
        <v>0</v>
      </c>
      <c r="AZ679">
        <f t="shared" si="18"/>
        <v>15</v>
      </c>
      <c r="BA679">
        <f t="shared" si="17"/>
        <v>6</v>
      </c>
      <c r="BB679">
        <f t="shared" si="17"/>
        <v>43</v>
      </c>
      <c r="BC679">
        <f t="shared" si="17"/>
        <v>22</v>
      </c>
      <c r="BD679">
        <f t="shared" si="17"/>
        <v>6</v>
      </c>
      <c r="BE679">
        <f t="shared" si="17"/>
        <v>46</v>
      </c>
      <c r="BF679">
        <f t="shared" si="17"/>
        <v>20</v>
      </c>
      <c r="BG679">
        <f t="shared" si="17"/>
        <v>6</v>
      </c>
    </row>
    <row r="680" spans="1:59" x14ac:dyDescent="0.25">
      <c r="A680" t="s">
        <v>236</v>
      </c>
      <c r="D680" t="s">
        <v>238</v>
      </c>
      <c r="E680" t="s">
        <v>104</v>
      </c>
      <c r="F680">
        <f t="shared" si="16"/>
        <v>195</v>
      </c>
      <c r="G680">
        <f t="shared" si="16"/>
        <v>133</v>
      </c>
      <c r="H680">
        <f t="shared" si="16"/>
        <v>6</v>
      </c>
      <c r="I680">
        <f t="shared" si="16"/>
        <v>7</v>
      </c>
      <c r="J680">
        <f t="shared" si="16"/>
        <v>0</v>
      </c>
      <c r="K680">
        <f t="shared" si="16"/>
        <v>18</v>
      </c>
      <c r="L680">
        <f t="shared" si="16"/>
        <v>118</v>
      </c>
      <c r="M680">
        <f t="shared" si="16"/>
        <v>8</v>
      </c>
      <c r="N680">
        <f t="shared" si="16"/>
        <v>3</v>
      </c>
      <c r="O680">
        <f t="shared" si="16"/>
        <v>0</v>
      </c>
      <c r="P680">
        <f t="shared" si="16"/>
        <v>0</v>
      </c>
      <c r="Q680">
        <f t="shared" si="16"/>
        <v>0</v>
      </c>
      <c r="R680">
        <f t="shared" si="16"/>
        <v>47</v>
      </c>
      <c r="S680">
        <f t="shared" si="16"/>
        <v>1</v>
      </c>
      <c r="T680">
        <f t="shared" si="16"/>
        <v>80</v>
      </c>
      <c r="U680">
        <f t="shared" si="16"/>
        <v>0</v>
      </c>
      <c r="V680">
        <f t="shared" si="15"/>
        <v>0</v>
      </c>
      <c r="W680">
        <f t="shared" si="15"/>
        <v>1</v>
      </c>
      <c r="X680">
        <f t="shared" si="15"/>
        <v>32</v>
      </c>
      <c r="Y680">
        <f t="shared" si="15"/>
        <v>29</v>
      </c>
      <c r="Z680">
        <f t="shared" si="15"/>
        <v>52</v>
      </c>
      <c r="AA680">
        <f t="shared" si="15"/>
        <v>160</v>
      </c>
      <c r="AB680">
        <f t="shared" si="15"/>
        <v>9</v>
      </c>
      <c r="AC680">
        <f t="shared" si="15"/>
        <v>38</v>
      </c>
      <c r="AD680">
        <f t="shared" si="15"/>
        <v>7</v>
      </c>
      <c r="AE680">
        <f t="shared" si="15"/>
        <v>69</v>
      </c>
      <c r="AF680">
        <f t="shared" si="15"/>
        <v>1</v>
      </c>
      <c r="AG680">
        <f t="shared" si="15"/>
        <v>0</v>
      </c>
      <c r="AH680">
        <f t="shared" si="15"/>
        <v>3</v>
      </c>
      <c r="AI680">
        <f t="shared" si="15"/>
        <v>0</v>
      </c>
      <c r="AJ680">
        <f t="shared" si="15"/>
        <v>141</v>
      </c>
      <c r="AK680">
        <f t="shared" si="18"/>
        <v>9</v>
      </c>
      <c r="AL680">
        <f t="shared" si="18"/>
        <v>9</v>
      </c>
      <c r="AM680">
        <f t="shared" si="18"/>
        <v>52</v>
      </c>
      <c r="AN680">
        <f t="shared" si="18"/>
        <v>16</v>
      </c>
      <c r="AO680">
        <f t="shared" si="18"/>
        <v>1</v>
      </c>
      <c r="AP680">
        <f t="shared" si="18"/>
        <v>107</v>
      </c>
      <c r="AQ680">
        <f t="shared" si="18"/>
        <v>1</v>
      </c>
      <c r="AR680">
        <f t="shared" si="18"/>
        <v>87</v>
      </c>
      <c r="AS680">
        <f t="shared" si="18"/>
        <v>42</v>
      </c>
      <c r="AT680">
        <f t="shared" si="18"/>
        <v>27</v>
      </c>
      <c r="AU680">
        <f t="shared" si="18"/>
        <v>0</v>
      </c>
      <c r="AV680">
        <f t="shared" si="18"/>
        <v>0</v>
      </c>
      <c r="AW680">
        <f t="shared" si="18"/>
        <v>8</v>
      </c>
      <c r="AX680">
        <f t="shared" si="18"/>
        <v>9</v>
      </c>
      <c r="AY680">
        <f t="shared" si="18"/>
        <v>5</v>
      </c>
      <c r="AZ680">
        <f t="shared" si="18"/>
        <v>38</v>
      </c>
      <c r="BA680">
        <f t="shared" si="17"/>
        <v>2</v>
      </c>
      <c r="BB680">
        <f t="shared" si="17"/>
        <v>24</v>
      </c>
      <c r="BC680">
        <f t="shared" si="17"/>
        <v>22</v>
      </c>
      <c r="BD680">
        <f t="shared" si="17"/>
        <v>9</v>
      </c>
      <c r="BE680">
        <f t="shared" si="17"/>
        <v>28</v>
      </c>
      <c r="BF680">
        <f t="shared" si="17"/>
        <v>17</v>
      </c>
      <c r="BG680">
        <f t="shared" si="17"/>
        <v>13</v>
      </c>
    </row>
    <row r="681" spans="1:59" x14ac:dyDescent="0.25">
      <c r="A681" t="s">
        <v>236</v>
      </c>
      <c r="D681" t="s">
        <v>238</v>
      </c>
      <c r="E681" t="s">
        <v>103</v>
      </c>
      <c r="F681">
        <f t="shared" si="16"/>
        <v>383</v>
      </c>
      <c r="G681">
        <f t="shared" si="16"/>
        <v>195</v>
      </c>
      <c r="H681">
        <f t="shared" si="16"/>
        <v>14</v>
      </c>
      <c r="I681">
        <f t="shared" si="16"/>
        <v>39</v>
      </c>
      <c r="J681">
        <f t="shared" si="16"/>
        <v>0</v>
      </c>
      <c r="K681">
        <f t="shared" si="16"/>
        <v>23</v>
      </c>
      <c r="L681">
        <f t="shared" si="16"/>
        <v>275</v>
      </c>
      <c r="M681">
        <f t="shared" si="16"/>
        <v>52</v>
      </c>
      <c r="N681">
        <f t="shared" si="16"/>
        <v>23</v>
      </c>
      <c r="O681">
        <f t="shared" si="16"/>
        <v>11</v>
      </c>
      <c r="P681">
        <f t="shared" si="16"/>
        <v>0</v>
      </c>
      <c r="Q681">
        <f t="shared" si="16"/>
        <v>6</v>
      </c>
      <c r="R681">
        <f t="shared" si="16"/>
        <v>73</v>
      </c>
      <c r="S681">
        <f t="shared" si="16"/>
        <v>11</v>
      </c>
      <c r="T681">
        <f t="shared" si="16"/>
        <v>148</v>
      </c>
      <c r="U681">
        <f t="shared" si="16"/>
        <v>0</v>
      </c>
      <c r="V681">
        <f t="shared" si="15"/>
        <v>0</v>
      </c>
      <c r="W681">
        <f t="shared" si="15"/>
        <v>5</v>
      </c>
      <c r="X681">
        <f t="shared" si="15"/>
        <v>54</v>
      </c>
      <c r="Y681">
        <f t="shared" si="15"/>
        <v>56</v>
      </c>
      <c r="Z681">
        <f t="shared" si="15"/>
        <v>68</v>
      </c>
      <c r="AA681">
        <f t="shared" si="15"/>
        <v>170</v>
      </c>
      <c r="AB681">
        <f t="shared" si="15"/>
        <v>8</v>
      </c>
      <c r="AC681">
        <f t="shared" si="15"/>
        <v>49</v>
      </c>
      <c r="AD681">
        <f t="shared" si="15"/>
        <v>20</v>
      </c>
      <c r="AE681">
        <f t="shared" si="15"/>
        <v>90</v>
      </c>
      <c r="AF681">
        <f t="shared" si="15"/>
        <v>6</v>
      </c>
      <c r="AG681">
        <f t="shared" si="15"/>
        <v>10</v>
      </c>
      <c r="AH681">
        <f t="shared" si="15"/>
        <v>0</v>
      </c>
      <c r="AI681">
        <f t="shared" si="15"/>
        <v>1</v>
      </c>
      <c r="AJ681">
        <f t="shared" si="15"/>
        <v>171</v>
      </c>
      <c r="AK681">
        <f t="shared" si="18"/>
        <v>46</v>
      </c>
      <c r="AL681">
        <f t="shared" si="18"/>
        <v>59</v>
      </c>
      <c r="AM681">
        <f t="shared" si="18"/>
        <v>88</v>
      </c>
      <c r="AN681">
        <f t="shared" si="18"/>
        <v>41</v>
      </c>
      <c r="AO681">
        <f t="shared" si="18"/>
        <v>1</v>
      </c>
      <c r="AP681">
        <f t="shared" si="18"/>
        <v>281</v>
      </c>
      <c r="AQ681">
        <f t="shared" si="18"/>
        <v>5</v>
      </c>
      <c r="AR681">
        <f t="shared" si="18"/>
        <v>200</v>
      </c>
      <c r="AS681">
        <f t="shared" si="18"/>
        <v>56</v>
      </c>
      <c r="AT681">
        <f t="shared" si="18"/>
        <v>67</v>
      </c>
      <c r="AU681">
        <f t="shared" si="18"/>
        <v>0</v>
      </c>
      <c r="AV681">
        <f t="shared" si="18"/>
        <v>0</v>
      </c>
      <c r="AW681">
        <f t="shared" si="18"/>
        <v>15</v>
      </c>
      <c r="AX681">
        <f t="shared" si="18"/>
        <v>38</v>
      </c>
      <c r="AY681">
        <f t="shared" si="18"/>
        <v>7</v>
      </c>
      <c r="AZ681">
        <f t="shared" si="18"/>
        <v>70</v>
      </c>
      <c r="BA681">
        <f t="shared" si="17"/>
        <v>33</v>
      </c>
      <c r="BB681">
        <f t="shared" si="17"/>
        <v>62</v>
      </c>
      <c r="BC681">
        <f t="shared" si="17"/>
        <v>65</v>
      </c>
      <c r="BD681">
        <f t="shared" si="17"/>
        <v>38</v>
      </c>
      <c r="BE681">
        <f t="shared" si="17"/>
        <v>54</v>
      </c>
      <c r="BF681">
        <f t="shared" si="17"/>
        <v>69</v>
      </c>
      <c r="BG681">
        <f t="shared" si="17"/>
        <v>12</v>
      </c>
    </row>
    <row r="682" spans="1:59" x14ac:dyDescent="0.25">
      <c r="A682" t="s">
        <v>218</v>
      </c>
      <c r="D682" t="s">
        <v>220</v>
      </c>
      <c r="E682" t="s">
        <v>118</v>
      </c>
      <c r="F682">
        <f t="shared" si="16"/>
        <v>243</v>
      </c>
      <c r="G682">
        <f t="shared" si="16"/>
        <v>84</v>
      </c>
      <c r="H682">
        <f t="shared" si="16"/>
        <v>32</v>
      </c>
      <c r="I682">
        <f t="shared" si="16"/>
        <v>20</v>
      </c>
      <c r="J682">
        <f t="shared" si="16"/>
        <v>0</v>
      </c>
      <c r="K682">
        <f t="shared" si="16"/>
        <v>0</v>
      </c>
      <c r="L682">
        <f t="shared" si="16"/>
        <v>197</v>
      </c>
      <c r="M682">
        <f t="shared" si="16"/>
        <v>60</v>
      </c>
      <c r="N682">
        <f t="shared" si="16"/>
        <v>26</v>
      </c>
      <c r="O682">
        <f t="shared" si="16"/>
        <v>3</v>
      </c>
      <c r="P682">
        <f t="shared" si="16"/>
        <v>0</v>
      </c>
      <c r="Q682">
        <f t="shared" si="16"/>
        <v>6</v>
      </c>
      <c r="R682">
        <f t="shared" si="16"/>
        <v>48</v>
      </c>
      <c r="S682">
        <f t="shared" si="16"/>
        <v>1</v>
      </c>
      <c r="T682">
        <f t="shared" si="16"/>
        <v>116</v>
      </c>
      <c r="U682">
        <f t="shared" si="16"/>
        <v>75</v>
      </c>
      <c r="V682">
        <f t="shared" si="15"/>
        <v>2</v>
      </c>
      <c r="W682">
        <f t="shared" si="15"/>
        <v>1</v>
      </c>
      <c r="X682">
        <f t="shared" si="15"/>
        <v>31</v>
      </c>
      <c r="Y682">
        <f t="shared" si="15"/>
        <v>35</v>
      </c>
      <c r="Z682">
        <f t="shared" si="15"/>
        <v>109</v>
      </c>
      <c r="AA682">
        <f t="shared" si="15"/>
        <v>63</v>
      </c>
      <c r="AB682">
        <f t="shared" si="15"/>
        <v>0</v>
      </c>
      <c r="AC682">
        <f t="shared" si="15"/>
        <v>7</v>
      </c>
      <c r="AD682">
        <f t="shared" si="15"/>
        <v>4</v>
      </c>
      <c r="AE682">
        <f t="shared" si="15"/>
        <v>23</v>
      </c>
      <c r="AF682">
        <f t="shared" si="15"/>
        <v>1</v>
      </c>
      <c r="AG682">
        <f t="shared" si="15"/>
        <v>0</v>
      </c>
      <c r="AH682">
        <f t="shared" si="15"/>
        <v>0</v>
      </c>
      <c r="AI682">
        <f t="shared" si="15"/>
        <v>2</v>
      </c>
      <c r="AJ682">
        <f t="shared" si="15"/>
        <v>108</v>
      </c>
      <c r="AK682">
        <f t="shared" si="18"/>
        <v>19</v>
      </c>
      <c r="AL682">
        <f t="shared" si="18"/>
        <v>27</v>
      </c>
      <c r="AM682">
        <f t="shared" si="18"/>
        <v>27</v>
      </c>
      <c r="AN682">
        <f t="shared" si="18"/>
        <v>13</v>
      </c>
      <c r="AO682">
        <f t="shared" si="18"/>
        <v>0</v>
      </c>
      <c r="AP682">
        <f t="shared" si="18"/>
        <v>158</v>
      </c>
      <c r="AQ682">
        <f t="shared" si="18"/>
        <v>9</v>
      </c>
      <c r="AR682">
        <f t="shared" si="18"/>
        <v>32</v>
      </c>
      <c r="AS682">
        <f t="shared" si="18"/>
        <v>55</v>
      </c>
      <c r="AT682">
        <f t="shared" si="18"/>
        <v>8</v>
      </c>
      <c r="AU682">
        <f t="shared" si="18"/>
        <v>1</v>
      </c>
      <c r="AV682">
        <f t="shared" si="18"/>
        <v>1</v>
      </c>
      <c r="AW682">
        <f t="shared" si="18"/>
        <v>8</v>
      </c>
      <c r="AX682">
        <f t="shared" si="18"/>
        <v>13</v>
      </c>
      <c r="AY682">
        <f t="shared" si="18"/>
        <v>0</v>
      </c>
      <c r="AZ682">
        <f t="shared" si="18"/>
        <v>152</v>
      </c>
      <c r="BA682">
        <f t="shared" si="17"/>
        <v>19</v>
      </c>
      <c r="BB682">
        <f t="shared" si="17"/>
        <v>11</v>
      </c>
      <c r="BC682">
        <f t="shared" si="17"/>
        <v>27</v>
      </c>
      <c r="BD682">
        <f t="shared" si="17"/>
        <v>7</v>
      </c>
      <c r="BE682">
        <f t="shared" si="17"/>
        <v>20</v>
      </c>
      <c r="BF682">
        <f t="shared" si="17"/>
        <v>15</v>
      </c>
      <c r="BG682">
        <f t="shared" si="17"/>
        <v>5</v>
      </c>
    </row>
    <row r="683" spans="1:59" x14ac:dyDescent="0.25">
      <c r="A683" t="s">
        <v>218</v>
      </c>
      <c r="D683" t="s">
        <v>220</v>
      </c>
      <c r="E683" t="s">
        <v>5</v>
      </c>
      <c r="F683">
        <f t="shared" si="16"/>
        <v>0</v>
      </c>
      <c r="G683">
        <f t="shared" si="16"/>
        <v>279</v>
      </c>
      <c r="H683">
        <f t="shared" si="16"/>
        <v>0</v>
      </c>
      <c r="I683">
        <f t="shared" si="16"/>
        <v>0</v>
      </c>
      <c r="J683">
        <f t="shared" si="16"/>
        <v>2</v>
      </c>
      <c r="K683">
        <f t="shared" si="16"/>
        <v>0</v>
      </c>
      <c r="L683">
        <f t="shared" si="16"/>
        <v>1</v>
      </c>
      <c r="M683">
        <f t="shared" si="16"/>
        <v>27</v>
      </c>
      <c r="N683">
        <f t="shared" si="16"/>
        <v>229</v>
      </c>
      <c r="O683">
        <f t="shared" si="16"/>
        <v>59</v>
      </c>
      <c r="P683">
        <f t="shared" si="16"/>
        <v>16</v>
      </c>
      <c r="Q683">
        <f t="shared" si="16"/>
        <v>2</v>
      </c>
      <c r="R683">
        <f t="shared" si="16"/>
        <v>121</v>
      </c>
      <c r="S683">
        <f t="shared" si="16"/>
        <v>88</v>
      </c>
      <c r="T683">
        <f t="shared" si="16"/>
        <v>0</v>
      </c>
      <c r="U683">
        <f t="shared" si="16"/>
        <v>0</v>
      </c>
      <c r="V683">
        <f t="shared" si="15"/>
        <v>75</v>
      </c>
      <c r="W683">
        <f t="shared" si="15"/>
        <v>34</v>
      </c>
      <c r="X683">
        <f t="shared" si="15"/>
        <v>31</v>
      </c>
      <c r="Y683">
        <f t="shared" si="15"/>
        <v>70</v>
      </c>
      <c r="Z683">
        <f t="shared" si="15"/>
        <v>0</v>
      </c>
      <c r="AA683">
        <f t="shared" si="15"/>
        <v>4</v>
      </c>
      <c r="AB683">
        <f t="shared" si="15"/>
        <v>18</v>
      </c>
      <c r="AC683">
        <f t="shared" si="15"/>
        <v>0</v>
      </c>
      <c r="AD683">
        <f t="shared" si="15"/>
        <v>4</v>
      </c>
      <c r="AE683">
        <f t="shared" si="15"/>
        <v>0</v>
      </c>
      <c r="AF683">
        <f t="shared" si="15"/>
        <v>0</v>
      </c>
      <c r="AG683">
        <f t="shared" si="15"/>
        <v>36</v>
      </c>
      <c r="AH683">
        <f t="shared" si="15"/>
        <v>1</v>
      </c>
      <c r="AI683">
        <f t="shared" si="15"/>
        <v>0</v>
      </c>
      <c r="AJ683">
        <f t="shared" si="15"/>
        <v>35</v>
      </c>
      <c r="AK683">
        <f t="shared" si="18"/>
        <v>23</v>
      </c>
      <c r="AL683">
        <f t="shared" si="18"/>
        <v>23</v>
      </c>
      <c r="AM683">
        <f t="shared" si="18"/>
        <v>42</v>
      </c>
      <c r="AN683">
        <f t="shared" si="18"/>
        <v>9</v>
      </c>
      <c r="AO683">
        <f t="shared" si="18"/>
        <v>0</v>
      </c>
      <c r="AP683">
        <f t="shared" si="18"/>
        <v>17</v>
      </c>
      <c r="AQ683">
        <f t="shared" si="18"/>
        <v>110</v>
      </c>
      <c r="AR683">
        <f t="shared" si="18"/>
        <v>133</v>
      </c>
      <c r="AS683">
        <f t="shared" si="18"/>
        <v>7</v>
      </c>
      <c r="AT683">
        <f t="shared" si="18"/>
        <v>0</v>
      </c>
      <c r="AU683">
        <f t="shared" si="18"/>
        <v>10</v>
      </c>
      <c r="AV683">
        <f t="shared" si="18"/>
        <v>41</v>
      </c>
      <c r="AW683">
        <f t="shared" si="18"/>
        <v>7</v>
      </c>
      <c r="AX683">
        <f t="shared" si="18"/>
        <v>24</v>
      </c>
      <c r="AY683">
        <f t="shared" si="18"/>
        <v>0</v>
      </c>
      <c r="AZ683">
        <f t="shared" si="18"/>
        <v>68</v>
      </c>
      <c r="BA683">
        <f t="shared" si="17"/>
        <v>0</v>
      </c>
      <c r="BB683">
        <f t="shared" si="17"/>
        <v>56</v>
      </c>
      <c r="BC683">
        <f t="shared" si="17"/>
        <v>11</v>
      </c>
      <c r="BD683">
        <f t="shared" si="17"/>
        <v>42</v>
      </c>
      <c r="BE683">
        <f t="shared" si="17"/>
        <v>27</v>
      </c>
      <c r="BF683">
        <f t="shared" si="17"/>
        <v>49</v>
      </c>
      <c r="BG683">
        <f t="shared" si="17"/>
        <v>84</v>
      </c>
    </row>
    <row r="684" spans="1:59" x14ac:dyDescent="0.25">
      <c r="A684" t="s">
        <v>218</v>
      </c>
      <c r="D684" t="s">
        <v>220</v>
      </c>
      <c r="E684" t="s">
        <v>19</v>
      </c>
      <c r="F684">
        <f t="shared" si="16"/>
        <v>289</v>
      </c>
      <c r="G684">
        <f t="shared" si="16"/>
        <v>91</v>
      </c>
      <c r="H684">
        <f t="shared" si="16"/>
        <v>32</v>
      </c>
      <c r="I684">
        <f t="shared" si="16"/>
        <v>24</v>
      </c>
      <c r="J684">
        <f t="shared" si="16"/>
        <v>0</v>
      </c>
      <c r="K684">
        <f t="shared" si="16"/>
        <v>0</v>
      </c>
      <c r="L684">
        <f t="shared" si="16"/>
        <v>167</v>
      </c>
      <c r="M684">
        <f t="shared" si="16"/>
        <v>32</v>
      </c>
      <c r="N684">
        <f t="shared" si="16"/>
        <v>14</v>
      </c>
      <c r="O684">
        <f t="shared" si="16"/>
        <v>0</v>
      </c>
      <c r="P684">
        <f t="shared" si="16"/>
        <v>0</v>
      </c>
      <c r="Q684">
        <f t="shared" si="16"/>
        <v>5</v>
      </c>
      <c r="R684">
        <f t="shared" si="16"/>
        <v>90</v>
      </c>
      <c r="S684">
        <f t="shared" si="16"/>
        <v>0</v>
      </c>
      <c r="T684">
        <f t="shared" si="16"/>
        <v>105</v>
      </c>
      <c r="U684">
        <f t="shared" si="16"/>
        <v>71</v>
      </c>
      <c r="V684">
        <f t="shared" si="15"/>
        <v>3</v>
      </c>
      <c r="W684">
        <f t="shared" si="15"/>
        <v>2</v>
      </c>
      <c r="X684">
        <f t="shared" si="15"/>
        <v>12</v>
      </c>
      <c r="Y684">
        <f t="shared" si="15"/>
        <v>23</v>
      </c>
      <c r="Z684">
        <f t="shared" si="15"/>
        <v>53</v>
      </c>
      <c r="AA684">
        <f t="shared" si="15"/>
        <v>40</v>
      </c>
      <c r="AB684">
        <f t="shared" si="15"/>
        <v>0</v>
      </c>
      <c r="AC684">
        <f t="shared" si="15"/>
        <v>7</v>
      </c>
      <c r="AD684">
        <f t="shared" si="15"/>
        <v>1</v>
      </c>
      <c r="AE684">
        <f t="shared" si="15"/>
        <v>13</v>
      </c>
      <c r="AF684">
        <f t="shared" si="15"/>
        <v>0</v>
      </c>
      <c r="AG684">
        <f t="shared" si="15"/>
        <v>1</v>
      </c>
      <c r="AH684">
        <f t="shared" si="15"/>
        <v>5</v>
      </c>
      <c r="AI684">
        <f t="shared" si="15"/>
        <v>1</v>
      </c>
      <c r="AJ684">
        <f t="shared" si="15"/>
        <v>14</v>
      </c>
      <c r="AK684">
        <f t="shared" si="18"/>
        <v>26</v>
      </c>
      <c r="AL684">
        <f t="shared" si="18"/>
        <v>33</v>
      </c>
      <c r="AM684">
        <f t="shared" si="18"/>
        <v>37</v>
      </c>
      <c r="AN684">
        <f t="shared" si="18"/>
        <v>11</v>
      </c>
      <c r="AO684">
        <f t="shared" si="18"/>
        <v>0</v>
      </c>
      <c r="AP684">
        <f t="shared" si="18"/>
        <v>86</v>
      </c>
      <c r="AQ684">
        <f t="shared" si="18"/>
        <v>1</v>
      </c>
      <c r="AR684">
        <f t="shared" si="18"/>
        <v>41</v>
      </c>
      <c r="AS684">
        <f t="shared" si="18"/>
        <v>9</v>
      </c>
      <c r="AT684">
        <f t="shared" si="18"/>
        <v>28</v>
      </c>
      <c r="AU684">
        <f t="shared" si="18"/>
        <v>1</v>
      </c>
      <c r="AV684">
        <f t="shared" si="18"/>
        <v>1</v>
      </c>
      <c r="AW684">
        <f t="shared" si="18"/>
        <v>11</v>
      </c>
      <c r="AX684">
        <f t="shared" si="18"/>
        <v>25</v>
      </c>
      <c r="AY684">
        <f t="shared" si="18"/>
        <v>2</v>
      </c>
      <c r="AZ684">
        <f t="shared" si="18"/>
        <v>47</v>
      </c>
      <c r="BA684">
        <f t="shared" si="17"/>
        <v>11</v>
      </c>
      <c r="BB684">
        <f t="shared" si="17"/>
        <v>53</v>
      </c>
      <c r="BC684">
        <f t="shared" si="17"/>
        <v>30</v>
      </c>
      <c r="BD684">
        <f t="shared" si="17"/>
        <v>7</v>
      </c>
      <c r="BE684">
        <f t="shared" si="17"/>
        <v>34</v>
      </c>
      <c r="BF684">
        <f t="shared" si="17"/>
        <v>16</v>
      </c>
      <c r="BG684">
        <f t="shared" si="17"/>
        <v>4</v>
      </c>
    </row>
    <row r="685" spans="1:59" x14ac:dyDescent="0.25">
      <c r="A685" t="s">
        <v>218</v>
      </c>
      <c r="D685" t="s">
        <v>220</v>
      </c>
      <c r="E685" t="s">
        <v>20</v>
      </c>
      <c r="F685">
        <f t="shared" si="16"/>
        <v>157</v>
      </c>
      <c r="G685">
        <f t="shared" si="16"/>
        <v>35</v>
      </c>
      <c r="H685">
        <f t="shared" si="16"/>
        <v>14</v>
      </c>
      <c r="I685">
        <f t="shared" si="16"/>
        <v>7</v>
      </c>
      <c r="J685">
        <f t="shared" si="16"/>
        <v>0</v>
      </c>
      <c r="K685">
        <f t="shared" si="16"/>
        <v>0</v>
      </c>
      <c r="L685">
        <f t="shared" si="16"/>
        <v>101</v>
      </c>
      <c r="M685">
        <f t="shared" si="16"/>
        <v>24</v>
      </c>
      <c r="N685">
        <f t="shared" si="16"/>
        <v>2</v>
      </c>
      <c r="O685">
        <f t="shared" si="16"/>
        <v>0</v>
      </c>
      <c r="P685">
        <f t="shared" si="16"/>
        <v>0</v>
      </c>
      <c r="Q685">
        <f t="shared" si="16"/>
        <v>0</v>
      </c>
      <c r="R685">
        <f t="shared" si="16"/>
        <v>42</v>
      </c>
      <c r="S685">
        <f t="shared" si="16"/>
        <v>1</v>
      </c>
      <c r="T685">
        <f t="shared" si="16"/>
        <v>45</v>
      </c>
      <c r="U685">
        <f t="shared" si="16"/>
        <v>0</v>
      </c>
      <c r="V685">
        <f t="shared" si="15"/>
        <v>7</v>
      </c>
      <c r="W685">
        <f t="shared" si="15"/>
        <v>4</v>
      </c>
      <c r="X685">
        <f t="shared" si="15"/>
        <v>2</v>
      </c>
      <c r="Y685">
        <f t="shared" si="15"/>
        <v>10</v>
      </c>
      <c r="Z685">
        <f t="shared" si="15"/>
        <v>4</v>
      </c>
      <c r="AA685">
        <f t="shared" si="15"/>
        <v>10</v>
      </c>
      <c r="AB685">
        <f t="shared" si="15"/>
        <v>1</v>
      </c>
      <c r="AC685">
        <f t="shared" si="15"/>
        <v>2</v>
      </c>
      <c r="AD685">
        <f t="shared" si="15"/>
        <v>1</v>
      </c>
      <c r="AE685">
        <f t="shared" si="15"/>
        <v>19</v>
      </c>
      <c r="AF685">
        <f t="shared" si="15"/>
        <v>0</v>
      </c>
      <c r="AG685">
        <f t="shared" si="15"/>
        <v>0</v>
      </c>
      <c r="AH685">
        <f t="shared" si="15"/>
        <v>4</v>
      </c>
      <c r="AI685">
        <f t="shared" si="15"/>
        <v>0</v>
      </c>
      <c r="AJ685">
        <f t="shared" si="15"/>
        <v>0</v>
      </c>
      <c r="AK685">
        <f t="shared" si="18"/>
        <v>6</v>
      </c>
      <c r="AL685">
        <f t="shared" si="18"/>
        <v>20</v>
      </c>
      <c r="AM685">
        <f t="shared" si="18"/>
        <v>17</v>
      </c>
      <c r="AN685">
        <f t="shared" si="18"/>
        <v>4</v>
      </c>
      <c r="AO685">
        <f t="shared" si="18"/>
        <v>0</v>
      </c>
      <c r="AP685">
        <f t="shared" si="18"/>
        <v>39</v>
      </c>
      <c r="AQ685">
        <f t="shared" si="18"/>
        <v>0</v>
      </c>
      <c r="AR685">
        <f t="shared" si="18"/>
        <v>8</v>
      </c>
      <c r="AS685">
        <f t="shared" si="18"/>
        <v>0</v>
      </c>
      <c r="AT685">
        <f t="shared" si="18"/>
        <v>9</v>
      </c>
      <c r="AU685">
        <f t="shared" si="18"/>
        <v>0</v>
      </c>
      <c r="AV685">
        <f t="shared" si="18"/>
        <v>0</v>
      </c>
      <c r="AW685">
        <f t="shared" si="18"/>
        <v>1</v>
      </c>
      <c r="AX685">
        <f t="shared" si="18"/>
        <v>4</v>
      </c>
      <c r="AY685">
        <f t="shared" si="18"/>
        <v>4</v>
      </c>
      <c r="AZ685">
        <f t="shared" si="18"/>
        <v>1</v>
      </c>
      <c r="BA685">
        <f t="shared" si="17"/>
        <v>9</v>
      </c>
      <c r="BB685">
        <f t="shared" si="17"/>
        <v>25</v>
      </c>
      <c r="BC685">
        <f t="shared" si="17"/>
        <v>3</v>
      </c>
      <c r="BD685">
        <f t="shared" si="17"/>
        <v>17</v>
      </c>
      <c r="BE685">
        <f t="shared" si="17"/>
        <v>12</v>
      </c>
      <c r="BF685">
        <f t="shared" si="17"/>
        <v>10</v>
      </c>
      <c r="BG685">
        <f t="shared" si="17"/>
        <v>2</v>
      </c>
    </row>
    <row r="686" spans="1:59" x14ac:dyDescent="0.25">
      <c r="A686" t="s">
        <v>218</v>
      </c>
      <c r="D686" t="s">
        <v>220</v>
      </c>
      <c r="E686" t="s">
        <v>104</v>
      </c>
      <c r="F686">
        <f t="shared" si="16"/>
        <v>79</v>
      </c>
      <c r="G686">
        <f t="shared" si="16"/>
        <v>53</v>
      </c>
      <c r="H686">
        <f t="shared" si="16"/>
        <v>23</v>
      </c>
      <c r="I686">
        <f t="shared" si="16"/>
        <v>6</v>
      </c>
      <c r="J686">
        <f t="shared" si="16"/>
        <v>0</v>
      </c>
      <c r="K686">
        <f t="shared" si="16"/>
        <v>0</v>
      </c>
      <c r="L686">
        <f t="shared" si="16"/>
        <v>23</v>
      </c>
      <c r="M686">
        <f t="shared" si="16"/>
        <v>0</v>
      </c>
      <c r="N686">
        <f t="shared" si="16"/>
        <v>4</v>
      </c>
      <c r="O686">
        <f t="shared" si="16"/>
        <v>0</v>
      </c>
      <c r="P686">
        <f t="shared" si="16"/>
        <v>1</v>
      </c>
      <c r="Q686">
        <f t="shared" si="16"/>
        <v>3</v>
      </c>
      <c r="R686">
        <f t="shared" si="16"/>
        <v>4</v>
      </c>
      <c r="S686">
        <f t="shared" si="16"/>
        <v>0</v>
      </c>
      <c r="T686">
        <f t="shared" si="16"/>
        <v>25</v>
      </c>
      <c r="U686">
        <f t="shared" si="16"/>
        <v>35</v>
      </c>
      <c r="V686">
        <f t="shared" si="15"/>
        <v>2</v>
      </c>
      <c r="W686">
        <f t="shared" si="15"/>
        <v>0</v>
      </c>
      <c r="X686">
        <f t="shared" si="15"/>
        <v>26</v>
      </c>
      <c r="Y686">
        <f t="shared" si="15"/>
        <v>13</v>
      </c>
      <c r="Z686">
        <f t="shared" si="15"/>
        <v>21</v>
      </c>
      <c r="AA686">
        <f t="shared" si="15"/>
        <v>57</v>
      </c>
      <c r="AB686">
        <f t="shared" si="15"/>
        <v>0</v>
      </c>
      <c r="AC686">
        <f t="shared" si="15"/>
        <v>7</v>
      </c>
      <c r="AD686">
        <f t="shared" si="15"/>
        <v>15</v>
      </c>
      <c r="AE686">
        <f t="shared" si="15"/>
        <v>9</v>
      </c>
      <c r="AF686">
        <f t="shared" si="15"/>
        <v>4</v>
      </c>
      <c r="AG686">
        <f t="shared" si="15"/>
        <v>0</v>
      </c>
      <c r="AH686">
        <f t="shared" si="15"/>
        <v>0</v>
      </c>
      <c r="AI686">
        <f t="shared" si="15"/>
        <v>2</v>
      </c>
      <c r="AJ686">
        <f t="shared" si="15"/>
        <v>119</v>
      </c>
      <c r="AK686">
        <f t="shared" si="18"/>
        <v>7</v>
      </c>
      <c r="AL686">
        <f t="shared" si="18"/>
        <v>2</v>
      </c>
      <c r="AM686">
        <f t="shared" si="18"/>
        <v>15</v>
      </c>
      <c r="AN686">
        <f t="shared" si="18"/>
        <v>1</v>
      </c>
      <c r="AO686">
        <f t="shared" si="18"/>
        <v>0</v>
      </c>
      <c r="AP686">
        <f t="shared" si="18"/>
        <v>32</v>
      </c>
      <c r="AQ686">
        <f t="shared" si="18"/>
        <v>0</v>
      </c>
      <c r="AR686">
        <f t="shared" si="18"/>
        <v>13</v>
      </c>
      <c r="AS686">
        <f t="shared" si="18"/>
        <v>46</v>
      </c>
      <c r="AT686">
        <f t="shared" si="18"/>
        <v>18</v>
      </c>
      <c r="AU686">
        <f t="shared" si="18"/>
        <v>2</v>
      </c>
      <c r="AV686">
        <f t="shared" si="18"/>
        <v>0</v>
      </c>
      <c r="AW686">
        <f t="shared" si="18"/>
        <v>2</v>
      </c>
      <c r="AX686">
        <f t="shared" si="18"/>
        <v>4</v>
      </c>
      <c r="AY686">
        <f t="shared" si="18"/>
        <v>2</v>
      </c>
      <c r="AZ686">
        <f t="shared" si="18"/>
        <v>30</v>
      </c>
      <c r="BA686">
        <f t="shared" si="17"/>
        <v>4</v>
      </c>
      <c r="BB686">
        <f t="shared" si="17"/>
        <v>16</v>
      </c>
      <c r="BC686">
        <f t="shared" si="17"/>
        <v>4</v>
      </c>
      <c r="BD686">
        <f t="shared" si="17"/>
        <v>4</v>
      </c>
      <c r="BE686">
        <f t="shared" si="17"/>
        <v>2</v>
      </c>
      <c r="BF686">
        <f t="shared" si="17"/>
        <v>9</v>
      </c>
      <c r="BG686">
        <f t="shared" si="17"/>
        <v>1</v>
      </c>
    </row>
    <row r="687" spans="1:59" x14ac:dyDescent="0.25">
      <c r="A687" t="s">
        <v>218</v>
      </c>
      <c r="D687" t="s">
        <v>220</v>
      </c>
      <c r="E687" t="s">
        <v>103</v>
      </c>
      <c r="F687">
        <f t="shared" si="16"/>
        <v>229</v>
      </c>
      <c r="G687">
        <f t="shared" si="16"/>
        <v>104</v>
      </c>
      <c r="H687">
        <f t="shared" si="16"/>
        <v>31</v>
      </c>
      <c r="I687">
        <f t="shared" si="16"/>
        <v>13</v>
      </c>
      <c r="J687">
        <f t="shared" si="16"/>
        <v>0</v>
      </c>
      <c r="K687">
        <f t="shared" si="16"/>
        <v>1</v>
      </c>
      <c r="L687">
        <f t="shared" si="16"/>
        <v>122</v>
      </c>
      <c r="M687">
        <f t="shared" si="16"/>
        <v>14</v>
      </c>
      <c r="N687">
        <f t="shared" si="16"/>
        <v>8</v>
      </c>
      <c r="O687">
        <f t="shared" si="16"/>
        <v>0</v>
      </c>
      <c r="P687">
        <f t="shared" si="16"/>
        <v>0</v>
      </c>
      <c r="Q687">
        <f t="shared" si="16"/>
        <v>5</v>
      </c>
      <c r="R687">
        <f t="shared" si="16"/>
        <v>29</v>
      </c>
      <c r="S687">
        <f t="shared" si="16"/>
        <v>3</v>
      </c>
      <c r="T687">
        <f t="shared" si="16"/>
        <v>53</v>
      </c>
      <c r="U687">
        <f t="shared" si="16"/>
        <v>49</v>
      </c>
      <c r="V687">
        <f t="shared" si="15"/>
        <v>6</v>
      </c>
      <c r="W687">
        <f t="shared" si="15"/>
        <v>1</v>
      </c>
      <c r="X687">
        <f t="shared" si="15"/>
        <v>20</v>
      </c>
      <c r="Y687">
        <f t="shared" si="15"/>
        <v>11</v>
      </c>
      <c r="Z687">
        <f t="shared" si="15"/>
        <v>43</v>
      </c>
      <c r="AA687">
        <f t="shared" si="15"/>
        <v>54</v>
      </c>
      <c r="AB687">
        <f t="shared" si="15"/>
        <v>1</v>
      </c>
      <c r="AC687">
        <f t="shared" si="15"/>
        <v>18</v>
      </c>
      <c r="AD687">
        <f t="shared" si="15"/>
        <v>7</v>
      </c>
      <c r="AE687">
        <f t="shared" si="15"/>
        <v>33</v>
      </c>
      <c r="AF687">
        <f t="shared" si="15"/>
        <v>3</v>
      </c>
      <c r="AG687">
        <f t="shared" si="15"/>
        <v>0</v>
      </c>
      <c r="AH687">
        <f t="shared" si="15"/>
        <v>7</v>
      </c>
      <c r="AI687">
        <f t="shared" si="15"/>
        <v>3</v>
      </c>
      <c r="AJ687">
        <f t="shared" si="15"/>
        <v>126</v>
      </c>
      <c r="AK687">
        <f t="shared" si="18"/>
        <v>33</v>
      </c>
      <c r="AL687">
        <f t="shared" si="18"/>
        <v>16</v>
      </c>
      <c r="AM687">
        <f t="shared" si="18"/>
        <v>54</v>
      </c>
      <c r="AN687">
        <f t="shared" si="18"/>
        <v>13</v>
      </c>
      <c r="AO687">
        <f t="shared" si="18"/>
        <v>2</v>
      </c>
      <c r="AP687">
        <f t="shared" si="18"/>
        <v>96</v>
      </c>
      <c r="AQ687">
        <f t="shared" si="18"/>
        <v>1</v>
      </c>
      <c r="AR687">
        <f t="shared" si="18"/>
        <v>64</v>
      </c>
      <c r="AS687">
        <f t="shared" si="18"/>
        <v>41</v>
      </c>
      <c r="AT687">
        <f t="shared" si="18"/>
        <v>28</v>
      </c>
      <c r="AU687">
        <f t="shared" si="18"/>
        <v>2</v>
      </c>
      <c r="AV687">
        <f t="shared" si="18"/>
        <v>1</v>
      </c>
      <c r="AW687">
        <f t="shared" si="18"/>
        <v>5</v>
      </c>
      <c r="AX687">
        <f t="shared" si="18"/>
        <v>17</v>
      </c>
      <c r="AY687">
        <f t="shared" si="18"/>
        <v>5</v>
      </c>
      <c r="AZ687">
        <f t="shared" si="18"/>
        <v>51</v>
      </c>
      <c r="BA687">
        <f t="shared" si="17"/>
        <v>16</v>
      </c>
      <c r="BB687">
        <f t="shared" si="17"/>
        <v>25</v>
      </c>
      <c r="BC687">
        <f t="shared" si="17"/>
        <v>26</v>
      </c>
      <c r="BD687">
        <f t="shared" si="17"/>
        <v>6</v>
      </c>
      <c r="BE687">
        <f t="shared" si="17"/>
        <v>14</v>
      </c>
      <c r="BF687">
        <f t="shared" si="17"/>
        <v>32</v>
      </c>
      <c r="BG687">
        <f t="shared" si="17"/>
        <v>5</v>
      </c>
    </row>
    <row r="688" spans="1:59" x14ac:dyDescent="0.25">
      <c r="A688" t="s">
        <v>304</v>
      </c>
      <c r="D688" t="s">
        <v>306</v>
      </c>
      <c r="E688" t="s">
        <v>118</v>
      </c>
      <c r="F688">
        <f t="shared" si="16"/>
        <v>180</v>
      </c>
      <c r="G688">
        <f t="shared" si="16"/>
        <v>18</v>
      </c>
      <c r="H688">
        <f t="shared" si="16"/>
        <v>7</v>
      </c>
      <c r="I688">
        <f t="shared" si="16"/>
        <v>3</v>
      </c>
      <c r="J688">
        <f t="shared" si="16"/>
        <v>0</v>
      </c>
      <c r="K688">
        <f t="shared" si="16"/>
        <v>0</v>
      </c>
      <c r="L688">
        <f t="shared" si="16"/>
        <v>37</v>
      </c>
      <c r="M688">
        <f t="shared" si="16"/>
        <v>26</v>
      </c>
      <c r="N688">
        <f t="shared" si="16"/>
        <v>25</v>
      </c>
      <c r="O688">
        <f t="shared" si="16"/>
        <v>5</v>
      </c>
      <c r="P688">
        <f t="shared" si="16"/>
        <v>0</v>
      </c>
      <c r="Q688">
        <f t="shared" si="16"/>
        <v>0</v>
      </c>
      <c r="R688">
        <f t="shared" si="16"/>
        <v>80</v>
      </c>
      <c r="S688">
        <f t="shared" si="16"/>
        <v>7</v>
      </c>
      <c r="T688">
        <f t="shared" si="16"/>
        <v>81</v>
      </c>
      <c r="U688">
        <f t="shared" si="16"/>
        <v>1</v>
      </c>
      <c r="V688">
        <f t="shared" si="15"/>
        <v>0</v>
      </c>
      <c r="W688">
        <f t="shared" si="15"/>
        <v>0</v>
      </c>
      <c r="X688">
        <f t="shared" si="15"/>
        <v>4</v>
      </c>
      <c r="Y688">
        <f t="shared" si="15"/>
        <v>16</v>
      </c>
      <c r="Z688">
        <f t="shared" si="15"/>
        <v>28</v>
      </c>
      <c r="AA688">
        <f t="shared" si="15"/>
        <v>22</v>
      </c>
      <c r="AB688">
        <f t="shared" si="15"/>
        <v>1</v>
      </c>
      <c r="AC688">
        <f t="shared" si="15"/>
        <v>14</v>
      </c>
      <c r="AD688">
        <f t="shared" si="15"/>
        <v>1</v>
      </c>
      <c r="AE688">
        <f t="shared" si="15"/>
        <v>12</v>
      </c>
      <c r="AF688">
        <f t="shared" si="15"/>
        <v>3</v>
      </c>
      <c r="AG688">
        <f t="shared" si="15"/>
        <v>0</v>
      </c>
      <c r="AH688">
        <f t="shared" si="15"/>
        <v>14</v>
      </c>
      <c r="AI688">
        <f t="shared" si="15"/>
        <v>0</v>
      </c>
      <c r="AJ688">
        <f t="shared" si="15"/>
        <v>47</v>
      </c>
      <c r="AK688">
        <f t="shared" si="18"/>
        <v>6</v>
      </c>
      <c r="AL688">
        <f t="shared" si="18"/>
        <v>26</v>
      </c>
      <c r="AM688">
        <f t="shared" si="18"/>
        <v>27</v>
      </c>
      <c r="AN688">
        <f t="shared" si="18"/>
        <v>26</v>
      </c>
      <c r="AO688">
        <f t="shared" si="18"/>
        <v>0</v>
      </c>
      <c r="AP688">
        <f t="shared" si="18"/>
        <v>58</v>
      </c>
      <c r="AQ688">
        <f t="shared" si="18"/>
        <v>0</v>
      </c>
      <c r="AR688">
        <f t="shared" si="18"/>
        <v>20</v>
      </c>
      <c r="AS688">
        <f t="shared" si="18"/>
        <v>33</v>
      </c>
      <c r="AT688">
        <f t="shared" si="18"/>
        <v>27</v>
      </c>
      <c r="AU688">
        <f t="shared" si="18"/>
        <v>0</v>
      </c>
      <c r="AV688">
        <f t="shared" si="18"/>
        <v>1</v>
      </c>
      <c r="AW688">
        <f t="shared" si="18"/>
        <v>1</v>
      </c>
      <c r="AX688">
        <f t="shared" si="18"/>
        <v>23</v>
      </c>
      <c r="AY688">
        <f t="shared" si="18"/>
        <v>0</v>
      </c>
      <c r="AZ688">
        <f t="shared" si="18"/>
        <v>31</v>
      </c>
      <c r="BA688">
        <f t="shared" si="17"/>
        <v>0</v>
      </c>
      <c r="BB688">
        <f t="shared" si="17"/>
        <v>15</v>
      </c>
      <c r="BC688">
        <f t="shared" si="17"/>
        <v>10</v>
      </c>
      <c r="BD688">
        <f t="shared" si="17"/>
        <v>18</v>
      </c>
      <c r="BE688">
        <f t="shared" si="17"/>
        <v>32</v>
      </c>
      <c r="BF688">
        <f t="shared" si="17"/>
        <v>7</v>
      </c>
      <c r="BG688">
        <f t="shared" si="17"/>
        <v>4</v>
      </c>
    </row>
    <row r="689" spans="1:59" x14ac:dyDescent="0.25">
      <c r="A689" t="s">
        <v>304</v>
      </c>
      <c r="D689" t="s">
        <v>306</v>
      </c>
      <c r="E689" t="s">
        <v>5</v>
      </c>
      <c r="F689">
        <f t="shared" si="16"/>
        <v>0</v>
      </c>
      <c r="G689">
        <f t="shared" si="16"/>
        <v>121</v>
      </c>
      <c r="H689">
        <f t="shared" si="16"/>
        <v>0</v>
      </c>
      <c r="I689">
        <f t="shared" si="16"/>
        <v>0</v>
      </c>
      <c r="J689">
        <f t="shared" si="16"/>
        <v>0</v>
      </c>
      <c r="K689">
        <f t="shared" si="16"/>
        <v>0</v>
      </c>
      <c r="L689">
        <f t="shared" si="16"/>
        <v>0</v>
      </c>
      <c r="M689">
        <f t="shared" si="16"/>
        <v>4</v>
      </c>
      <c r="N689">
        <f t="shared" si="16"/>
        <v>43</v>
      </c>
      <c r="O689">
        <f t="shared" si="16"/>
        <v>17</v>
      </c>
      <c r="P689">
        <f t="shared" si="16"/>
        <v>1</v>
      </c>
      <c r="Q689">
        <f t="shared" si="16"/>
        <v>10</v>
      </c>
      <c r="R689">
        <f t="shared" si="16"/>
        <v>60</v>
      </c>
      <c r="S689">
        <f t="shared" si="16"/>
        <v>44</v>
      </c>
      <c r="T689">
        <f t="shared" si="16"/>
        <v>0</v>
      </c>
      <c r="U689">
        <f t="shared" si="16"/>
        <v>0</v>
      </c>
      <c r="V689">
        <f t="shared" si="15"/>
        <v>1</v>
      </c>
      <c r="W689">
        <f t="shared" si="15"/>
        <v>8</v>
      </c>
      <c r="X689">
        <f t="shared" si="15"/>
        <v>16</v>
      </c>
      <c r="Y689">
        <f t="shared" si="15"/>
        <v>8</v>
      </c>
      <c r="Z689">
        <f t="shared" si="15"/>
        <v>0</v>
      </c>
      <c r="AA689">
        <f t="shared" si="15"/>
        <v>0</v>
      </c>
      <c r="AB689">
        <f t="shared" si="15"/>
        <v>2</v>
      </c>
      <c r="AC689">
        <f t="shared" si="15"/>
        <v>0</v>
      </c>
      <c r="AD689">
        <f t="shared" si="15"/>
        <v>1</v>
      </c>
      <c r="AE689">
        <f t="shared" si="15"/>
        <v>0</v>
      </c>
      <c r="AF689">
        <f t="shared" si="15"/>
        <v>0</v>
      </c>
      <c r="AG689">
        <f t="shared" si="15"/>
        <v>8</v>
      </c>
      <c r="AH689">
        <f t="shared" si="15"/>
        <v>0</v>
      </c>
      <c r="AI689">
        <f t="shared" si="15"/>
        <v>0</v>
      </c>
      <c r="AJ689">
        <f t="shared" si="15"/>
        <v>5</v>
      </c>
      <c r="AK689">
        <f t="shared" si="18"/>
        <v>12</v>
      </c>
      <c r="AL689">
        <f t="shared" si="18"/>
        <v>9</v>
      </c>
      <c r="AM689">
        <f t="shared" si="18"/>
        <v>3</v>
      </c>
      <c r="AN689">
        <f t="shared" si="18"/>
        <v>0</v>
      </c>
      <c r="AO689">
        <f t="shared" si="18"/>
        <v>0</v>
      </c>
      <c r="AP689">
        <f t="shared" si="18"/>
        <v>7</v>
      </c>
      <c r="AQ689">
        <f t="shared" si="18"/>
        <v>12</v>
      </c>
      <c r="AR689">
        <f t="shared" si="18"/>
        <v>46</v>
      </c>
      <c r="AS689">
        <f t="shared" si="18"/>
        <v>2</v>
      </c>
      <c r="AT689">
        <f t="shared" si="18"/>
        <v>0</v>
      </c>
      <c r="AU689">
        <f t="shared" si="18"/>
        <v>0</v>
      </c>
      <c r="AV689">
        <f t="shared" si="18"/>
        <v>23</v>
      </c>
      <c r="AW689">
        <f t="shared" si="18"/>
        <v>9</v>
      </c>
      <c r="AX689">
        <f t="shared" si="18"/>
        <v>1</v>
      </c>
      <c r="AY689">
        <f t="shared" si="18"/>
        <v>0</v>
      </c>
      <c r="AZ689">
        <f t="shared" si="18"/>
        <v>9</v>
      </c>
      <c r="BA689">
        <f t="shared" si="17"/>
        <v>0</v>
      </c>
      <c r="BB689">
        <f t="shared" si="17"/>
        <v>23</v>
      </c>
      <c r="BC689">
        <f t="shared" si="17"/>
        <v>10</v>
      </c>
      <c r="BD689">
        <f t="shared" si="17"/>
        <v>9</v>
      </c>
      <c r="BE689">
        <f t="shared" si="17"/>
        <v>3</v>
      </c>
      <c r="BF689">
        <f t="shared" si="17"/>
        <v>29</v>
      </c>
      <c r="BG689">
        <f t="shared" si="17"/>
        <v>60</v>
      </c>
    </row>
    <row r="690" spans="1:59" x14ac:dyDescent="0.25">
      <c r="A690" t="s">
        <v>304</v>
      </c>
      <c r="D690" t="s">
        <v>306</v>
      </c>
      <c r="E690" t="s">
        <v>19</v>
      </c>
      <c r="F690">
        <f t="shared" si="16"/>
        <v>90</v>
      </c>
      <c r="G690">
        <f t="shared" si="16"/>
        <v>23</v>
      </c>
      <c r="H690">
        <f t="shared" si="16"/>
        <v>3</v>
      </c>
      <c r="I690">
        <f t="shared" si="16"/>
        <v>6</v>
      </c>
      <c r="J690">
        <f t="shared" si="16"/>
        <v>2</v>
      </c>
      <c r="K690">
        <f t="shared" si="16"/>
        <v>1</v>
      </c>
      <c r="L690">
        <f t="shared" si="16"/>
        <v>40</v>
      </c>
      <c r="M690">
        <f t="shared" si="16"/>
        <v>21</v>
      </c>
      <c r="N690">
        <f t="shared" si="16"/>
        <v>3</v>
      </c>
      <c r="O690">
        <f t="shared" si="16"/>
        <v>1</v>
      </c>
      <c r="P690">
        <f t="shared" si="16"/>
        <v>0</v>
      </c>
      <c r="Q690">
        <f t="shared" si="16"/>
        <v>0</v>
      </c>
      <c r="R690">
        <f t="shared" si="16"/>
        <v>44</v>
      </c>
      <c r="S690">
        <f t="shared" si="16"/>
        <v>0</v>
      </c>
      <c r="T690">
        <f t="shared" si="16"/>
        <v>69</v>
      </c>
      <c r="U690">
        <f t="shared" ref="U690:AJ699" si="19">SUMIFS(U$2:U$619,$B$2:$B$619,$A690,$E$2:$E$619,$E690)</f>
        <v>1</v>
      </c>
      <c r="V690">
        <f t="shared" si="19"/>
        <v>0</v>
      </c>
      <c r="W690">
        <f t="shared" si="19"/>
        <v>0</v>
      </c>
      <c r="X690">
        <f t="shared" si="19"/>
        <v>2</v>
      </c>
      <c r="Y690">
        <f t="shared" si="19"/>
        <v>4</v>
      </c>
      <c r="Z690">
        <f t="shared" si="19"/>
        <v>13</v>
      </c>
      <c r="AA690">
        <f t="shared" si="19"/>
        <v>2</v>
      </c>
      <c r="AB690">
        <f t="shared" si="19"/>
        <v>0</v>
      </c>
      <c r="AC690">
        <f t="shared" si="19"/>
        <v>5</v>
      </c>
      <c r="AD690">
        <f t="shared" si="19"/>
        <v>0</v>
      </c>
      <c r="AE690">
        <f t="shared" si="19"/>
        <v>31</v>
      </c>
      <c r="AF690">
        <f t="shared" si="19"/>
        <v>0</v>
      </c>
      <c r="AG690">
        <f t="shared" si="19"/>
        <v>0</v>
      </c>
      <c r="AH690">
        <f t="shared" si="19"/>
        <v>0</v>
      </c>
      <c r="AI690">
        <f t="shared" si="19"/>
        <v>0</v>
      </c>
      <c r="AJ690">
        <f t="shared" si="19"/>
        <v>4</v>
      </c>
      <c r="AK690">
        <f t="shared" si="18"/>
        <v>3</v>
      </c>
      <c r="AL690">
        <f t="shared" si="18"/>
        <v>4</v>
      </c>
      <c r="AM690">
        <f t="shared" si="18"/>
        <v>10</v>
      </c>
      <c r="AN690">
        <f t="shared" si="18"/>
        <v>6</v>
      </c>
      <c r="AO690">
        <f t="shared" si="18"/>
        <v>0</v>
      </c>
      <c r="AP690">
        <f t="shared" si="18"/>
        <v>32</v>
      </c>
      <c r="AQ690">
        <f t="shared" si="18"/>
        <v>0</v>
      </c>
      <c r="AR690">
        <f t="shared" si="18"/>
        <v>16</v>
      </c>
      <c r="AS690">
        <f t="shared" si="18"/>
        <v>9</v>
      </c>
      <c r="AT690">
        <f t="shared" si="18"/>
        <v>9</v>
      </c>
      <c r="AU690">
        <f t="shared" si="18"/>
        <v>0</v>
      </c>
      <c r="AV690">
        <f t="shared" si="18"/>
        <v>0</v>
      </c>
      <c r="AW690">
        <f t="shared" si="18"/>
        <v>1</v>
      </c>
      <c r="AX690">
        <f t="shared" si="18"/>
        <v>10</v>
      </c>
      <c r="AY690">
        <f t="shared" si="18"/>
        <v>0</v>
      </c>
      <c r="AZ690">
        <f t="shared" si="18"/>
        <v>5</v>
      </c>
      <c r="BA690">
        <f t="shared" si="17"/>
        <v>1</v>
      </c>
      <c r="BB690">
        <f t="shared" si="17"/>
        <v>24</v>
      </c>
      <c r="BC690">
        <f t="shared" si="17"/>
        <v>4</v>
      </c>
      <c r="BD690">
        <f t="shared" si="17"/>
        <v>2</v>
      </c>
      <c r="BE690">
        <f t="shared" si="17"/>
        <v>12</v>
      </c>
      <c r="BF690">
        <f t="shared" si="17"/>
        <v>7</v>
      </c>
      <c r="BG690">
        <f t="shared" si="17"/>
        <v>0</v>
      </c>
    </row>
    <row r="691" spans="1:59" x14ac:dyDescent="0.25">
      <c r="A691" t="s">
        <v>304</v>
      </c>
      <c r="D691" t="s">
        <v>306</v>
      </c>
      <c r="E691" t="s">
        <v>20</v>
      </c>
      <c r="F691">
        <f t="shared" ref="F691:U699" si="20">SUMIFS(F$2:F$619,$B$2:$B$619,$A691,$E$2:$E$619,$E691)</f>
        <v>26</v>
      </c>
      <c r="G691">
        <f t="shared" si="20"/>
        <v>10</v>
      </c>
      <c r="H691">
        <f t="shared" si="20"/>
        <v>2</v>
      </c>
      <c r="I691">
        <f t="shared" si="20"/>
        <v>0</v>
      </c>
      <c r="J691">
        <f t="shared" si="20"/>
        <v>2</v>
      </c>
      <c r="K691">
        <f t="shared" si="20"/>
        <v>0</v>
      </c>
      <c r="L691">
        <f t="shared" si="20"/>
        <v>31</v>
      </c>
      <c r="M691">
        <f t="shared" si="20"/>
        <v>4</v>
      </c>
      <c r="N691">
        <f t="shared" si="20"/>
        <v>0</v>
      </c>
      <c r="O691">
        <f t="shared" si="20"/>
        <v>23</v>
      </c>
      <c r="P691">
        <f t="shared" si="20"/>
        <v>0</v>
      </c>
      <c r="Q691">
        <f t="shared" si="20"/>
        <v>0</v>
      </c>
      <c r="R691">
        <f t="shared" si="20"/>
        <v>11</v>
      </c>
      <c r="S691">
        <f t="shared" si="20"/>
        <v>0</v>
      </c>
      <c r="T691">
        <f t="shared" si="20"/>
        <v>32</v>
      </c>
      <c r="U691">
        <f t="shared" si="20"/>
        <v>0</v>
      </c>
      <c r="V691">
        <f t="shared" si="19"/>
        <v>0</v>
      </c>
      <c r="W691">
        <f t="shared" si="19"/>
        <v>2</v>
      </c>
      <c r="X691">
        <f t="shared" si="19"/>
        <v>0</v>
      </c>
      <c r="Y691">
        <f t="shared" si="19"/>
        <v>4</v>
      </c>
      <c r="Z691">
        <f t="shared" si="19"/>
        <v>20</v>
      </c>
      <c r="AA691">
        <f t="shared" si="19"/>
        <v>1</v>
      </c>
      <c r="AB691">
        <f t="shared" si="19"/>
        <v>0</v>
      </c>
      <c r="AC691">
        <f t="shared" si="19"/>
        <v>7</v>
      </c>
      <c r="AD691">
        <f t="shared" si="19"/>
        <v>0</v>
      </c>
      <c r="AE691">
        <f t="shared" si="19"/>
        <v>2</v>
      </c>
      <c r="AF691">
        <f t="shared" si="19"/>
        <v>0</v>
      </c>
      <c r="AG691">
        <f t="shared" si="19"/>
        <v>0</v>
      </c>
      <c r="AH691">
        <f t="shared" si="19"/>
        <v>0</v>
      </c>
      <c r="AI691">
        <f t="shared" si="19"/>
        <v>0</v>
      </c>
      <c r="AJ691">
        <f t="shared" si="19"/>
        <v>3</v>
      </c>
      <c r="AK691">
        <f t="shared" si="18"/>
        <v>0</v>
      </c>
      <c r="AL691">
        <f t="shared" si="18"/>
        <v>0</v>
      </c>
      <c r="AM691">
        <f t="shared" si="18"/>
        <v>0</v>
      </c>
      <c r="AN691">
        <f t="shared" si="18"/>
        <v>6</v>
      </c>
      <c r="AO691">
        <f t="shared" si="18"/>
        <v>0</v>
      </c>
      <c r="AP691">
        <f t="shared" si="18"/>
        <v>16</v>
      </c>
      <c r="AQ691">
        <f t="shared" si="18"/>
        <v>0</v>
      </c>
      <c r="AR691">
        <f t="shared" si="18"/>
        <v>15</v>
      </c>
      <c r="AS691">
        <f t="shared" si="18"/>
        <v>0</v>
      </c>
      <c r="AT691">
        <f t="shared" si="18"/>
        <v>3</v>
      </c>
      <c r="AU691">
        <f t="shared" si="18"/>
        <v>1</v>
      </c>
      <c r="AV691">
        <f t="shared" si="18"/>
        <v>0</v>
      </c>
      <c r="AW691">
        <f t="shared" si="18"/>
        <v>0</v>
      </c>
      <c r="AX691">
        <f t="shared" si="18"/>
        <v>5</v>
      </c>
      <c r="AY691">
        <f t="shared" si="18"/>
        <v>0</v>
      </c>
      <c r="AZ691">
        <f t="shared" si="18"/>
        <v>0</v>
      </c>
      <c r="BA691">
        <f t="shared" si="17"/>
        <v>1</v>
      </c>
      <c r="BB691">
        <f t="shared" si="17"/>
        <v>1</v>
      </c>
      <c r="BC691">
        <f t="shared" si="17"/>
        <v>2</v>
      </c>
      <c r="BD691">
        <f t="shared" si="17"/>
        <v>0</v>
      </c>
      <c r="BE691">
        <f t="shared" si="17"/>
        <v>45</v>
      </c>
      <c r="BF691">
        <f t="shared" si="17"/>
        <v>4</v>
      </c>
      <c r="BG691">
        <f t="shared" si="17"/>
        <v>1</v>
      </c>
    </row>
    <row r="692" spans="1:59" x14ac:dyDescent="0.25">
      <c r="A692" t="s">
        <v>304</v>
      </c>
      <c r="D692" t="s">
        <v>306</v>
      </c>
      <c r="E692" t="s">
        <v>104</v>
      </c>
      <c r="F692">
        <f t="shared" si="20"/>
        <v>40</v>
      </c>
      <c r="G692">
        <f t="shared" si="20"/>
        <v>20</v>
      </c>
      <c r="H692">
        <f t="shared" si="20"/>
        <v>4</v>
      </c>
      <c r="I692">
        <f t="shared" si="20"/>
        <v>18</v>
      </c>
      <c r="J692">
        <f t="shared" si="20"/>
        <v>0</v>
      </c>
      <c r="K692">
        <f t="shared" si="20"/>
        <v>0</v>
      </c>
      <c r="L692">
        <f t="shared" si="20"/>
        <v>13</v>
      </c>
      <c r="M692">
        <f t="shared" si="20"/>
        <v>0</v>
      </c>
      <c r="N692">
        <f t="shared" si="20"/>
        <v>1</v>
      </c>
      <c r="O692">
        <f t="shared" si="20"/>
        <v>3</v>
      </c>
      <c r="P692">
        <f t="shared" si="20"/>
        <v>0</v>
      </c>
      <c r="Q692">
        <f t="shared" si="20"/>
        <v>0</v>
      </c>
      <c r="R692">
        <f t="shared" si="20"/>
        <v>4</v>
      </c>
      <c r="S692">
        <f t="shared" si="20"/>
        <v>0</v>
      </c>
      <c r="T692">
        <f t="shared" si="20"/>
        <v>15</v>
      </c>
      <c r="U692">
        <f t="shared" si="20"/>
        <v>0</v>
      </c>
      <c r="V692">
        <f t="shared" si="19"/>
        <v>0</v>
      </c>
      <c r="W692">
        <f t="shared" si="19"/>
        <v>0</v>
      </c>
      <c r="X692">
        <f t="shared" si="19"/>
        <v>11</v>
      </c>
      <c r="Y692">
        <f t="shared" si="19"/>
        <v>18</v>
      </c>
      <c r="Z692">
        <f t="shared" si="19"/>
        <v>8</v>
      </c>
      <c r="AA692">
        <f t="shared" si="19"/>
        <v>17</v>
      </c>
      <c r="AB692">
        <f t="shared" si="19"/>
        <v>0</v>
      </c>
      <c r="AC692">
        <f t="shared" si="19"/>
        <v>7</v>
      </c>
      <c r="AD692">
        <f t="shared" si="19"/>
        <v>1</v>
      </c>
      <c r="AE692">
        <f t="shared" si="19"/>
        <v>43</v>
      </c>
      <c r="AF692">
        <f t="shared" si="19"/>
        <v>0</v>
      </c>
      <c r="AG692">
        <f t="shared" si="19"/>
        <v>0</v>
      </c>
      <c r="AH692">
        <f t="shared" si="19"/>
        <v>0</v>
      </c>
      <c r="AI692">
        <f t="shared" si="19"/>
        <v>0</v>
      </c>
      <c r="AJ692">
        <f t="shared" si="19"/>
        <v>23</v>
      </c>
      <c r="AK692">
        <f t="shared" si="18"/>
        <v>2</v>
      </c>
      <c r="AL692">
        <f t="shared" si="18"/>
        <v>3</v>
      </c>
      <c r="AM692">
        <f t="shared" si="18"/>
        <v>7</v>
      </c>
      <c r="AN692">
        <f t="shared" si="18"/>
        <v>4</v>
      </c>
      <c r="AO692">
        <f t="shared" si="18"/>
        <v>0</v>
      </c>
      <c r="AP692">
        <f t="shared" si="18"/>
        <v>21</v>
      </c>
      <c r="AQ692">
        <f t="shared" si="18"/>
        <v>0</v>
      </c>
      <c r="AR692">
        <f t="shared" si="18"/>
        <v>35</v>
      </c>
      <c r="AS692">
        <f t="shared" si="18"/>
        <v>8</v>
      </c>
      <c r="AT692">
        <f t="shared" si="18"/>
        <v>18</v>
      </c>
      <c r="AU692">
        <f t="shared" si="18"/>
        <v>0</v>
      </c>
      <c r="AV692">
        <f t="shared" si="18"/>
        <v>0</v>
      </c>
      <c r="AW692">
        <f t="shared" si="18"/>
        <v>3</v>
      </c>
      <c r="AX692">
        <f t="shared" si="18"/>
        <v>4</v>
      </c>
      <c r="AY692">
        <f t="shared" si="18"/>
        <v>2</v>
      </c>
      <c r="AZ692">
        <f t="shared" si="18"/>
        <v>8</v>
      </c>
      <c r="BA692">
        <f t="shared" si="17"/>
        <v>3</v>
      </c>
      <c r="BB692">
        <f t="shared" si="17"/>
        <v>2</v>
      </c>
      <c r="BC692">
        <f t="shared" si="17"/>
        <v>3</v>
      </c>
      <c r="BD692">
        <f t="shared" si="17"/>
        <v>3</v>
      </c>
      <c r="BE692">
        <f t="shared" si="17"/>
        <v>2</v>
      </c>
      <c r="BF692">
        <f t="shared" si="17"/>
        <v>6</v>
      </c>
      <c r="BG692">
        <f t="shared" si="17"/>
        <v>3</v>
      </c>
    </row>
    <row r="693" spans="1:59" x14ac:dyDescent="0.25">
      <c r="A693" t="s">
        <v>304</v>
      </c>
      <c r="D693" t="s">
        <v>306</v>
      </c>
      <c r="E693" t="s">
        <v>103</v>
      </c>
      <c r="F693">
        <f t="shared" si="20"/>
        <v>74</v>
      </c>
      <c r="G693">
        <f t="shared" si="20"/>
        <v>19</v>
      </c>
      <c r="H693">
        <f t="shared" si="20"/>
        <v>5</v>
      </c>
      <c r="I693">
        <f t="shared" si="20"/>
        <v>19</v>
      </c>
      <c r="J693">
        <f t="shared" si="20"/>
        <v>0</v>
      </c>
      <c r="K693">
        <f t="shared" si="20"/>
        <v>0</v>
      </c>
      <c r="L693">
        <f t="shared" si="20"/>
        <v>29</v>
      </c>
      <c r="M693">
        <f t="shared" si="20"/>
        <v>6</v>
      </c>
      <c r="N693">
        <f t="shared" si="20"/>
        <v>2</v>
      </c>
      <c r="O693">
        <f t="shared" si="20"/>
        <v>5</v>
      </c>
      <c r="P693">
        <f t="shared" si="20"/>
        <v>0</v>
      </c>
      <c r="Q693">
        <f t="shared" si="20"/>
        <v>3</v>
      </c>
      <c r="R693">
        <f t="shared" si="20"/>
        <v>9</v>
      </c>
      <c r="S693">
        <f t="shared" si="20"/>
        <v>0</v>
      </c>
      <c r="T693">
        <f t="shared" si="20"/>
        <v>28</v>
      </c>
      <c r="U693">
        <f t="shared" si="20"/>
        <v>0</v>
      </c>
      <c r="V693">
        <f t="shared" si="19"/>
        <v>0</v>
      </c>
      <c r="W693">
        <f t="shared" si="19"/>
        <v>0</v>
      </c>
      <c r="X693">
        <f t="shared" si="19"/>
        <v>13</v>
      </c>
      <c r="Y693">
        <f t="shared" si="19"/>
        <v>23</v>
      </c>
      <c r="Z693">
        <f t="shared" si="19"/>
        <v>19</v>
      </c>
      <c r="AA693">
        <f t="shared" si="19"/>
        <v>13</v>
      </c>
      <c r="AB693">
        <f t="shared" si="19"/>
        <v>1</v>
      </c>
      <c r="AC693">
        <f t="shared" si="19"/>
        <v>19</v>
      </c>
      <c r="AD693">
        <f t="shared" si="19"/>
        <v>1</v>
      </c>
      <c r="AE693">
        <f t="shared" si="19"/>
        <v>13</v>
      </c>
      <c r="AF693">
        <f t="shared" si="19"/>
        <v>1</v>
      </c>
      <c r="AG693">
        <f t="shared" si="19"/>
        <v>0</v>
      </c>
      <c r="AH693">
        <f t="shared" si="19"/>
        <v>2</v>
      </c>
      <c r="AI693">
        <f t="shared" si="19"/>
        <v>0</v>
      </c>
      <c r="AJ693">
        <f t="shared" si="19"/>
        <v>33</v>
      </c>
      <c r="AK693">
        <f t="shared" si="18"/>
        <v>3</v>
      </c>
      <c r="AL693">
        <f t="shared" si="18"/>
        <v>2</v>
      </c>
      <c r="AM693">
        <f t="shared" si="18"/>
        <v>11</v>
      </c>
      <c r="AN693">
        <f t="shared" si="18"/>
        <v>10</v>
      </c>
      <c r="AO693">
        <f t="shared" si="18"/>
        <v>0</v>
      </c>
      <c r="AP693">
        <f t="shared" si="18"/>
        <v>60</v>
      </c>
      <c r="AQ693">
        <f t="shared" si="18"/>
        <v>0</v>
      </c>
      <c r="AR693">
        <f t="shared" si="18"/>
        <v>26</v>
      </c>
      <c r="AS693">
        <f t="shared" si="18"/>
        <v>8</v>
      </c>
      <c r="AT693">
        <f t="shared" si="18"/>
        <v>18</v>
      </c>
      <c r="AU693">
        <f t="shared" si="18"/>
        <v>0</v>
      </c>
      <c r="AV693">
        <f t="shared" si="18"/>
        <v>0</v>
      </c>
      <c r="AW693">
        <f t="shared" si="18"/>
        <v>1</v>
      </c>
      <c r="AX693">
        <f t="shared" si="18"/>
        <v>24</v>
      </c>
      <c r="AY693">
        <f t="shared" si="18"/>
        <v>0</v>
      </c>
      <c r="AZ693">
        <f t="shared" si="18"/>
        <v>21</v>
      </c>
      <c r="BA693">
        <f t="shared" si="17"/>
        <v>4</v>
      </c>
      <c r="BB693">
        <f t="shared" si="17"/>
        <v>5</v>
      </c>
      <c r="BC693">
        <f t="shared" si="17"/>
        <v>6</v>
      </c>
      <c r="BD693">
        <f t="shared" si="17"/>
        <v>6</v>
      </c>
      <c r="BE693">
        <f t="shared" si="17"/>
        <v>14</v>
      </c>
      <c r="BF693">
        <f t="shared" si="17"/>
        <v>18</v>
      </c>
      <c r="BG693">
        <f t="shared" si="17"/>
        <v>5</v>
      </c>
    </row>
    <row r="694" spans="1:59" x14ac:dyDescent="0.25">
      <c r="A694" t="s">
        <v>204</v>
      </c>
      <c r="D694" t="s">
        <v>206</v>
      </c>
      <c r="E694" t="s">
        <v>118</v>
      </c>
      <c r="F694">
        <f t="shared" si="20"/>
        <v>131</v>
      </c>
      <c r="G694">
        <f t="shared" si="20"/>
        <v>75</v>
      </c>
      <c r="H694">
        <f t="shared" si="20"/>
        <v>1</v>
      </c>
      <c r="I694">
        <f t="shared" si="20"/>
        <v>4</v>
      </c>
      <c r="J694">
        <f t="shared" si="20"/>
        <v>1</v>
      </c>
      <c r="K694">
        <f t="shared" si="20"/>
        <v>5</v>
      </c>
      <c r="L694">
        <f t="shared" si="20"/>
        <v>63</v>
      </c>
      <c r="M694">
        <f t="shared" si="20"/>
        <v>4</v>
      </c>
      <c r="N694">
        <f t="shared" si="20"/>
        <v>4</v>
      </c>
      <c r="O694">
        <f t="shared" si="20"/>
        <v>0</v>
      </c>
      <c r="P694">
        <f t="shared" si="20"/>
        <v>0</v>
      </c>
      <c r="Q694">
        <f t="shared" si="20"/>
        <v>1</v>
      </c>
      <c r="R694">
        <f t="shared" si="20"/>
        <v>15</v>
      </c>
      <c r="S694">
        <f t="shared" si="20"/>
        <v>0</v>
      </c>
      <c r="T694">
        <f t="shared" si="20"/>
        <v>89</v>
      </c>
      <c r="U694">
        <f t="shared" si="20"/>
        <v>0</v>
      </c>
      <c r="V694">
        <f t="shared" si="19"/>
        <v>0</v>
      </c>
      <c r="W694">
        <f t="shared" si="19"/>
        <v>3</v>
      </c>
      <c r="X694">
        <f t="shared" si="19"/>
        <v>2</v>
      </c>
      <c r="Y694">
        <f t="shared" si="19"/>
        <v>6</v>
      </c>
      <c r="Z694">
        <f t="shared" si="19"/>
        <v>29</v>
      </c>
      <c r="AA694">
        <f t="shared" si="19"/>
        <v>5</v>
      </c>
      <c r="AB694">
        <f t="shared" si="19"/>
        <v>0</v>
      </c>
      <c r="AC694">
        <f t="shared" si="19"/>
        <v>9</v>
      </c>
      <c r="AD694">
        <f t="shared" si="19"/>
        <v>12</v>
      </c>
      <c r="AE694">
        <f t="shared" si="19"/>
        <v>31</v>
      </c>
      <c r="AF694">
        <f t="shared" si="19"/>
        <v>5</v>
      </c>
      <c r="AG694">
        <f t="shared" si="19"/>
        <v>3</v>
      </c>
      <c r="AH694">
        <f t="shared" si="19"/>
        <v>0</v>
      </c>
      <c r="AI694">
        <f t="shared" si="19"/>
        <v>0</v>
      </c>
      <c r="AJ694">
        <f t="shared" si="19"/>
        <v>20</v>
      </c>
      <c r="AK694">
        <f t="shared" si="18"/>
        <v>34</v>
      </c>
      <c r="AL694">
        <f t="shared" si="18"/>
        <v>8</v>
      </c>
      <c r="AM694">
        <f t="shared" si="18"/>
        <v>50</v>
      </c>
      <c r="AN694">
        <f t="shared" si="18"/>
        <v>13</v>
      </c>
      <c r="AO694">
        <f t="shared" si="18"/>
        <v>0</v>
      </c>
      <c r="AP694">
        <f t="shared" si="18"/>
        <v>65</v>
      </c>
      <c r="AQ694">
        <f t="shared" si="18"/>
        <v>2</v>
      </c>
      <c r="AR694">
        <f t="shared" si="18"/>
        <v>7</v>
      </c>
      <c r="AS694">
        <f t="shared" si="18"/>
        <v>16</v>
      </c>
      <c r="AT694">
        <f t="shared" si="18"/>
        <v>35</v>
      </c>
      <c r="AU694">
        <f t="shared" si="18"/>
        <v>0</v>
      </c>
      <c r="AV694">
        <f t="shared" si="18"/>
        <v>0</v>
      </c>
      <c r="AW694">
        <f t="shared" si="18"/>
        <v>3</v>
      </c>
      <c r="AX694">
        <f t="shared" si="18"/>
        <v>29</v>
      </c>
      <c r="AY694">
        <f t="shared" si="18"/>
        <v>0</v>
      </c>
      <c r="AZ694">
        <f t="shared" ref="AZ694:BG699" si="21">SUMIFS(AZ$2:AZ$619,$B$2:$B$619,$A694,$E$2:$E$619,$E694)</f>
        <v>35</v>
      </c>
      <c r="BA694">
        <f t="shared" si="21"/>
        <v>7</v>
      </c>
      <c r="BB694">
        <f t="shared" si="21"/>
        <v>26</v>
      </c>
      <c r="BC694">
        <f t="shared" si="21"/>
        <v>17</v>
      </c>
      <c r="BD694">
        <f t="shared" si="21"/>
        <v>27</v>
      </c>
      <c r="BE694">
        <f t="shared" si="21"/>
        <v>48</v>
      </c>
      <c r="BF694">
        <f t="shared" si="21"/>
        <v>20</v>
      </c>
      <c r="BG694">
        <f t="shared" si="21"/>
        <v>16</v>
      </c>
    </row>
    <row r="695" spans="1:59" x14ac:dyDescent="0.25">
      <c r="A695" t="s">
        <v>204</v>
      </c>
      <c r="D695" t="s">
        <v>206</v>
      </c>
      <c r="E695" t="s">
        <v>5</v>
      </c>
      <c r="F695">
        <f t="shared" si="20"/>
        <v>0</v>
      </c>
      <c r="G695">
        <f t="shared" si="20"/>
        <v>86</v>
      </c>
      <c r="H695">
        <f t="shared" si="20"/>
        <v>0</v>
      </c>
      <c r="I695">
        <f t="shared" si="20"/>
        <v>0</v>
      </c>
      <c r="J695">
        <f t="shared" si="20"/>
        <v>1</v>
      </c>
      <c r="K695">
        <f t="shared" si="20"/>
        <v>1</v>
      </c>
      <c r="L695">
        <f t="shared" si="20"/>
        <v>0</v>
      </c>
      <c r="M695">
        <f t="shared" si="20"/>
        <v>6</v>
      </c>
      <c r="N695">
        <f t="shared" si="20"/>
        <v>53</v>
      </c>
      <c r="O695">
        <f t="shared" si="20"/>
        <v>3</v>
      </c>
      <c r="P695">
        <f t="shared" si="20"/>
        <v>4</v>
      </c>
      <c r="Q695">
        <f t="shared" si="20"/>
        <v>1</v>
      </c>
      <c r="R695">
        <f t="shared" si="20"/>
        <v>64</v>
      </c>
      <c r="S695">
        <f t="shared" si="20"/>
        <v>23</v>
      </c>
      <c r="T695">
        <f t="shared" si="20"/>
        <v>0</v>
      </c>
      <c r="U695">
        <f t="shared" si="20"/>
        <v>0</v>
      </c>
      <c r="V695">
        <f t="shared" si="19"/>
        <v>1</v>
      </c>
      <c r="W695">
        <f t="shared" si="19"/>
        <v>4</v>
      </c>
      <c r="X695">
        <f t="shared" si="19"/>
        <v>8</v>
      </c>
      <c r="Y695">
        <f t="shared" si="19"/>
        <v>15</v>
      </c>
      <c r="Z695">
        <f t="shared" si="19"/>
        <v>0</v>
      </c>
      <c r="AA695">
        <f t="shared" si="19"/>
        <v>0</v>
      </c>
      <c r="AB695">
        <f t="shared" si="19"/>
        <v>6</v>
      </c>
      <c r="AC695">
        <f t="shared" si="19"/>
        <v>0</v>
      </c>
      <c r="AD695">
        <f t="shared" si="19"/>
        <v>2</v>
      </c>
      <c r="AE695">
        <f t="shared" si="19"/>
        <v>0</v>
      </c>
      <c r="AF695">
        <f t="shared" si="19"/>
        <v>0</v>
      </c>
      <c r="AG695">
        <f t="shared" si="19"/>
        <v>37</v>
      </c>
      <c r="AH695">
        <f t="shared" si="19"/>
        <v>0</v>
      </c>
      <c r="AI695">
        <f t="shared" si="19"/>
        <v>0</v>
      </c>
      <c r="AJ695">
        <f t="shared" si="19"/>
        <v>5</v>
      </c>
      <c r="AK695">
        <f t="shared" ref="AK695:AZ699" si="22">SUMIFS(AK$2:AK$619,$B$2:$B$619,$A695,$E$2:$E$619,$E695)</f>
        <v>6</v>
      </c>
      <c r="AL695">
        <f t="shared" si="22"/>
        <v>25</v>
      </c>
      <c r="AM695">
        <f t="shared" si="22"/>
        <v>8</v>
      </c>
      <c r="AN695">
        <f t="shared" si="22"/>
        <v>4</v>
      </c>
      <c r="AO695">
        <f t="shared" si="22"/>
        <v>0</v>
      </c>
      <c r="AP695">
        <f t="shared" si="22"/>
        <v>3</v>
      </c>
      <c r="AQ695">
        <f t="shared" si="22"/>
        <v>4</v>
      </c>
      <c r="AR695">
        <f t="shared" si="22"/>
        <v>55</v>
      </c>
      <c r="AS695">
        <f t="shared" si="22"/>
        <v>8</v>
      </c>
      <c r="AT695">
        <f t="shared" si="22"/>
        <v>0</v>
      </c>
      <c r="AU695">
        <f t="shared" si="22"/>
        <v>2</v>
      </c>
      <c r="AV695">
        <f t="shared" si="22"/>
        <v>6</v>
      </c>
      <c r="AW695">
        <f t="shared" si="22"/>
        <v>41</v>
      </c>
      <c r="AX695">
        <f t="shared" si="22"/>
        <v>35</v>
      </c>
      <c r="AY695">
        <f t="shared" si="22"/>
        <v>0</v>
      </c>
      <c r="AZ695">
        <f t="shared" si="22"/>
        <v>45</v>
      </c>
      <c r="BA695">
        <f t="shared" si="21"/>
        <v>0</v>
      </c>
      <c r="BB695">
        <f t="shared" si="21"/>
        <v>25</v>
      </c>
      <c r="BC695">
        <f t="shared" si="21"/>
        <v>1</v>
      </c>
      <c r="BD695">
        <f t="shared" si="21"/>
        <v>4</v>
      </c>
      <c r="BE695">
        <f t="shared" si="21"/>
        <v>7</v>
      </c>
      <c r="BF695">
        <f t="shared" si="21"/>
        <v>52</v>
      </c>
      <c r="BG695">
        <f t="shared" si="21"/>
        <v>24</v>
      </c>
    </row>
    <row r="696" spans="1:59" x14ac:dyDescent="0.25">
      <c r="A696" t="s">
        <v>204</v>
      </c>
      <c r="D696" t="s">
        <v>206</v>
      </c>
      <c r="E696" t="s">
        <v>19</v>
      </c>
      <c r="F696">
        <f t="shared" si="20"/>
        <v>95</v>
      </c>
      <c r="G696">
        <f t="shared" si="20"/>
        <v>56</v>
      </c>
      <c r="H696">
        <f t="shared" si="20"/>
        <v>1</v>
      </c>
      <c r="I696">
        <f t="shared" si="20"/>
        <v>2</v>
      </c>
      <c r="J696">
        <f t="shared" si="20"/>
        <v>0</v>
      </c>
      <c r="K696">
        <f t="shared" si="20"/>
        <v>3</v>
      </c>
      <c r="L696">
        <f t="shared" si="20"/>
        <v>95</v>
      </c>
      <c r="M696">
        <f t="shared" si="20"/>
        <v>4</v>
      </c>
      <c r="N696">
        <f t="shared" si="20"/>
        <v>2</v>
      </c>
      <c r="O696">
        <f t="shared" si="20"/>
        <v>0</v>
      </c>
      <c r="P696">
        <f t="shared" si="20"/>
        <v>0</v>
      </c>
      <c r="Q696">
        <f t="shared" si="20"/>
        <v>0</v>
      </c>
      <c r="R696">
        <f t="shared" si="20"/>
        <v>19</v>
      </c>
      <c r="S696">
        <f t="shared" si="20"/>
        <v>1</v>
      </c>
      <c r="T696">
        <f t="shared" si="20"/>
        <v>44</v>
      </c>
      <c r="U696">
        <f t="shared" si="20"/>
        <v>1</v>
      </c>
      <c r="V696">
        <f t="shared" si="19"/>
        <v>3</v>
      </c>
      <c r="W696">
        <f t="shared" si="19"/>
        <v>0</v>
      </c>
      <c r="X696">
        <f t="shared" si="19"/>
        <v>1</v>
      </c>
      <c r="Y696">
        <f t="shared" si="19"/>
        <v>4</v>
      </c>
      <c r="Z696">
        <f t="shared" si="19"/>
        <v>11</v>
      </c>
      <c r="AA696">
        <f t="shared" si="19"/>
        <v>1</v>
      </c>
      <c r="AB696">
        <f t="shared" si="19"/>
        <v>0</v>
      </c>
      <c r="AC696">
        <f t="shared" si="19"/>
        <v>3</v>
      </c>
      <c r="AD696">
        <f t="shared" si="19"/>
        <v>0</v>
      </c>
      <c r="AE696">
        <f t="shared" si="19"/>
        <v>13</v>
      </c>
      <c r="AF696">
        <f t="shared" si="19"/>
        <v>9</v>
      </c>
      <c r="AG696">
        <f t="shared" si="19"/>
        <v>0</v>
      </c>
      <c r="AH696">
        <f t="shared" si="19"/>
        <v>0</v>
      </c>
      <c r="AI696">
        <f t="shared" si="19"/>
        <v>0</v>
      </c>
      <c r="AJ696">
        <f t="shared" si="19"/>
        <v>5</v>
      </c>
      <c r="AK696">
        <f t="shared" si="22"/>
        <v>14</v>
      </c>
      <c r="AL696">
        <f t="shared" si="22"/>
        <v>2</v>
      </c>
      <c r="AM696">
        <f t="shared" si="22"/>
        <v>26</v>
      </c>
      <c r="AN696">
        <f t="shared" si="22"/>
        <v>1</v>
      </c>
      <c r="AO696">
        <f t="shared" si="22"/>
        <v>0</v>
      </c>
      <c r="AP696">
        <f t="shared" si="22"/>
        <v>24</v>
      </c>
      <c r="AQ696">
        <f t="shared" si="22"/>
        <v>0</v>
      </c>
      <c r="AR696">
        <f t="shared" si="22"/>
        <v>8</v>
      </c>
      <c r="AS696">
        <f t="shared" si="22"/>
        <v>3</v>
      </c>
      <c r="AT696">
        <f t="shared" si="22"/>
        <v>39</v>
      </c>
      <c r="AU696">
        <f t="shared" si="22"/>
        <v>0</v>
      </c>
      <c r="AV696">
        <f t="shared" si="22"/>
        <v>0</v>
      </c>
      <c r="AW696">
        <f t="shared" si="22"/>
        <v>0</v>
      </c>
      <c r="AX696">
        <f t="shared" si="22"/>
        <v>45</v>
      </c>
      <c r="AY696">
        <f t="shared" si="22"/>
        <v>1</v>
      </c>
      <c r="AZ696">
        <f t="shared" si="22"/>
        <v>9</v>
      </c>
      <c r="BA696">
        <f t="shared" si="21"/>
        <v>10</v>
      </c>
      <c r="BB696">
        <f t="shared" si="21"/>
        <v>26</v>
      </c>
      <c r="BC696">
        <f t="shared" si="21"/>
        <v>2</v>
      </c>
      <c r="BD696">
        <f t="shared" si="21"/>
        <v>17</v>
      </c>
      <c r="BE696">
        <f t="shared" si="21"/>
        <v>26</v>
      </c>
      <c r="BF696">
        <f t="shared" si="21"/>
        <v>5</v>
      </c>
      <c r="BG696">
        <f t="shared" si="21"/>
        <v>15</v>
      </c>
    </row>
    <row r="697" spans="1:59" x14ac:dyDescent="0.25">
      <c r="A697" t="s">
        <v>204</v>
      </c>
      <c r="D697" t="s">
        <v>206</v>
      </c>
      <c r="E697" t="s">
        <v>20</v>
      </c>
      <c r="F697">
        <f t="shared" si="20"/>
        <v>107</v>
      </c>
      <c r="G697">
        <f t="shared" si="20"/>
        <v>80</v>
      </c>
      <c r="H697">
        <f t="shared" si="20"/>
        <v>0</v>
      </c>
      <c r="I697">
        <f t="shared" si="20"/>
        <v>12</v>
      </c>
      <c r="J697">
        <f t="shared" si="20"/>
        <v>0</v>
      </c>
      <c r="K697">
        <f t="shared" si="20"/>
        <v>1</v>
      </c>
      <c r="L697">
        <f t="shared" si="20"/>
        <v>108</v>
      </c>
      <c r="M697">
        <f t="shared" si="20"/>
        <v>7</v>
      </c>
      <c r="N697">
        <f t="shared" si="20"/>
        <v>1</v>
      </c>
      <c r="O697">
        <f t="shared" si="20"/>
        <v>0</v>
      </c>
      <c r="P697">
        <f t="shared" si="20"/>
        <v>0</v>
      </c>
      <c r="Q697">
        <f t="shared" si="20"/>
        <v>0</v>
      </c>
      <c r="R697">
        <f t="shared" si="20"/>
        <v>27</v>
      </c>
      <c r="S697">
        <f t="shared" si="20"/>
        <v>0</v>
      </c>
      <c r="T697">
        <f t="shared" si="20"/>
        <v>31</v>
      </c>
      <c r="U697">
        <f t="shared" si="20"/>
        <v>0</v>
      </c>
      <c r="V697">
        <f t="shared" si="19"/>
        <v>0</v>
      </c>
      <c r="W697">
        <f t="shared" si="19"/>
        <v>0</v>
      </c>
      <c r="X697">
        <f t="shared" si="19"/>
        <v>1</v>
      </c>
      <c r="Y697">
        <f t="shared" si="19"/>
        <v>2</v>
      </c>
      <c r="Z697">
        <f t="shared" si="19"/>
        <v>14</v>
      </c>
      <c r="AA697">
        <f t="shared" si="19"/>
        <v>0</v>
      </c>
      <c r="AB697">
        <f t="shared" si="19"/>
        <v>2</v>
      </c>
      <c r="AC697">
        <f t="shared" si="19"/>
        <v>4</v>
      </c>
      <c r="AD697">
        <f t="shared" si="19"/>
        <v>0</v>
      </c>
      <c r="AE697">
        <f t="shared" si="19"/>
        <v>5</v>
      </c>
      <c r="AF697">
        <f t="shared" si="19"/>
        <v>12</v>
      </c>
      <c r="AG697">
        <f t="shared" si="19"/>
        <v>1</v>
      </c>
      <c r="AH697">
        <f t="shared" si="19"/>
        <v>0</v>
      </c>
      <c r="AI697">
        <f t="shared" si="19"/>
        <v>0</v>
      </c>
      <c r="AJ697">
        <f t="shared" si="19"/>
        <v>3</v>
      </c>
      <c r="AK697">
        <f t="shared" si="22"/>
        <v>7</v>
      </c>
      <c r="AL697">
        <f t="shared" si="22"/>
        <v>4</v>
      </c>
      <c r="AM697">
        <f t="shared" si="22"/>
        <v>11</v>
      </c>
      <c r="AN697">
        <f t="shared" si="22"/>
        <v>2</v>
      </c>
      <c r="AO697">
        <f t="shared" si="22"/>
        <v>0</v>
      </c>
      <c r="AP697">
        <f t="shared" si="22"/>
        <v>27</v>
      </c>
      <c r="AQ697">
        <f t="shared" si="22"/>
        <v>0</v>
      </c>
      <c r="AR697">
        <f t="shared" si="22"/>
        <v>1</v>
      </c>
      <c r="AS697">
        <f t="shared" si="22"/>
        <v>0</v>
      </c>
      <c r="AT697">
        <f t="shared" si="22"/>
        <v>22</v>
      </c>
      <c r="AU697">
        <f t="shared" si="22"/>
        <v>0</v>
      </c>
      <c r="AV697">
        <f t="shared" si="22"/>
        <v>0</v>
      </c>
      <c r="AW697">
        <f t="shared" si="22"/>
        <v>0</v>
      </c>
      <c r="AX697">
        <f t="shared" si="22"/>
        <v>15</v>
      </c>
      <c r="AY697">
        <f t="shared" si="22"/>
        <v>0</v>
      </c>
      <c r="AZ697">
        <f t="shared" si="22"/>
        <v>26</v>
      </c>
      <c r="BA697">
        <f t="shared" si="21"/>
        <v>5</v>
      </c>
      <c r="BB697">
        <f t="shared" si="21"/>
        <v>12</v>
      </c>
      <c r="BC697">
        <f t="shared" si="21"/>
        <v>1</v>
      </c>
      <c r="BD697">
        <f t="shared" si="21"/>
        <v>13</v>
      </c>
      <c r="BE697">
        <f t="shared" si="21"/>
        <v>87</v>
      </c>
      <c r="BF697">
        <f t="shared" si="21"/>
        <v>7</v>
      </c>
      <c r="BG697">
        <f t="shared" si="21"/>
        <v>53</v>
      </c>
    </row>
    <row r="698" spans="1:59" x14ac:dyDescent="0.25">
      <c r="A698" t="s">
        <v>204</v>
      </c>
      <c r="D698" t="s">
        <v>206</v>
      </c>
      <c r="E698" t="s">
        <v>104</v>
      </c>
      <c r="F698">
        <f t="shared" si="20"/>
        <v>49</v>
      </c>
      <c r="G698">
        <f t="shared" si="20"/>
        <v>21</v>
      </c>
      <c r="H698">
        <f t="shared" si="20"/>
        <v>1</v>
      </c>
      <c r="I698">
        <f t="shared" si="20"/>
        <v>2</v>
      </c>
      <c r="J698">
        <f t="shared" si="20"/>
        <v>0</v>
      </c>
      <c r="K698">
        <f t="shared" si="20"/>
        <v>1</v>
      </c>
      <c r="L698">
        <f t="shared" si="20"/>
        <v>6</v>
      </c>
      <c r="M698">
        <f t="shared" si="20"/>
        <v>0</v>
      </c>
      <c r="N698">
        <f t="shared" si="20"/>
        <v>1</v>
      </c>
      <c r="O698">
        <f t="shared" si="20"/>
        <v>0</v>
      </c>
      <c r="P698">
        <f t="shared" si="20"/>
        <v>1</v>
      </c>
      <c r="Q698">
        <f t="shared" si="20"/>
        <v>0</v>
      </c>
      <c r="R698">
        <f t="shared" si="20"/>
        <v>5</v>
      </c>
      <c r="S698">
        <f t="shared" si="20"/>
        <v>0</v>
      </c>
      <c r="T698">
        <f t="shared" si="20"/>
        <v>15</v>
      </c>
      <c r="U698">
        <f t="shared" si="20"/>
        <v>3</v>
      </c>
      <c r="V698">
        <f t="shared" si="19"/>
        <v>4</v>
      </c>
      <c r="W698">
        <f t="shared" si="19"/>
        <v>0</v>
      </c>
      <c r="X698">
        <f t="shared" si="19"/>
        <v>5</v>
      </c>
      <c r="Y698">
        <f t="shared" si="19"/>
        <v>12</v>
      </c>
      <c r="Z698">
        <f t="shared" si="19"/>
        <v>11</v>
      </c>
      <c r="AA698">
        <f t="shared" si="19"/>
        <v>8</v>
      </c>
      <c r="AB698">
        <f t="shared" si="19"/>
        <v>0</v>
      </c>
      <c r="AC698">
        <f t="shared" si="19"/>
        <v>2</v>
      </c>
      <c r="AD698">
        <f t="shared" si="19"/>
        <v>0</v>
      </c>
      <c r="AE698">
        <f t="shared" si="19"/>
        <v>5</v>
      </c>
      <c r="AF698">
        <f t="shared" si="19"/>
        <v>1</v>
      </c>
      <c r="AG698">
        <f t="shared" si="19"/>
        <v>0</v>
      </c>
      <c r="AH698">
        <f t="shared" si="19"/>
        <v>1</v>
      </c>
      <c r="AI698">
        <f t="shared" si="19"/>
        <v>0</v>
      </c>
      <c r="AJ698">
        <f t="shared" si="19"/>
        <v>3</v>
      </c>
      <c r="AK698">
        <f t="shared" si="22"/>
        <v>6</v>
      </c>
      <c r="AL698">
        <f t="shared" si="22"/>
        <v>3</v>
      </c>
      <c r="AM698">
        <f t="shared" si="22"/>
        <v>14</v>
      </c>
      <c r="AN698">
        <f t="shared" si="22"/>
        <v>4</v>
      </c>
      <c r="AO698">
        <f t="shared" si="22"/>
        <v>0</v>
      </c>
      <c r="AP698">
        <f t="shared" si="22"/>
        <v>29</v>
      </c>
      <c r="AQ698">
        <f t="shared" si="22"/>
        <v>0</v>
      </c>
      <c r="AR698">
        <f t="shared" si="22"/>
        <v>36</v>
      </c>
      <c r="AS698">
        <f t="shared" si="22"/>
        <v>4</v>
      </c>
      <c r="AT698">
        <f t="shared" si="22"/>
        <v>4</v>
      </c>
      <c r="AU698">
        <f t="shared" si="22"/>
        <v>0</v>
      </c>
      <c r="AV698">
        <f t="shared" si="22"/>
        <v>0</v>
      </c>
      <c r="AW698">
        <f t="shared" si="22"/>
        <v>0</v>
      </c>
      <c r="AX698">
        <f t="shared" si="22"/>
        <v>9</v>
      </c>
      <c r="AY698">
        <f t="shared" si="22"/>
        <v>0</v>
      </c>
      <c r="AZ698">
        <f t="shared" si="22"/>
        <v>5</v>
      </c>
      <c r="BA698">
        <f t="shared" si="21"/>
        <v>1</v>
      </c>
      <c r="BB698">
        <f t="shared" si="21"/>
        <v>7</v>
      </c>
      <c r="BC698">
        <f t="shared" si="21"/>
        <v>3</v>
      </c>
      <c r="BD698">
        <f t="shared" si="21"/>
        <v>4</v>
      </c>
      <c r="BE698">
        <f t="shared" si="21"/>
        <v>3</v>
      </c>
      <c r="BF698">
        <f t="shared" si="21"/>
        <v>3</v>
      </c>
      <c r="BG698">
        <f t="shared" si="21"/>
        <v>2</v>
      </c>
    </row>
    <row r="699" spans="1:59" x14ac:dyDescent="0.25">
      <c r="A699" t="s">
        <v>204</v>
      </c>
      <c r="D699" t="s">
        <v>206</v>
      </c>
      <c r="E699" t="s">
        <v>103</v>
      </c>
      <c r="F699">
        <f t="shared" si="20"/>
        <v>133</v>
      </c>
      <c r="G699">
        <f t="shared" si="20"/>
        <v>75</v>
      </c>
      <c r="H699">
        <f t="shared" si="20"/>
        <v>5</v>
      </c>
      <c r="I699">
        <f t="shared" si="20"/>
        <v>5</v>
      </c>
      <c r="J699">
        <f t="shared" si="20"/>
        <v>5</v>
      </c>
      <c r="K699">
        <f t="shared" si="20"/>
        <v>3</v>
      </c>
      <c r="L699">
        <f t="shared" si="20"/>
        <v>60</v>
      </c>
      <c r="M699">
        <f t="shared" si="20"/>
        <v>7</v>
      </c>
      <c r="N699">
        <f t="shared" si="20"/>
        <v>7</v>
      </c>
      <c r="O699">
        <f t="shared" si="20"/>
        <v>2</v>
      </c>
      <c r="P699">
        <f t="shared" si="20"/>
        <v>1</v>
      </c>
      <c r="Q699">
        <f t="shared" si="20"/>
        <v>1</v>
      </c>
      <c r="R699">
        <f t="shared" si="20"/>
        <v>18</v>
      </c>
      <c r="S699">
        <f t="shared" si="20"/>
        <v>2</v>
      </c>
      <c r="T699">
        <f t="shared" si="20"/>
        <v>46</v>
      </c>
      <c r="U699">
        <f t="shared" si="20"/>
        <v>10</v>
      </c>
      <c r="V699">
        <f t="shared" si="19"/>
        <v>16</v>
      </c>
      <c r="W699">
        <f t="shared" si="19"/>
        <v>2</v>
      </c>
      <c r="X699">
        <f t="shared" si="19"/>
        <v>6</v>
      </c>
      <c r="Y699">
        <f t="shared" si="19"/>
        <v>8</v>
      </c>
      <c r="Z699">
        <f t="shared" si="19"/>
        <v>46</v>
      </c>
      <c r="AA699">
        <f t="shared" si="19"/>
        <v>11</v>
      </c>
      <c r="AB699">
        <f t="shared" si="19"/>
        <v>0</v>
      </c>
      <c r="AC699">
        <f t="shared" si="19"/>
        <v>11</v>
      </c>
      <c r="AD699">
        <f t="shared" si="19"/>
        <v>12</v>
      </c>
      <c r="AE699">
        <f t="shared" si="19"/>
        <v>36</v>
      </c>
      <c r="AF699">
        <f t="shared" si="19"/>
        <v>5</v>
      </c>
      <c r="AG699">
        <f t="shared" si="19"/>
        <v>0</v>
      </c>
      <c r="AH699">
        <f t="shared" si="19"/>
        <v>3</v>
      </c>
      <c r="AI699">
        <f t="shared" si="19"/>
        <v>2</v>
      </c>
      <c r="AJ699">
        <f t="shared" si="19"/>
        <v>22</v>
      </c>
      <c r="AK699">
        <f t="shared" si="22"/>
        <v>25</v>
      </c>
      <c r="AL699">
        <f t="shared" si="22"/>
        <v>12</v>
      </c>
      <c r="AM699">
        <f t="shared" si="22"/>
        <v>54</v>
      </c>
      <c r="AN699">
        <f t="shared" si="22"/>
        <v>13</v>
      </c>
      <c r="AO699">
        <f t="shared" si="22"/>
        <v>2</v>
      </c>
      <c r="AP699">
        <f t="shared" si="22"/>
        <v>70</v>
      </c>
      <c r="AQ699">
        <f t="shared" si="22"/>
        <v>4</v>
      </c>
      <c r="AR699">
        <f t="shared" si="22"/>
        <v>53</v>
      </c>
      <c r="AS699">
        <f t="shared" si="22"/>
        <v>20</v>
      </c>
      <c r="AT699">
        <f t="shared" si="22"/>
        <v>14</v>
      </c>
      <c r="AU699">
        <f t="shared" si="22"/>
        <v>0</v>
      </c>
      <c r="AV699">
        <f t="shared" si="22"/>
        <v>2</v>
      </c>
      <c r="AW699">
        <f t="shared" si="22"/>
        <v>0</v>
      </c>
      <c r="AX699">
        <f t="shared" si="22"/>
        <v>42</v>
      </c>
      <c r="AY699">
        <f t="shared" si="22"/>
        <v>0</v>
      </c>
      <c r="AZ699">
        <f t="shared" si="22"/>
        <v>39</v>
      </c>
      <c r="BA699">
        <f t="shared" si="21"/>
        <v>22</v>
      </c>
      <c r="BB699">
        <f t="shared" si="21"/>
        <v>10</v>
      </c>
      <c r="BC699">
        <f t="shared" si="21"/>
        <v>17</v>
      </c>
      <c r="BD699">
        <f t="shared" si="21"/>
        <v>8</v>
      </c>
      <c r="BE699">
        <f t="shared" si="21"/>
        <v>10</v>
      </c>
      <c r="BF699">
        <f t="shared" si="21"/>
        <v>20</v>
      </c>
      <c r="BG699">
        <f t="shared" si="21"/>
        <v>8</v>
      </c>
    </row>
  </sheetData>
  <autoFilter ref="A1:BG516" xr:uid="{D9A8C8A8-5851-4BDF-BD1B-DC65C63698E9}"/>
  <phoneticPr fontId="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D8A54-12B5-41B0-903C-4512B12AC570}">
  <sheetPr codeName="Feuil8"/>
  <dimension ref="A1:K699"/>
  <sheetViews>
    <sheetView workbookViewId="0">
      <pane xSplit="5" ySplit="1" topLeftCell="F608" activePane="bottomRight" state="frozen"/>
      <selection sqref="A1:C1"/>
      <selection pane="topRight" sqref="A1:C1"/>
      <selection pane="bottomLeft" sqref="A1:C1"/>
      <selection pane="bottomRigh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11" ht="69" x14ac:dyDescent="0.25">
      <c r="A1" s="21" t="s">
        <v>182</v>
      </c>
      <c r="B1" s="3" t="s">
        <v>183</v>
      </c>
      <c r="C1" s="22"/>
      <c r="D1" s="7" t="s">
        <v>184</v>
      </c>
      <c r="E1" s="7" t="s">
        <v>185</v>
      </c>
      <c r="F1" s="20" t="s">
        <v>174</v>
      </c>
      <c r="G1" s="20" t="s">
        <v>175</v>
      </c>
      <c r="H1" s="20"/>
      <c r="I1" s="20"/>
      <c r="J1" s="20"/>
      <c r="K1" s="20"/>
    </row>
    <row r="2" spans="1:11" x14ac:dyDescent="0.25">
      <c r="A2" s="4" t="s">
        <v>194</v>
      </c>
      <c r="B2" s="5" t="s">
        <v>195</v>
      </c>
      <c r="C2" s="5" t="s">
        <v>196</v>
      </c>
      <c r="D2" s="5" t="s">
        <v>197</v>
      </c>
      <c r="E2" s="5" t="s">
        <v>103</v>
      </c>
      <c r="F2">
        <v>11</v>
      </c>
      <c r="G2">
        <v>11</v>
      </c>
    </row>
    <row r="3" spans="1:11" x14ac:dyDescent="0.25">
      <c r="A3" s="4" t="s">
        <v>198</v>
      </c>
      <c r="B3" s="5" t="s">
        <v>199</v>
      </c>
      <c r="C3" s="5" t="s">
        <v>200</v>
      </c>
      <c r="D3" s="5" t="s">
        <v>0</v>
      </c>
      <c r="E3" s="5" t="s">
        <v>103</v>
      </c>
      <c r="F3">
        <v>12</v>
      </c>
      <c r="G3">
        <v>2</v>
      </c>
    </row>
    <row r="4" spans="1:11" x14ac:dyDescent="0.25">
      <c r="A4" s="4" t="s">
        <v>201</v>
      </c>
      <c r="B4" s="5" t="s">
        <v>195</v>
      </c>
      <c r="C4" s="5" t="s">
        <v>202</v>
      </c>
      <c r="D4" s="5" t="s">
        <v>197</v>
      </c>
      <c r="E4" s="5" t="s">
        <v>103</v>
      </c>
      <c r="F4">
        <v>6</v>
      </c>
      <c r="G4">
        <v>1</v>
      </c>
    </row>
    <row r="5" spans="1:11" x14ac:dyDescent="0.25">
      <c r="A5" s="4" t="s">
        <v>203</v>
      </c>
      <c r="B5" s="5" t="s">
        <v>204</v>
      </c>
      <c r="C5" s="5" t="s">
        <v>205</v>
      </c>
      <c r="D5" s="5" t="s">
        <v>206</v>
      </c>
      <c r="E5" s="5" t="s">
        <v>103</v>
      </c>
      <c r="F5" t="s">
        <v>426</v>
      </c>
      <c r="G5" t="s">
        <v>426</v>
      </c>
    </row>
    <row r="6" spans="1:11" x14ac:dyDescent="0.25">
      <c r="A6" s="4" t="s">
        <v>207</v>
      </c>
      <c r="B6" s="5" t="s">
        <v>204</v>
      </c>
      <c r="C6" s="5" t="s">
        <v>208</v>
      </c>
      <c r="D6" s="5" t="s">
        <v>206</v>
      </c>
      <c r="E6" s="5" t="s">
        <v>103</v>
      </c>
      <c r="F6">
        <v>3</v>
      </c>
      <c r="G6">
        <v>1</v>
      </c>
    </row>
    <row r="7" spans="1:11" x14ac:dyDescent="0.25">
      <c r="A7" s="4" t="s">
        <v>209</v>
      </c>
      <c r="B7" s="5" t="s">
        <v>204</v>
      </c>
      <c r="C7" s="5" t="s">
        <v>210</v>
      </c>
      <c r="D7" s="5" t="s">
        <v>206</v>
      </c>
      <c r="E7" s="5" t="s">
        <v>103</v>
      </c>
      <c r="F7">
        <v>15</v>
      </c>
      <c r="G7">
        <v>2</v>
      </c>
    </row>
    <row r="8" spans="1:11" x14ac:dyDescent="0.25">
      <c r="A8" s="4" t="s">
        <v>211</v>
      </c>
      <c r="B8" s="5" t="s">
        <v>195</v>
      </c>
      <c r="C8" s="5" t="s">
        <v>212</v>
      </c>
      <c r="D8" s="5" t="s">
        <v>197</v>
      </c>
      <c r="E8" s="5" t="s">
        <v>103</v>
      </c>
      <c r="F8">
        <v>6</v>
      </c>
      <c r="G8">
        <v>5</v>
      </c>
    </row>
    <row r="9" spans="1:11" x14ac:dyDescent="0.25">
      <c r="A9" s="4" t="s">
        <v>213</v>
      </c>
      <c r="B9" s="5" t="s">
        <v>214</v>
      </c>
      <c r="C9" s="5" t="s">
        <v>215</v>
      </c>
      <c r="D9" s="5" t="s">
        <v>216</v>
      </c>
      <c r="E9" s="5" t="s">
        <v>103</v>
      </c>
      <c r="F9" t="s">
        <v>426</v>
      </c>
      <c r="G9" t="s">
        <v>426</v>
      </c>
    </row>
    <row r="10" spans="1:11" x14ac:dyDescent="0.25">
      <c r="A10" s="4" t="s">
        <v>217</v>
      </c>
      <c r="B10" s="5" t="s">
        <v>218</v>
      </c>
      <c r="C10" s="5" t="s">
        <v>219</v>
      </c>
      <c r="D10" s="5" t="s">
        <v>220</v>
      </c>
      <c r="E10" s="5" t="s">
        <v>103</v>
      </c>
      <c r="F10">
        <v>4</v>
      </c>
      <c r="G10">
        <v>0</v>
      </c>
    </row>
    <row r="11" spans="1:11" x14ac:dyDescent="0.25">
      <c r="A11" s="4" t="s">
        <v>221</v>
      </c>
      <c r="B11" s="5" t="s">
        <v>214</v>
      </c>
      <c r="C11" s="5" t="s">
        <v>222</v>
      </c>
      <c r="D11" s="5" t="s">
        <v>216</v>
      </c>
      <c r="E11" s="5" t="s">
        <v>103</v>
      </c>
      <c r="F11">
        <v>7</v>
      </c>
      <c r="G11">
        <v>0</v>
      </c>
    </row>
    <row r="12" spans="1:11" x14ac:dyDescent="0.25">
      <c r="A12" s="4" t="s">
        <v>223</v>
      </c>
      <c r="B12" s="5" t="s">
        <v>218</v>
      </c>
      <c r="C12" s="5" t="s">
        <v>224</v>
      </c>
      <c r="D12" s="5" t="s">
        <v>220</v>
      </c>
      <c r="E12" s="5" t="s">
        <v>103</v>
      </c>
      <c r="F12">
        <v>8</v>
      </c>
      <c r="G12">
        <v>8</v>
      </c>
    </row>
    <row r="13" spans="1:11" x14ac:dyDescent="0.25">
      <c r="A13" s="4" t="s">
        <v>225</v>
      </c>
      <c r="B13" s="5" t="s">
        <v>218</v>
      </c>
      <c r="C13" s="5" t="s">
        <v>226</v>
      </c>
      <c r="D13" s="5" t="s">
        <v>220</v>
      </c>
      <c r="E13" s="5" t="s">
        <v>103</v>
      </c>
      <c r="F13">
        <v>6</v>
      </c>
      <c r="G13">
        <v>5</v>
      </c>
    </row>
    <row r="14" spans="1:11" x14ac:dyDescent="0.25">
      <c r="A14" s="4" t="s">
        <v>227</v>
      </c>
      <c r="B14" s="5" t="s">
        <v>204</v>
      </c>
      <c r="C14" s="5" t="s">
        <v>228</v>
      </c>
      <c r="D14" s="5" t="s">
        <v>206</v>
      </c>
      <c r="E14" s="5" t="s">
        <v>103</v>
      </c>
      <c r="F14">
        <v>36</v>
      </c>
      <c r="G14">
        <v>30</v>
      </c>
    </row>
    <row r="15" spans="1:11" x14ac:dyDescent="0.25">
      <c r="A15" s="4" t="s">
        <v>229</v>
      </c>
      <c r="B15" s="5" t="s">
        <v>230</v>
      </c>
      <c r="C15" s="5" t="s">
        <v>231</v>
      </c>
      <c r="D15" s="5" t="s">
        <v>232</v>
      </c>
      <c r="E15" s="5" t="s">
        <v>103</v>
      </c>
      <c r="F15">
        <v>12</v>
      </c>
      <c r="G15">
        <v>4</v>
      </c>
    </row>
    <row r="16" spans="1:11" x14ac:dyDescent="0.25">
      <c r="A16" s="4" t="s">
        <v>233</v>
      </c>
      <c r="B16" s="5" t="s">
        <v>195</v>
      </c>
      <c r="C16" s="5" t="s">
        <v>234</v>
      </c>
      <c r="D16" s="5" t="s">
        <v>197</v>
      </c>
      <c r="E16" s="5" t="s">
        <v>103</v>
      </c>
      <c r="F16">
        <v>5</v>
      </c>
      <c r="G16">
        <v>5</v>
      </c>
    </row>
    <row r="17" spans="1:7" x14ac:dyDescent="0.25">
      <c r="A17" s="4" t="s">
        <v>235</v>
      </c>
      <c r="B17" s="5" t="s">
        <v>236</v>
      </c>
      <c r="C17" s="5" t="s">
        <v>237</v>
      </c>
      <c r="D17" s="5" t="s">
        <v>238</v>
      </c>
      <c r="E17" s="5" t="s">
        <v>103</v>
      </c>
      <c r="F17">
        <v>5</v>
      </c>
      <c r="G17">
        <v>5</v>
      </c>
    </row>
    <row r="18" spans="1:7" x14ac:dyDescent="0.25">
      <c r="A18" s="4" t="s">
        <v>239</v>
      </c>
      <c r="B18" s="5" t="s">
        <v>236</v>
      </c>
      <c r="C18" s="5" t="s">
        <v>240</v>
      </c>
      <c r="D18" s="5" t="s">
        <v>238</v>
      </c>
      <c r="E18" s="5" t="s">
        <v>103</v>
      </c>
      <c r="F18">
        <v>11</v>
      </c>
      <c r="G18">
        <v>3</v>
      </c>
    </row>
    <row r="19" spans="1:7" x14ac:dyDescent="0.25">
      <c r="A19" s="4" t="s">
        <v>241</v>
      </c>
      <c r="B19" s="5" t="s">
        <v>242</v>
      </c>
      <c r="C19" s="5" t="s">
        <v>243</v>
      </c>
      <c r="D19" s="5" t="s">
        <v>244</v>
      </c>
      <c r="E19" s="5" t="s">
        <v>103</v>
      </c>
      <c r="F19">
        <v>5</v>
      </c>
      <c r="G19">
        <v>2</v>
      </c>
    </row>
    <row r="20" spans="1:7" x14ac:dyDescent="0.25">
      <c r="A20" s="4" t="s">
        <v>245</v>
      </c>
      <c r="B20" s="5" t="s">
        <v>236</v>
      </c>
      <c r="C20" s="5" t="s">
        <v>246</v>
      </c>
      <c r="D20" s="5" t="s">
        <v>238</v>
      </c>
      <c r="E20" s="5" t="s">
        <v>103</v>
      </c>
      <c r="F20">
        <v>5</v>
      </c>
      <c r="G20">
        <v>5</v>
      </c>
    </row>
    <row r="21" spans="1:7" x14ac:dyDescent="0.25">
      <c r="A21" s="4" t="s">
        <v>247</v>
      </c>
      <c r="B21" s="49" t="s">
        <v>248</v>
      </c>
      <c r="C21" s="5" t="s">
        <v>249</v>
      </c>
      <c r="D21" s="5" t="s">
        <v>250</v>
      </c>
      <c r="E21" s="5" t="s">
        <v>103</v>
      </c>
      <c r="F21">
        <v>10</v>
      </c>
      <c r="G21">
        <v>1</v>
      </c>
    </row>
    <row r="22" spans="1:7" x14ac:dyDescent="0.25">
      <c r="A22" s="4" t="s">
        <v>251</v>
      </c>
      <c r="B22" s="49" t="s">
        <v>252</v>
      </c>
      <c r="C22" s="5" t="s">
        <v>253</v>
      </c>
      <c r="D22" s="5" t="s">
        <v>254</v>
      </c>
      <c r="E22" s="5" t="s">
        <v>103</v>
      </c>
      <c r="F22">
        <v>10</v>
      </c>
      <c r="G22">
        <v>2</v>
      </c>
    </row>
    <row r="23" spans="1:7" x14ac:dyDescent="0.25">
      <c r="A23" s="4" t="s">
        <v>255</v>
      </c>
      <c r="B23" s="5" t="s">
        <v>236</v>
      </c>
      <c r="C23" s="5" t="s">
        <v>256</v>
      </c>
      <c r="D23" s="5" t="s">
        <v>238</v>
      </c>
      <c r="E23" s="5" t="s">
        <v>103</v>
      </c>
      <c r="F23">
        <v>3</v>
      </c>
      <c r="G23">
        <v>2</v>
      </c>
    </row>
    <row r="24" spans="1:7" x14ac:dyDescent="0.25">
      <c r="A24" s="4" t="s">
        <v>257</v>
      </c>
      <c r="B24" s="5" t="s">
        <v>236</v>
      </c>
      <c r="C24" s="5" t="s">
        <v>258</v>
      </c>
      <c r="D24" s="5" t="s">
        <v>238</v>
      </c>
      <c r="E24" s="5" t="s">
        <v>103</v>
      </c>
      <c r="F24">
        <v>7</v>
      </c>
      <c r="G24">
        <v>3</v>
      </c>
    </row>
    <row r="25" spans="1:7" x14ac:dyDescent="0.25">
      <c r="A25" s="4" t="s">
        <v>259</v>
      </c>
      <c r="B25" s="5" t="s">
        <v>248</v>
      </c>
      <c r="C25" s="5" t="s">
        <v>260</v>
      </c>
      <c r="D25" s="5" t="s">
        <v>250</v>
      </c>
      <c r="E25" s="5" t="s">
        <v>103</v>
      </c>
      <c r="F25">
        <v>14</v>
      </c>
      <c r="G25">
        <v>9</v>
      </c>
    </row>
    <row r="26" spans="1:7" x14ac:dyDescent="0.25">
      <c r="A26" s="4" t="s">
        <v>261</v>
      </c>
      <c r="B26" s="5" t="s">
        <v>195</v>
      </c>
      <c r="C26" s="5" t="s">
        <v>262</v>
      </c>
      <c r="D26" s="5" t="s">
        <v>197</v>
      </c>
      <c r="E26" s="5" t="s">
        <v>103</v>
      </c>
      <c r="F26">
        <v>9</v>
      </c>
      <c r="G26">
        <v>2</v>
      </c>
    </row>
    <row r="27" spans="1:7" x14ac:dyDescent="0.25">
      <c r="A27" s="4" t="s">
        <v>263</v>
      </c>
      <c r="B27" s="5" t="s">
        <v>230</v>
      </c>
      <c r="C27" s="5" t="s">
        <v>264</v>
      </c>
      <c r="D27" s="5" t="s">
        <v>232</v>
      </c>
      <c r="E27" s="5" t="s">
        <v>103</v>
      </c>
      <c r="F27">
        <v>12</v>
      </c>
      <c r="G27">
        <v>11</v>
      </c>
    </row>
    <row r="28" spans="1:7" x14ac:dyDescent="0.25">
      <c r="A28" s="4" t="s">
        <v>265</v>
      </c>
      <c r="B28" s="5" t="s">
        <v>242</v>
      </c>
      <c r="C28" s="5" t="s">
        <v>266</v>
      </c>
      <c r="D28" s="5" t="s">
        <v>244</v>
      </c>
      <c r="E28" s="5" t="s">
        <v>103</v>
      </c>
      <c r="F28">
        <v>8</v>
      </c>
      <c r="G28">
        <v>5</v>
      </c>
    </row>
    <row r="29" spans="1:7" x14ac:dyDescent="0.25">
      <c r="A29" s="4" t="s">
        <v>267</v>
      </c>
      <c r="B29" s="5" t="s">
        <v>252</v>
      </c>
      <c r="C29" s="5" t="s">
        <v>268</v>
      </c>
      <c r="D29" s="5" t="s">
        <v>254</v>
      </c>
      <c r="E29" s="5" t="s">
        <v>103</v>
      </c>
      <c r="F29">
        <v>16</v>
      </c>
      <c r="G29">
        <v>5</v>
      </c>
    </row>
    <row r="30" spans="1:7" x14ac:dyDescent="0.25">
      <c r="A30" s="4" t="s">
        <v>269</v>
      </c>
      <c r="B30" s="49" t="s">
        <v>270</v>
      </c>
      <c r="C30" s="5" t="s">
        <v>271</v>
      </c>
      <c r="D30" s="5" t="s">
        <v>272</v>
      </c>
      <c r="E30" s="5" t="s">
        <v>103</v>
      </c>
      <c r="F30">
        <v>3</v>
      </c>
      <c r="G30">
        <v>2</v>
      </c>
    </row>
    <row r="31" spans="1:7" x14ac:dyDescent="0.25">
      <c r="A31" s="4" t="s">
        <v>273</v>
      </c>
      <c r="B31" s="49" t="s">
        <v>270</v>
      </c>
      <c r="C31" s="5" t="s">
        <v>274</v>
      </c>
      <c r="D31" s="5" t="s">
        <v>272</v>
      </c>
      <c r="E31" s="5" t="s">
        <v>103</v>
      </c>
      <c r="F31">
        <v>4</v>
      </c>
      <c r="G31">
        <v>3</v>
      </c>
    </row>
    <row r="32" spans="1:7" x14ac:dyDescent="0.25">
      <c r="A32" s="4" t="s">
        <v>275</v>
      </c>
      <c r="B32" s="5" t="s">
        <v>218</v>
      </c>
      <c r="C32" s="5" t="s">
        <v>276</v>
      </c>
      <c r="D32" s="5" t="s">
        <v>220</v>
      </c>
      <c r="E32" s="5" t="s">
        <v>103</v>
      </c>
      <c r="F32">
        <v>13</v>
      </c>
      <c r="G32">
        <v>5</v>
      </c>
    </row>
    <row r="33" spans="1:7" x14ac:dyDescent="0.25">
      <c r="A33" s="4" t="s">
        <v>277</v>
      </c>
      <c r="B33" s="5" t="s">
        <v>218</v>
      </c>
      <c r="C33" s="5" t="s">
        <v>278</v>
      </c>
      <c r="D33" s="5" t="s">
        <v>220</v>
      </c>
      <c r="E33" s="5" t="s">
        <v>103</v>
      </c>
      <c r="F33">
        <v>26</v>
      </c>
      <c r="G33">
        <v>5</v>
      </c>
    </row>
    <row r="34" spans="1:7" x14ac:dyDescent="0.25">
      <c r="A34" s="4" t="s">
        <v>279</v>
      </c>
      <c r="B34" s="5" t="s">
        <v>218</v>
      </c>
      <c r="C34" s="5" t="s">
        <v>280</v>
      </c>
      <c r="D34" s="5" t="s">
        <v>220</v>
      </c>
      <c r="E34" s="5" t="s">
        <v>103</v>
      </c>
      <c r="F34">
        <v>4</v>
      </c>
      <c r="G34">
        <v>2</v>
      </c>
    </row>
    <row r="35" spans="1:7" x14ac:dyDescent="0.25">
      <c r="A35" s="4" t="s">
        <v>281</v>
      </c>
      <c r="B35" s="5" t="s">
        <v>236</v>
      </c>
      <c r="C35" s="5" t="s">
        <v>282</v>
      </c>
      <c r="D35" s="5" t="s">
        <v>238</v>
      </c>
      <c r="E35" s="5" t="s">
        <v>103</v>
      </c>
      <c r="F35">
        <v>21</v>
      </c>
      <c r="G35">
        <v>9</v>
      </c>
    </row>
    <row r="36" spans="1:7" x14ac:dyDescent="0.25">
      <c r="A36" s="4" t="s">
        <v>283</v>
      </c>
      <c r="B36" s="5" t="s">
        <v>218</v>
      </c>
      <c r="C36" s="5" t="s">
        <v>284</v>
      </c>
      <c r="D36" s="5" t="s">
        <v>220</v>
      </c>
      <c r="E36" s="5" t="s">
        <v>103</v>
      </c>
      <c r="F36">
        <v>21</v>
      </c>
      <c r="G36">
        <v>5</v>
      </c>
    </row>
    <row r="37" spans="1:7" x14ac:dyDescent="0.25">
      <c r="A37" s="4" t="s">
        <v>285</v>
      </c>
      <c r="B37" s="5" t="s">
        <v>252</v>
      </c>
      <c r="C37" s="5" t="s">
        <v>286</v>
      </c>
      <c r="D37" s="5" t="s">
        <v>254</v>
      </c>
      <c r="E37" s="5" t="s">
        <v>103</v>
      </c>
      <c r="F37">
        <v>17</v>
      </c>
      <c r="G37">
        <v>2</v>
      </c>
    </row>
    <row r="38" spans="1:7" x14ac:dyDescent="0.25">
      <c r="A38" s="4" t="s">
        <v>287</v>
      </c>
      <c r="B38" s="5" t="s">
        <v>242</v>
      </c>
      <c r="C38" s="5" t="s">
        <v>288</v>
      </c>
      <c r="D38" s="5" t="s">
        <v>244</v>
      </c>
      <c r="E38" s="5" t="s">
        <v>103</v>
      </c>
      <c r="F38">
        <v>4</v>
      </c>
      <c r="G38">
        <v>4</v>
      </c>
    </row>
    <row r="39" spans="1:7" x14ac:dyDescent="0.25">
      <c r="A39" s="4" t="s">
        <v>289</v>
      </c>
      <c r="B39" s="5" t="s">
        <v>242</v>
      </c>
      <c r="C39" s="5" t="s">
        <v>290</v>
      </c>
      <c r="D39" s="5" t="s">
        <v>244</v>
      </c>
      <c r="E39" s="5" t="s">
        <v>103</v>
      </c>
      <c r="F39">
        <v>10</v>
      </c>
      <c r="G39">
        <v>6</v>
      </c>
    </row>
    <row r="40" spans="1:7" x14ac:dyDescent="0.25">
      <c r="A40" s="4" t="s">
        <v>291</v>
      </c>
      <c r="B40" s="5" t="s">
        <v>195</v>
      </c>
      <c r="C40" s="5" t="s">
        <v>292</v>
      </c>
      <c r="D40" s="5" t="s">
        <v>197</v>
      </c>
      <c r="E40" s="5" t="s">
        <v>103</v>
      </c>
      <c r="F40">
        <v>24</v>
      </c>
      <c r="G40">
        <v>0</v>
      </c>
    </row>
    <row r="41" spans="1:7" x14ac:dyDescent="0.25">
      <c r="A41" s="4" t="s">
        <v>293</v>
      </c>
      <c r="B41" s="5" t="s">
        <v>248</v>
      </c>
      <c r="C41" s="5" t="s">
        <v>294</v>
      </c>
      <c r="D41" s="5" t="s">
        <v>250</v>
      </c>
      <c r="E41" s="5" t="s">
        <v>103</v>
      </c>
      <c r="F41">
        <v>6</v>
      </c>
      <c r="G41">
        <v>2</v>
      </c>
    </row>
    <row r="42" spans="1:7" x14ac:dyDescent="0.25">
      <c r="A42" s="4" t="s">
        <v>295</v>
      </c>
      <c r="B42" s="5" t="s">
        <v>236</v>
      </c>
      <c r="C42" s="5" t="s">
        <v>296</v>
      </c>
      <c r="D42" s="5" t="s">
        <v>238</v>
      </c>
      <c r="E42" s="5" t="s">
        <v>103</v>
      </c>
      <c r="F42">
        <v>8</v>
      </c>
      <c r="G42">
        <v>4</v>
      </c>
    </row>
    <row r="43" spans="1:7" x14ac:dyDescent="0.25">
      <c r="A43" s="4" t="s">
        <v>297</v>
      </c>
      <c r="B43" s="5" t="s">
        <v>242</v>
      </c>
      <c r="C43" s="5" t="s">
        <v>298</v>
      </c>
      <c r="D43" s="5" t="s">
        <v>244</v>
      </c>
      <c r="E43" s="5" t="s">
        <v>103</v>
      </c>
      <c r="F43">
        <v>6</v>
      </c>
      <c r="G43">
        <v>3</v>
      </c>
    </row>
    <row r="44" spans="1:7" x14ac:dyDescent="0.25">
      <c r="A44" s="4" t="s">
        <v>299</v>
      </c>
      <c r="B44" s="5" t="s">
        <v>195</v>
      </c>
      <c r="C44" s="5" t="s">
        <v>300</v>
      </c>
      <c r="D44" s="5" t="s">
        <v>197</v>
      </c>
      <c r="E44" s="5" t="s">
        <v>103</v>
      </c>
      <c r="F44">
        <v>15</v>
      </c>
      <c r="G44">
        <v>5</v>
      </c>
    </row>
    <row r="45" spans="1:7" x14ac:dyDescent="0.25">
      <c r="A45" s="4" t="s">
        <v>301</v>
      </c>
      <c r="B45" s="5" t="s">
        <v>195</v>
      </c>
      <c r="C45" s="5" t="s">
        <v>302</v>
      </c>
      <c r="D45" s="5" t="s">
        <v>197</v>
      </c>
      <c r="E45" s="5" t="s">
        <v>103</v>
      </c>
      <c r="F45">
        <v>5</v>
      </c>
      <c r="G45">
        <v>5</v>
      </c>
    </row>
    <row r="46" spans="1:7" x14ac:dyDescent="0.25">
      <c r="A46" s="4" t="s">
        <v>303</v>
      </c>
      <c r="B46" s="5" t="s">
        <v>304</v>
      </c>
      <c r="C46" s="5" t="s">
        <v>305</v>
      </c>
      <c r="D46" s="5" t="s">
        <v>306</v>
      </c>
      <c r="E46" s="5" t="s">
        <v>103</v>
      </c>
      <c r="F46">
        <v>25</v>
      </c>
      <c r="G46">
        <v>7</v>
      </c>
    </row>
    <row r="47" spans="1:7" x14ac:dyDescent="0.25">
      <c r="A47" s="4" t="s">
        <v>307</v>
      </c>
      <c r="B47" s="5" t="s">
        <v>242</v>
      </c>
      <c r="C47" s="5" t="s">
        <v>308</v>
      </c>
      <c r="D47" s="5" t="s">
        <v>244</v>
      </c>
      <c r="E47" s="5" t="s">
        <v>103</v>
      </c>
      <c r="F47">
        <v>13</v>
      </c>
      <c r="G47">
        <v>3</v>
      </c>
    </row>
    <row r="48" spans="1:7" x14ac:dyDescent="0.25">
      <c r="A48" s="4" t="s">
        <v>309</v>
      </c>
      <c r="B48" s="5" t="s">
        <v>218</v>
      </c>
      <c r="C48" s="5" t="s">
        <v>310</v>
      </c>
      <c r="D48" s="5" t="s">
        <v>220</v>
      </c>
      <c r="E48" s="5" t="s">
        <v>103</v>
      </c>
      <c r="F48">
        <v>4</v>
      </c>
      <c r="G48">
        <v>0</v>
      </c>
    </row>
    <row r="49" spans="1:7" x14ac:dyDescent="0.25">
      <c r="A49" s="4" t="s">
        <v>311</v>
      </c>
      <c r="B49" s="5" t="s">
        <v>236</v>
      </c>
      <c r="C49" s="5" t="s">
        <v>312</v>
      </c>
      <c r="D49" s="5" t="s">
        <v>238</v>
      </c>
      <c r="E49" s="5" t="s">
        <v>103</v>
      </c>
      <c r="F49">
        <v>6</v>
      </c>
      <c r="G49">
        <v>2</v>
      </c>
    </row>
    <row r="50" spans="1:7" x14ac:dyDescent="0.25">
      <c r="A50" s="4" t="s">
        <v>313</v>
      </c>
      <c r="B50" s="5" t="s">
        <v>218</v>
      </c>
      <c r="C50" s="5" t="s">
        <v>314</v>
      </c>
      <c r="D50" s="5" t="s">
        <v>220</v>
      </c>
      <c r="E50" s="5" t="s">
        <v>103</v>
      </c>
      <c r="F50">
        <v>3</v>
      </c>
      <c r="G50">
        <v>3</v>
      </c>
    </row>
    <row r="51" spans="1:7" x14ac:dyDescent="0.25">
      <c r="A51" s="4" t="s">
        <v>315</v>
      </c>
      <c r="B51" s="5" t="s">
        <v>304</v>
      </c>
      <c r="C51" s="5" t="s">
        <v>316</v>
      </c>
      <c r="D51" s="5" t="s">
        <v>306</v>
      </c>
      <c r="E51" s="5" t="s">
        <v>103</v>
      </c>
      <c r="F51">
        <v>15</v>
      </c>
      <c r="G51">
        <v>0</v>
      </c>
    </row>
    <row r="52" spans="1:7" x14ac:dyDescent="0.25">
      <c r="A52" s="4" t="s">
        <v>317</v>
      </c>
      <c r="B52" s="5" t="s">
        <v>230</v>
      </c>
      <c r="C52" s="5" t="s">
        <v>318</v>
      </c>
      <c r="D52" s="5" t="s">
        <v>232</v>
      </c>
      <c r="E52" s="5" t="s">
        <v>103</v>
      </c>
      <c r="F52">
        <v>10</v>
      </c>
      <c r="G52">
        <v>7</v>
      </c>
    </row>
    <row r="53" spans="1:7" x14ac:dyDescent="0.25">
      <c r="A53" s="4" t="s">
        <v>319</v>
      </c>
      <c r="B53" s="5" t="s">
        <v>214</v>
      </c>
      <c r="C53" s="5" t="s">
        <v>320</v>
      </c>
      <c r="D53" s="5" t="s">
        <v>216</v>
      </c>
      <c r="E53" s="5" t="s">
        <v>103</v>
      </c>
      <c r="F53">
        <v>11</v>
      </c>
      <c r="G53">
        <v>4</v>
      </c>
    </row>
    <row r="54" spans="1:7" x14ac:dyDescent="0.25">
      <c r="A54" s="4" t="s">
        <v>321</v>
      </c>
      <c r="B54" s="5" t="s">
        <v>214</v>
      </c>
      <c r="C54" s="5" t="s">
        <v>322</v>
      </c>
      <c r="D54" s="5" t="s">
        <v>216</v>
      </c>
      <c r="E54" s="5" t="s">
        <v>103</v>
      </c>
      <c r="F54" t="s">
        <v>426</v>
      </c>
      <c r="G54" t="s">
        <v>426</v>
      </c>
    </row>
    <row r="55" spans="1:7" x14ac:dyDescent="0.25">
      <c r="A55" s="4" t="s">
        <v>323</v>
      </c>
      <c r="B55" s="5" t="s">
        <v>304</v>
      </c>
      <c r="C55" s="5" t="s">
        <v>324</v>
      </c>
      <c r="D55" s="5" t="s">
        <v>306</v>
      </c>
      <c r="E55" s="5" t="s">
        <v>103</v>
      </c>
      <c r="F55">
        <v>5</v>
      </c>
      <c r="G55">
        <v>5</v>
      </c>
    </row>
    <row r="56" spans="1:7" x14ac:dyDescent="0.25">
      <c r="A56" s="4" t="s">
        <v>325</v>
      </c>
      <c r="B56" s="5" t="s">
        <v>214</v>
      </c>
      <c r="C56" s="5" t="s">
        <v>326</v>
      </c>
      <c r="D56" s="5" t="s">
        <v>216</v>
      </c>
      <c r="E56" s="5" t="s">
        <v>103</v>
      </c>
      <c r="F56">
        <v>15</v>
      </c>
      <c r="G56">
        <v>5</v>
      </c>
    </row>
    <row r="57" spans="1:7" x14ac:dyDescent="0.25">
      <c r="A57" s="4" t="s">
        <v>327</v>
      </c>
      <c r="B57" s="5" t="s">
        <v>214</v>
      </c>
      <c r="C57" s="5" t="s">
        <v>328</v>
      </c>
      <c r="D57" s="5" t="s">
        <v>216</v>
      </c>
      <c r="E57" s="5" t="s">
        <v>103</v>
      </c>
      <c r="F57">
        <v>4</v>
      </c>
      <c r="G57">
        <v>4</v>
      </c>
    </row>
    <row r="58" spans="1:7" x14ac:dyDescent="0.25">
      <c r="A58" s="4" t="s">
        <v>329</v>
      </c>
      <c r="B58" s="5" t="s">
        <v>252</v>
      </c>
      <c r="C58" s="5" t="s">
        <v>330</v>
      </c>
      <c r="D58" s="5" t="s">
        <v>254</v>
      </c>
      <c r="E58" s="5" t="s">
        <v>103</v>
      </c>
      <c r="F58">
        <v>11</v>
      </c>
      <c r="G58">
        <v>4</v>
      </c>
    </row>
    <row r="59" spans="1:7" x14ac:dyDescent="0.25">
      <c r="A59" s="4" t="s">
        <v>331</v>
      </c>
      <c r="B59" s="5" t="s">
        <v>214</v>
      </c>
      <c r="C59" s="5" t="s">
        <v>332</v>
      </c>
      <c r="D59" s="5" t="s">
        <v>216</v>
      </c>
      <c r="E59" s="5" t="s">
        <v>103</v>
      </c>
      <c r="F59">
        <v>21</v>
      </c>
      <c r="G59">
        <v>21</v>
      </c>
    </row>
    <row r="60" spans="1:7" x14ac:dyDescent="0.25">
      <c r="A60" s="4" t="s">
        <v>333</v>
      </c>
      <c r="B60" s="5" t="s">
        <v>248</v>
      </c>
      <c r="C60" s="5" t="s">
        <v>334</v>
      </c>
      <c r="D60" s="5" t="s">
        <v>250</v>
      </c>
      <c r="E60" s="5" t="s">
        <v>103</v>
      </c>
      <c r="F60">
        <v>5</v>
      </c>
      <c r="G60">
        <v>4</v>
      </c>
    </row>
    <row r="61" spans="1:7" x14ac:dyDescent="0.25">
      <c r="A61" s="4" t="s">
        <v>335</v>
      </c>
      <c r="B61" s="5" t="s">
        <v>199</v>
      </c>
      <c r="C61" s="5" t="s">
        <v>336</v>
      </c>
      <c r="D61" s="5" t="s">
        <v>0</v>
      </c>
      <c r="E61" s="5" t="s">
        <v>103</v>
      </c>
      <c r="F61">
        <v>58</v>
      </c>
      <c r="G61">
        <v>26</v>
      </c>
    </row>
    <row r="62" spans="1:7" x14ac:dyDescent="0.25">
      <c r="A62" s="4" t="s">
        <v>337</v>
      </c>
      <c r="B62" s="5" t="s">
        <v>199</v>
      </c>
      <c r="C62" s="5" t="s">
        <v>338</v>
      </c>
      <c r="D62" s="5" t="s">
        <v>0</v>
      </c>
      <c r="E62" s="5" t="s">
        <v>103</v>
      </c>
      <c r="F62">
        <v>16</v>
      </c>
      <c r="G62">
        <v>2</v>
      </c>
    </row>
    <row r="63" spans="1:7" x14ac:dyDescent="0.25">
      <c r="A63" s="4" t="s">
        <v>339</v>
      </c>
      <c r="B63" s="5" t="s">
        <v>230</v>
      </c>
      <c r="C63" s="5" t="s">
        <v>340</v>
      </c>
      <c r="D63" s="5" t="s">
        <v>232</v>
      </c>
      <c r="E63" s="5" t="s">
        <v>103</v>
      </c>
      <c r="F63">
        <v>6</v>
      </c>
      <c r="G63">
        <v>4</v>
      </c>
    </row>
    <row r="64" spans="1:7" x14ac:dyDescent="0.25">
      <c r="A64" s="4" t="s">
        <v>341</v>
      </c>
      <c r="B64" s="5" t="s">
        <v>199</v>
      </c>
      <c r="C64" s="5" t="s">
        <v>342</v>
      </c>
      <c r="D64" s="5" t="s">
        <v>0</v>
      </c>
      <c r="E64" s="5" t="s">
        <v>103</v>
      </c>
      <c r="F64">
        <v>35</v>
      </c>
      <c r="G64">
        <v>29</v>
      </c>
    </row>
    <row r="65" spans="1:7" x14ac:dyDescent="0.25">
      <c r="A65" s="4" t="s">
        <v>343</v>
      </c>
      <c r="B65" s="5" t="s">
        <v>195</v>
      </c>
      <c r="C65" s="5" t="s">
        <v>344</v>
      </c>
      <c r="D65" s="5" t="s">
        <v>197</v>
      </c>
      <c r="E65" s="5" t="s">
        <v>103</v>
      </c>
      <c r="F65">
        <v>12</v>
      </c>
      <c r="G65">
        <v>11</v>
      </c>
    </row>
    <row r="66" spans="1:7" x14ac:dyDescent="0.25">
      <c r="A66" s="4" t="s">
        <v>345</v>
      </c>
      <c r="B66" s="5" t="s">
        <v>236</v>
      </c>
      <c r="C66" s="5" t="s">
        <v>346</v>
      </c>
      <c r="D66" s="5" t="s">
        <v>238</v>
      </c>
      <c r="E66" s="5" t="s">
        <v>103</v>
      </c>
      <c r="F66">
        <v>11</v>
      </c>
      <c r="G66">
        <v>6</v>
      </c>
    </row>
    <row r="67" spans="1:7" x14ac:dyDescent="0.25">
      <c r="A67" s="4" t="s">
        <v>347</v>
      </c>
      <c r="B67" s="5" t="s">
        <v>218</v>
      </c>
      <c r="C67" s="5" t="s">
        <v>348</v>
      </c>
      <c r="D67" s="5" t="s">
        <v>220</v>
      </c>
      <c r="E67" s="5" t="s">
        <v>103</v>
      </c>
      <c r="F67">
        <v>5</v>
      </c>
      <c r="G67">
        <v>0</v>
      </c>
    </row>
    <row r="68" spans="1:7" x14ac:dyDescent="0.25">
      <c r="A68" s="4" t="s">
        <v>349</v>
      </c>
      <c r="B68" s="5" t="s">
        <v>218</v>
      </c>
      <c r="C68" s="5" t="s">
        <v>350</v>
      </c>
      <c r="D68" s="5" t="s">
        <v>220</v>
      </c>
      <c r="E68" s="5" t="s">
        <v>103</v>
      </c>
      <c r="F68">
        <v>8</v>
      </c>
      <c r="G68">
        <v>8</v>
      </c>
    </row>
    <row r="69" spans="1:7" x14ac:dyDescent="0.25">
      <c r="A69" s="4" t="s">
        <v>351</v>
      </c>
      <c r="B69" s="5" t="s">
        <v>214</v>
      </c>
      <c r="C69" s="5" t="s">
        <v>352</v>
      </c>
      <c r="D69" s="5" t="s">
        <v>216</v>
      </c>
      <c r="E69" s="5" t="s">
        <v>103</v>
      </c>
      <c r="F69">
        <v>21</v>
      </c>
      <c r="G69">
        <v>4</v>
      </c>
    </row>
    <row r="70" spans="1:7" x14ac:dyDescent="0.25">
      <c r="A70" s="4" t="s">
        <v>353</v>
      </c>
      <c r="B70" s="5" t="s">
        <v>214</v>
      </c>
      <c r="C70" s="5" t="s">
        <v>354</v>
      </c>
      <c r="D70" s="5" t="s">
        <v>216</v>
      </c>
      <c r="E70" s="5" t="s">
        <v>103</v>
      </c>
      <c r="F70">
        <v>13</v>
      </c>
      <c r="G70">
        <v>11</v>
      </c>
    </row>
    <row r="71" spans="1:7" x14ac:dyDescent="0.25">
      <c r="A71" s="4" t="s">
        <v>355</v>
      </c>
      <c r="B71" s="5" t="s">
        <v>195</v>
      </c>
      <c r="C71" s="5" t="s">
        <v>356</v>
      </c>
      <c r="D71" s="5" t="s">
        <v>197</v>
      </c>
      <c r="E71" s="5" t="s">
        <v>103</v>
      </c>
      <c r="F71">
        <v>35</v>
      </c>
      <c r="G71">
        <v>15</v>
      </c>
    </row>
    <row r="72" spans="1:7" x14ac:dyDescent="0.25">
      <c r="A72" s="4" t="s">
        <v>357</v>
      </c>
      <c r="B72" s="5" t="s">
        <v>248</v>
      </c>
      <c r="C72" s="5" t="s">
        <v>358</v>
      </c>
      <c r="D72" s="5" t="s">
        <v>250</v>
      </c>
      <c r="E72" s="5" t="s">
        <v>103</v>
      </c>
      <c r="F72">
        <v>5</v>
      </c>
      <c r="G72">
        <v>2</v>
      </c>
    </row>
    <row r="73" spans="1:7" x14ac:dyDescent="0.25">
      <c r="A73" s="4" t="s">
        <v>359</v>
      </c>
      <c r="B73" s="5" t="s">
        <v>248</v>
      </c>
      <c r="C73" s="5" t="s">
        <v>360</v>
      </c>
      <c r="D73" s="5" t="s">
        <v>250</v>
      </c>
      <c r="E73" s="5" t="s">
        <v>103</v>
      </c>
      <c r="F73">
        <v>10</v>
      </c>
      <c r="G73">
        <v>6</v>
      </c>
    </row>
    <row r="74" spans="1:7" x14ac:dyDescent="0.25">
      <c r="A74" s="4" t="s">
        <v>361</v>
      </c>
      <c r="B74" s="5" t="s">
        <v>304</v>
      </c>
      <c r="C74" s="5" t="s">
        <v>362</v>
      </c>
      <c r="D74" s="5" t="s">
        <v>306</v>
      </c>
      <c r="E74" s="5" t="s">
        <v>103</v>
      </c>
      <c r="F74">
        <v>10</v>
      </c>
      <c r="G74">
        <v>10</v>
      </c>
    </row>
    <row r="75" spans="1:7" x14ac:dyDescent="0.25">
      <c r="A75" s="4" t="s">
        <v>363</v>
      </c>
      <c r="B75" s="5" t="s">
        <v>195</v>
      </c>
      <c r="C75" s="5" t="s">
        <v>364</v>
      </c>
      <c r="D75" s="5" t="s">
        <v>197</v>
      </c>
      <c r="E75" s="5" t="s">
        <v>103</v>
      </c>
      <c r="F75">
        <v>7</v>
      </c>
      <c r="G75">
        <v>7</v>
      </c>
    </row>
    <row r="76" spans="1:7" x14ac:dyDescent="0.25">
      <c r="A76" s="4" t="s">
        <v>365</v>
      </c>
      <c r="B76" s="5" t="s">
        <v>195</v>
      </c>
      <c r="C76" s="5" t="s">
        <v>366</v>
      </c>
      <c r="D76" s="5" t="s">
        <v>197</v>
      </c>
      <c r="E76" s="5" t="s">
        <v>103</v>
      </c>
      <c r="F76">
        <v>13</v>
      </c>
      <c r="G76">
        <v>13</v>
      </c>
    </row>
    <row r="77" spans="1:7" x14ac:dyDescent="0.25">
      <c r="A77" s="4" t="s">
        <v>367</v>
      </c>
      <c r="B77" s="5" t="s">
        <v>368</v>
      </c>
      <c r="C77" s="5" t="s">
        <v>369</v>
      </c>
      <c r="D77" s="5" t="s">
        <v>370</v>
      </c>
      <c r="E77" s="5" t="s">
        <v>103</v>
      </c>
      <c r="F77">
        <v>32</v>
      </c>
      <c r="G77">
        <v>12</v>
      </c>
    </row>
    <row r="78" spans="1:7" x14ac:dyDescent="0.25">
      <c r="A78" s="4" t="s">
        <v>371</v>
      </c>
      <c r="B78" s="5" t="s">
        <v>230</v>
      </c>
      <c r="C78" s="5" t="s">
        <v>372</v>
      </c>
      <c r="D78" s="5" t="s">
        <v>232</v>
      </c>
      <c r="E78" s="5" t="s">
        <v>103</v>
      </c>
      <c r="F78">
        <v>24</v>
      </c>
      <c r="G78">
        <v>6</v>
      </c>
    </row>
    <row r="79" spans="1:7" x14ac:dyDescent="0.25">
      <c r="A79" s="4" t="s">
        <v>373</v>
      </c>
      <c r="B79" s="5" t="s">
        <v>368</v>
      </c>
      <c r="C79" s="5" t="s">
        <v>374</v>
      </c>
      <c r="D79" s="5" t="s">
        <v>370</v>
      </c>
      <c r="E79" s="5" t="s">
        <v>103</v>
      </c>
      <c r="F79">
        <v>27</v>
      </c>
      <c r="G79">
        <v>8</v>
      </c>
    </row>
    <row r="80" spans="1:7" x14ac:dyDescent="0.25">
      <c r="A80" s="4" t="s">
        <v>375</v>
      </c>
      <c r="B80" s="5" t="s">
        <v>368</v>
      </c>
      <c r="C80" s="5" t="s">
        <v>376</v>
      </c>
      <c r="D80" s="5" t="s">
        <v>370</v>
      </c>
      <c r="E80" s="5" t="s">
        <v>103</v>
      </c>
      <c r="F80">
        <v>29</v>
      </c>
      <c r="G80">
        <v>6</v>
      </c>
    </row>
    <row r="81" spans="1:7" x14ac:dyDescent="0.25">
      <c r="A81" s="4" t="s">
        <v>377</v>
      </c>
      <c r="B81" s="5" t="s">
        <v>236</v>
      </c>
      <c r="C81" s="5" t="s">
        <v>378</v>
      </c>
      <c r="D81" s="5" t="s">
        <v>238</v>
      </c>
      <c r="E81" s="5" t="s">
        <v>103</v>
      </c>
      <c r="F81">
        <v>7</v>
      </c>
      <c r="G81">
        <v>7</v>
      </c>
    </row>
    <row r="82" spans="1:7" x14ac:dyDescent="0.25">
      <c r="A82" s="4" t="s">
        <v>379</v>
      </c>
      <c r="B82" s="5" t="s">
        <v>199</v>
      </c>
      <c r="C82" s="5" t="s">
        <v>380</v>
      </c>
      <c r="D82" s="5" t="s">
        <v>0</v>
      </c>
      <c r="E82" s="5" t="s">
        <v>103</v>
      </c>
      <c r="F82">
        <v>11</v>
      </c>
      <c r="G82">
        <v>11</v>
      </c>
    </row>
    <row r="83" spans="1:7" x14ac:dyDescent="0.25">
      <c r="A83" s="4" t="s">
        <v>381</v>
      </c>
      <c r="B83" s="5" t="s">
        <v>218</v>
      </c>
      <c r="C83" s="5" t="s">
        <v>382</v>
      </c>
      <c r="D83" s="5" t="s">
        <v>220</v>
      </c>
      <c r="E83" s="5" t="s">
        <v>103</v>
      </c>
      <c r="F83">
        <v>7</v>
      </c>
      <c r="G83">
        <v>4</v>
      </c>
    </row>
    <row r="84" spans="1:7" x14ac:dyDescent="0.25">
      <c r="A84" s="4" t="s">
        <v>383</v>
      </c>
      <c r="B84" s="5" t="s">
        <v>218</v>
      </c>
      <c r="C84" s="5" t="s">
        <v>384</v>
      </c>
      <c r="D84" s="5" t="s">
        <v>220</v>
      </c>
      <c r="E84" s="5" t="s">
        <v>103</v>
      </c>
      <c r="F84">
        <v>6</v>
      </c>
      <c r="G84">
        <v>5</v>
      </c>
    </row>
    <row r="85" spans="1:7" x14ac:dyDescent="0.25">
      <c r="A85" s="4" t="s">
        <v>385</v>
      </c>
      <c r="B85" s="5" t="s">
        <v>204</v>
      </c>
      <c r="C85" s="5" t="s">
        <v>386</v>
      </c>
      <c r="D85" s="5" t="s">
        <v>206</v>
      </c>
      <c r="E85" s="5" t="s">
        <v>103</v>
      </c>
      <c r="F85">
        <v>18</v>
      </c>
      <c r="G85">
        <v>5</v>
      </c>
    </row>
    <row r="86" spans="1:7" x14ac:dyDescent="0.25">
      <c r="A86" s="4" t="s">
        <v>387</v>
      </c>
      <c r="B86" s="5" t="s">
        <v>204</v>
      </c>
      <c r="C86" s="5" t="s">
        <v>388</v>
      </c>
      <c r="D86" s="5" t="s">
        <v>206</v>
      </c>
      <c r="E86" s="5" t="s">
        <v>103</v>
      </c>
      <c r="F86">
        <v>12</v>
      </c>
      <c r="G86">
        <v>5</v>
      </c>
    </row>
    <row r="87" spans="1:7" x14ac:dyDescent="0.25">
      <c r="A87" s="4" t="s">
        <v>389</v>
      </c>
      <c r="B87" s="5" t="s">
        <v>304</v>
      </c>
      <c r="C87" s="5" t="s">
        <v>390</v>
      </c>
      <c r="D87" s="5" t="s">
        <v>306</v>
      </c>
      <c r="E87" s="5" t="s">
        <v>103</v>
      </c>
      <c r="F87">
        <v>10</v>
      </c>
      <c r="G87">
        <v>0</v>
      </c>
    </row>
    <row r="88" spans="1:7" x14ac:dyDescent="0.25">
      <c r="A88" s="4" t="s">
        <v>391</v>
      </c>
      <c r="B88" s="5" t="s">
        <v>236</v>
      </c>
      <c r="C88" s="5" t="s">
        <v>392</v>
      </c>
      <c r="D88" s="5" t="s">
        <v>238</v>
      </c>
      <c r="E88" s="5" t="s">
        <v>103</v>
      </c>
      <c r="F88">
        <v>7</v>
      </c>
      <c r="G88">
        <v>5</v>
      </c>
    </row>
    <row r="89" spans="1:7" x14ac:dyDescent="0.25">
      <c r="A89" s="4" t="s">
        <v>393</v>
      </c>
      <c r="B89" s="5" t="s">
        <v>236</v>
      </c>
      <c r="C89" s="5" t="s">
        <v>394</v>
      </c>
      <c r="D89" s="5" t="s">
        <v>238</v>
      </c>
      <c r="E89" s="5" t="s">
        <v>103</v>
      </c>
      <c r="F89">
        <v>6</v>
      </c>
      <c r="G89">
        <v>6</v>
      </c>
    </row>
    <row r="90" spans="1:7" x14ac:dyDescent="0.25">
      <c r="A90" s="4" t="s">
        <v>395</v>
      </c>
      <c r="B90" s="5" t="s">
        <v>214</v>
      </c>
      <c r="C90" s="5" t="s">
        <v>396</v>
      </c>
      <c r="D90" s="5" t="s">
        <v>216</v>
      </c>
      <c r="E90" s="5" t="s">
        <v>103</v>
      </c>
      <c r="F90">
        <v>9</v>
      </c>
      <c r="G90">
        <v>8</v>
      </c>
    </row>
    <row r="91" spans="1:7" x14ac:dyDescent="0.25">
      <c r="A91" s="4" t="s">
        <v>397</v>
      </c>
      <c r="B91" s="5" t="s">
        <v>248</v>
      </c>
      <c r="C91" s="5" t="s">
        <v>398</v>
      </c>
      <c r="D91" s="5" t="s">
        <v>250</v>
      </c>
      <c r="E91" s="5" t="s">
        <v>103</v>
      </c>
      <c r="F91">
        <v>7</v>
      </c>
      <c r="G91">
        <v>0</v>
      </c>
    </row>
    <row r="92" spans="1:7" x14ac:dyDescent="0.25">
      <c r="A92" s="4" t="s">
        <v>399</v>
      </c>
      <c r="B92" s="5" t="s">
        <v>248</v>
      </c>
      <c r="C92" s="5" t="s">
        <v>400</v>
      </c>
      <c r="D92" s="5" t="s">
        <v>250</v>
      </c>
      <c r="E92" s="5" t="s">
        <v>103</v>
      </c>
      <c r="F92">
        <v>3</v>
      </c>
      <c r="G92">
        <v>3</v>
      </c>
    </row>
    <row r="93" spans="1:7" x14ac:dyDescent="0.25">
      <c r="A93" s="4" t="s">
        <v>401</v>
      </c>
      <c r="B93" s="5" t="s">
        <v>368</v>
      </c>
      <c r="C93" s="5" t="s">
        <v>402</v>
      </c>
      <c r="D93" s="5" t="s">
        <v>370</v>
      </c>
      <c r="E93" s="5" t="s">
        <v>103</v>
      </c>
      <c r="F93">
        <v>27</v>
      </c>
      <c r="G93">
        <v>13</v>
      </c>
    </row>
    <row r="94" spans="1:7" x14ac:dyDescent="0.25">
      <c r="A94" s="4" t="s">
        <v>403</v>
      </c>
      <c r="B94" s="5" t="s">
        <v>368</v>
      </c>
      <c r="C94" s="5" t="s">
        <v>404</v>
      </c>
      <c r="D94" s="5" t="s">
        <v>370</v>
      </c>
      <c r="E94" s="5" t="s">
        <v>103</v>
      </c>
      <c r="F94">
        <v>27</v>
      </c>
      <c r="G94">
        <v>10</v>
      </c>
    </row>
    <row r="95" spans="1:7" x14ac:dyDescent="0.25">
      <c r="A95" s="4" t="s">
        <v>405</v>
      </c>
      <c r="B95" s="5" t="s">
        <v>368</v>
      </c>
      <c r="C95" s="5" t="s">
        <v>406</v>
      </c>
      <c r="D95" s="5" t="s">
        <v>370</v>
      </c>
      <c r="E95" s="5" t="s">
        <v>103</v>
      </c>
      <c r="F95">
        <v>32</v>
      </c>
      <c r="G95">
        <v>6</v>
      </c>
    </row>
    <row r="96" spans="1:7" x14ac:dyDescent="0.25">
      <c r="A96" s="4" t="s">
        <v>407</v>
      </c>
      <c r="B96" s="5" t="s">
        <v>368</v>
      </c>
      <c r="C96" s="5" t="s">
        <v>408</v>
      </c>
      <c r="D96" s="5" t="s">
        <v>370</v>
      </c>
      <c r="E96" s="5" t="s">
        <v>103</v>
      </c>
      <c r="F96">
        <v>24</v>
      </c>
      <c r="G96">
        <v>6</v>
      </c>
    </row>
    <row r="97" spans="1:7" x14ac:dyDescent="0.25">
      <c r="A97" s="4" t="s">
        <v>409</v>
      </c>
      <c r="B97" s="5" t="s">
        <v>368</v>
      </c>
      <c r="C97" s="5" t="s">
        <v>410</v>
      </c>
      <c r="D97" s="5" t="s">
        <v>370</v>
      </c>
      <c r="E97" s="5" t="s">
        <v>103</v>
      </c>
      <c r="F97">
        <v>27</v>
      </c>
      <c r="G97">
        <v>0</v>
      </c>
    </row>
    <row r="98" spans="1:7" x14ac:dyDescent="0.25">
      <c r="A98" s="4" t="s">
        <v>411</v>
      </c>
      <c r="B98" s="5">
        <v>971</v>
      </c>
      <c r="C98" s="5" t="s">
        <v>412</v>
      </c>
      <c r="D98" s="5" t="s">
        <v>413</v>
      </c>
      <c r="E98" s="5" t="s">
        <v>103</v>
      </c>
      <c r="F98">
        <v>12</v>
      </c>
      <c r="G98">
        <v>12</v>
      </c>
    </row>
    <row r="99" spans="1:7" x14ac:dyDescent="0.25">
      <c r="A99" s="4" t="s">
        <v>414</v>
      </c>
      <c r="B99" s="5">
        <v>972</v>
      </c>
      <c r="C99" s="5" t="s">
        <v>415</v>
      </c>
      <c r="D99" s="5" t="s">
        <v>413</v>
      </c>
      <c r="E99" s="5" t="s">
        <v>103</v>
      </c>
      <c r="F99">
        <v>11</v>
      </c>
      <c r="G99">
        <v>2</v>
      </c>
    </row>
    <row r="100" spans="1:7" x14ac:dyDescent="0.25">
      <c r="A100" s="4" t="s">
        <v>416</v>
      </c>
      <c r="B100" s="5">
        <v>973</v>
      </c>
      <c r="C100" s="5" t="s">
        <v>417</v>
      </c>
      <c r="D100" s="5" t="s">
        <v>413</v>
      </c>
      <c r="E100" s="5" t="s">
        <v>103</v>
      </c>
      <c r="F100">
        <v>10</v>
      </c>
      <c r="G100">
        <v>1</v>
      </c>
    </row>
    <row r="101" spans="1:7" x14ac:dyDescent="0.25">
      <c r="A101" s="4" t="s">
        <v>418</v>
      </c>
      <c r="B101" s="5">
        <v>974</v>
      </c>
      <c r="C101" s="5" t="s">
        <v>419</v>
      </c>
      <c r="D101" s="5" t="s">
        <v>413</v>
      </c>
      <c r="E101" s="5" t="s">
        <v>103</v>
      </c>
      <c r="F101">
        <v>22</v>
      </c>
      <c r="G101">
        <v>0</v>
      </c>
    </row>
    <row r="102" spans="1:7" x14ac:dyDescent="0.25">
      <c r="A102" s="4" t="s">
        <v>420</v>
      </c>
      <c r="B102" s="5">
        <v>976</v>
      </c>
      <c r="C102" s="5" t="s">
        <v>421</v>
      </c>
      <c r="D102" s="5" t="s">
        <v>413</v>
      </c>
      <c r="E102" s="5" t="s">
        <v>103</v>
      </c>
      <c r="F102">
        <v>11</v>
      </c>
      <c r="G102">
        <v>3</v>
      </c>
    </row>
    <row r="103" spans="1:7" x14ac:dyDescent="0.25">
      <c r="A103" s="4" t="s">
        <v>422</v>
      </c>
      <c r="B103" s="5">
        <v>987</v>
      </c>
      <c r="C103" s="5" t="s">
        <v>423</v>
      </c>
      <c r="D103" s="5" t="s">
        <v>413</v>
      </c>
      <c r="E103" s="5" t="s">
        <v>103</v>
      </c>
      <c r="F103">
        <v>12</v>
      </c>
      <c r="G103">
        <v>10</v>
      </c>
    </row>
    <row r="104" spans="1:7" x14ac:dyDescent="0.25">
      <c r="A104" s="4" t="s">
        <v>424</v>
      </c>
      <c r="B104" s="5">
        <v>988</v>
      </c>
      <c r="C104" s="5" t="s">
        <v>425</v>
      </c>
      <c r="D104" s="5" t="s">
        <v>413</v>
      </c>
      <c r="E104" s="5" t="s">
        <v>103</v>
      </c>
      <c r="F104" t="s">
        <v>426</v>
      </c>
      <c r="G104" t="s">
        <v>426</v>
      </c>
    </row>
    <row r="105" spans="1:7" x14ac:dyDescent="0.25">
      <c r="A105" s="4" t="s">
        <v>194</v>
      </c>
      <c r="B105" s="5" t="s">
        <v>195</v>
      </c>
      <c r="C105" s="5" t="s">
        <v>196</v>
      </c>
      <c r="D105" s="5" t="s">
        <v>197</v>
      </c>
      <c r="E105" s="5" t="s">
        <v>104</v>
      </c>
      <c r="F105">
        <v>12</v>
      </c>
      <c r="G105">
        <v>12</v>
      </c>
    </row>
    <row r="106" spans="1:7" x14ac:dyDescent="0.25">
      <c r="A106" s="4" t="s">
        <v>198</v>
      </c>
      <c r="B106" s="5" t="s">
        <v>199</v>
      </c>
      <c r="C106" s="5" t="s">
        <v>200</v>
      </c>
      <c r="D106" s="5" t="s">
        <v>0</v>
      </c>
      <c r="E106" s="5" t="s">
        <v>104</v>
      </c>
      <c r="F106">
        <v>12</v>
      </c>
      <c r="G106">
        <v>1</v>
      </c>
    </row>
    <row r="107" spans="1:7" x14ac:dyDescent="0.25">
      <c r="A107" s="4" t="s">
        <v>201</v>
      </c>
      <c r="B107" s="5" t="s">
        <v>195</v>
      </c>
      <c r="C107" s="5" t="s">
        <v>202</v>
      </c>
      <c r="D107" s="5" t="s">
        <v>197</v>
      </c>
      <c r="E107" s="5" t="s">
        <v>104</v>
      </c>
      <c r="F107">
        <v>6</v>
      </c>
      <c r="G107">
        <v>1</v>
      </c>
    </row>
    <row r="108" spans="1:7" x14ac:dyDescent="0.25">
      <c r="A108" s="4" t="s">
        <v>203</v>
      </c>
      <c r="B108" s="5" t="s">
        <v>204</v>
      </c>
      <c r="C108" s="5" t="s">
        <v>205</v>
      </c>
      <c r="D108" s="5" t="s">
        <v>206</v>
      </c>
      <c r="E108" s="5" t="s">
        <v>104</v>
      </c>
      <c r="F108">
        <v>4</v>
      </c>
      <c r="G108">
        <v>2</v>
      </c>
    </row>
    <row r="109" spans="1:7" x14ac:dyDescent="0.25">
      <c r="A109" s="4" t="s">
        <v>207</v>
      </c>
      <c r="B109" s="5" t="s">
        <v>204</v>
      </c>
      <c r="C109" s="5" t="s">
        <v>208</v>
      </c>
      <c r="D109" s="5" t="s">
        <v>206</v>
      </c>
      <c r="E109" s="5" t="s">
        <v>104</v>
      </c>
      <c r="F109">
        <v>3</v>
      </c>
      <c r="G109">
        <v>2</v>
      </c>
    </row>
    <row r="110" spans="1:7" x14ac:dyDescent="0.25">
      <c r="A110" s="4" t="s">
        <v>209</v>
      </c>
      <c r="B110" s="5" t="s">
        <v>204</v>
      </c>
      <c r="C110" s="5" t="s">
        <v>210</v>
      </c>
      <c r="D110" s="5" t="s">
        <v>206</v>
      </c>
      <c r="E110" s="5" t="s">
        <v>104</v>
      </c>
      <c r="F110">
        <v>15</v>
      </c>
      <c r="G110">
        <v>2</v>
      </c>
    </row>
    <row r="111" spans="1:7" x14ac:dyDescent="0.25">
      <c r="A111" s="4" t="s">
        <v>211</v>
      </c>
      <c r="B111" s="5" t="s">
        <v>195</v>
      </c>
      <c r="C111" s="5" t="s">
        <v>212</v>
      </c>
      <c r="D111" s="5" t="s">
        <v>197</v>
      </c>
      <c r="E111" s="5" t="s">
        <v>104</v>
      </c>
      <c r="F111">
        <v>6</v>
      </c>
      <c r="G111">
        <v>2</v>
      </c>
    </row>
    <row r="112" spans="1:7" x14ac:dyDescent="0.25">
      <c r="A112" s="4" t="s">
        <v>213</v>
      </c>
      <c r="B112" s="5" t="s">
        <v>214</v>
      </c>
      <c r="C112" s="5" t="s">
        <v>215</v>
      </c>
      <c r="D112" s="5" t="s">
        <v>216</v>
      </c>
      <c r="E112" s="5" t="s">
        <v>104</v>
      </c>
      <c r="F112" t="s">
        <v>426</v>
      </c>
      <c r="G112" t="s">
        <v>426</v>
      </c>
    </row>
    <row r="113" spans="1:7" x14ac:dyDescent="0.25">
      <c r="A113" s="4" t="s">
        <v>217</v>
      </c>
      <c r="B113" s="5" t="s">
        <v>218</v>
      </c>
      <c r="C113" s="5" t="s">
        <v>219</v>
      </c>
      <c r="D113" s="5" t="s">
        <v>220</v>
      </c>
      <c r="E113" s="5" t="s">
        <v>104</v>
      </c>
      <c r="F113">
        <v>4</v>
      </c>
      <c r="G113">
        <v>2</v>
      </c>
    </row>
    <row r="114" spans="1:7" x14ac:dyDescent="0.25">
      <c r="A114" s="4" t="s">
        <v>221</v>
      </c>
      <c r="B114" s="5" t="s">
        <v>214</v>
      </c>
      <c r="C114" s="5" t="s">
        <v>222</v>
      </c>
      <c r="D114" s="5" t="s">
        <v>216</v>
      </c>
      <c r="E114" s="5" t="s">
        <v>104</v>
      </c>
      <c r="F114">
        <v>7</v>
      </c>
      <c r="G114">
        <v>0</v>
      </c>
    </row>
    <row r="115" spans="1:7" x14ac:dyDescent="0.25">
      <c r="A115" s="4" t="s">
        <v>223</v>
      </c>
      <c r="B115" s="5" t="s">
        <v>218</v>
      </c>
      <c r="C115" s="5" t="s">
        <v>224</v>
      </c>
      <c r="D115" s="5" t="s">
        <v>220</v>
      </c>
      <c r="E115" s="5" t="s">
        <v>104</v>
      </c>
      <c r="F115">
        <v>7</v>
      </c>
      <c r="G115">
        <v>7</v>
      </c>
    </row>
    <row r="116" spans="1:7" x14ac:dyDescent="0.25">
      <c r="A116" s="4" t="s">
        <v>225</v>
      </c>
      <c r="B116" s="5" t="s">
        <v>218</v>
      </c>
      <c r="C116" s="5" t="s">
        <v>226</v>
      </c>
      <c r="D116" s="5" t="s">
        <v>220</v>
      </c>
      <c r="E116" s="5" t="s">
        <v>104</v>
      </c>
      <c r="F116">
        <v>5</v>
      </c>
      <c r="G116">
        <v>2</v>
      </c>
    </row>
    <row r="117" spans="1:7" x14ac:dyDescent="0.25">
      <c r="A117" s="4" t="s">
        <v>227</v>
      </c>
      <c r="B117" s="5" t="s">
        <v>204</v>
      </c>
      <c r="C117" s="5" t="s">
        <v>228</v>
      </c>
      <c r="D117" s="5" t="s">
        <v>206</v>
      </c>
      <c r="E117" s="5" t="s">
        <v>104</v>
      </c>
      <c r="F117">
        <v>16</v>
      </c>
      <c r="G117">
        <v>14</v>
      </c>
    </row>
    <row r="118" spans="1:7" x14ac:dyDescent="0.25">
      <c r="A118" s="4" t="s">
        <v>229</v>
      </c>
      <c r="B118" s="5" t="s">
        <v>230</v>
      </c>
      <c r="C118" s="5" t="s">
        <v>231</v>
      </c>
      <c r="D118" s="5" t="s">
        <v>232</v>
      </c>
      <c r="E118" s="5" t="s">
        <v>104</v>
      </c>
      <c r="F118">
        <v>12</v>
      </c>
      <c r="G118">
        <v>6</v>
      </c>
    </row>
    <row r="119" spans="1:7" x14ac:dyDescent="0.25">
      <c r="A119" s="4" t="s">
        <v>233</v>
      </c>
      <c r="B119" s="5" t="s">
        <v>195</v>
      </c>
      <c r="C119" s="5" t="s">
        <v>234</v>
      </c>
      <c r="D119" s="5" t="s">
        <v>197</v>
      </c>
      <c r="E119" s="5" t="s">
        <v>104</v>
      </c>
      <c r="F119">
        <v>5</v>
      </c>
      <c r="G119">
        <v>5</v>
      </c>
    </row>
    <row r="120" spans="1:7" x14ac:dyDescent="0.25">
      <c r="A120" s="4" t="s">
        <v>235</v>
      </c>
      <c r="B120" s="5" t="s">
        <v>236</v>
      </c>
      <c r="C120" s="5" t="s">
        <v>237</v>
      </c>
      <c r="D120" s="5" t="s">
        <v>238</v>
      </c>
      <c r="E120" s="5" t="s">
        <v>104</v>
      </c>
      <c r="F120">
        <v>5</v>
      </c>
      <c r="G120">
        <v>5</v>
      </c>
    </row>
    <row r="121" spans="1:7" x14ac:dyDescent="0.25">
      <c r="A121" s="4" t="s">
        <v>239</v>
      </c>
      <c r="B121" s="5" t="s">
        <v>236</v>
      </c>
      <c r="C121" s="5" t="s">
        <v>240</v>
      </c>
      <c r="D121" s="5" t="s">
        <v>238</v>
      </c>
      <c r="E121" s="5" t="s">
        <v>104</v>
      </c>
      <c r="F121">
        <v>10</v>
      </c>
      <c r="G121">
        <v>7</v>
      </c>
    </row>
    <row r="122" spans="1:7" x14ac:dyDescent="0.25">
      <c r="A122" s="4" t="s">
        <v>241</v>
      </c>
      <c r="B122" s="5" t="s">
        <v>242</v>
      </c>
      <c r="C122" s="5" t="s">
        <v>243</v>
      </c>
      <c r="D122" s="5" t="s">
        <v>244</v>
      </c>
      <c r="E122" s="5" t="s">
        <v>104</v>
      </c>
      <c r="F122">
        <v>5</v>
      </c>
      <c r="G122">
        <v>1</v>
      </c>
    </row>
    <row r="123" spans="1:7" x14ac:dyDescent="0.25">
      <c r="A123" s="4" t="s">
        <v>245</v>
      </c>
      <c r="B123" s="5" t="s">
        <v>236</v>
      </c>
      <c r="C123" s="5" t="s">
        <v>246</v>
      </c>
      <c r="D123" s="5" t="s">
        <v>238</v>
      </c>
      <c r="E123" s="5" t="s">
        <v>104</v>
      </c>
      <c r="F123">
        <v>5</v>
      </c>
      <c r="G123">
        <v>5</v>
      </c>
    </row>
    <row r="124" spans="1:7" x14ac:dyDescent="0.25">
      <c r="A124" s="4" t="s">
        <v>247</v>
      </c>
      <c r="B124" s="49" t="s">
        <v>248</v>
      </c>
      <c r="C124" s="5" t="s">
        <v>249</v>
      </c>
      <c r="D124" s="5" t="s">
        <v>250</v>
      </c>
      <c r="E124" s="5" t="s">
        <v>104</v>
      </c>
      <c r="F124">
        <v>11</v>
      </c>
      <c r="G124">
        <v>1</v>
      </c>
    </row>
    <row r="125" spans="1:7" x14ac:dyDescent="0.25">
      <c r="A125" s="4" t="s">
        <v>251</v>
      </c>
      <c r="B125" s="49" t="s">
        <v>252</v>
      </c>
      <c r="C125" s="5" t="s">
        <v>253</v>
      </c>
      <c r="D125" s="5" t="s">
        <v>254</v>
      </c>
      <c r="E125" s="5" t="s">
        <v>104</v>
      </c>
      <c r="F125">
        <v>10</v>
      </c>
      <c r="G125">
        <v>3</v>
      </c>
    </row>
    <row r="126" spans="1:7" x14ac:dyDescent="0.25">
      <c r="A126" s="4" t="s">
        <v>255</v>
      </c>
      <c r="B126" s="5" t="s">
        <v>236</v>
      </c>
      <c r="C126" s="5" t="s">
        <v>256</v>
      </c>
      <c r="D126" s="5" t="s">
        <v>238</v>
      </c>
      <c r="E126" s="5" t="s">
        <v>104</v>
      </c>
      <c r="F126">
        <v>3</v>
      </c>
      <c r="G126">
        <v>2</v>
      </c>
    </row>
    <row r="127" spans="1:7" x14ac:dyDescent="0.25">
      <c r="A127" s="4" t="s">
        <v>257</v>
      </c>
      <c r="B127" s="5" t="s">
        <v>236</v>
      </c>
      <c r="C127" s="5" t="s">
        <v>258</v>
      </c>
      <c r="D127" s="5" t="s">
        <v>238</v>
      </c>
      <c r="E127" s="5" t="s">
        <v>104</v>
      </c>
      <c r="F127">
        <v>7</v>
      </c>
      <c r="G127">
        <v>3</v>
      </c>
    </row>
    <row r="128" spans="1:7" x14ac:dyDescent="0.25">
      <c r="A128" s="4" t="s">
        <v>259</v>
      </c>
      <c r="B128" s="5" t="s">
        <v>248</v>
      </c>
      <c r="C128" s="5" t="s">
        <v>260</v>
      </c>
      <c r="D128" s="5" t="s">
        <v>250</v>
      </c>
      <c r="E128" s="5" t="s">
        <v>104</v>
      </c>
      <c r="F128">
        <v>12</v>
      </c>
      <c r="G128">
        <v>8</v>
      </c>
    </row>
    <row r="129" spans="1:7" x14ac:dyDescent="0.25">
      <c r="A129" s="4" t="s">
        <v>261</v>
      </c>
      <c r="B129" s="5" t="s">
        <v>195</v>
      </c>
      <c r="C129" s="5" t="s">
        <v>262</v>
      </c>
      <c r="D129" s="5" t="s">
        <v>197</v>
      </c>
      <c r="E129" s="5" t="s">
        <v>104</v>
      </c>
      <c r="F129">
        <v>9</v>
      </c>
      <c r="G129">
        <v>2</v>
      </c>
    </row>
    <row r="130" spans="1:7" x14ac:dyDescent="0.25">
      <c r="A130" s="4" t="s">
        <v>263</v>
      </c>
      <c r="B130" s="5" t="s">
        <v>230</v>
      </c>
      <c r="C130" s="5" t="s">
        <v>264</v>
      </c>
      <c r="D130" s="5" t="s">
        <v>232</v>
      </c>
      <c r="E130" s="5" t="s">
        <v>104</v>
      </c>
      <c r="F130">
        <v>12</v>
      </c>
      <c r="G130">
        <v>12</v>
      </c>
    </row>
    <row r="131" spans="1:7" x14ac:dyDescent="0.25">
      <c r="A131" s="4" t="s">
        <v>265</v>
      </c>
      <c r="B131" s="5" t="s">
        <v>242</v>
      </c>
      <c r="C131" s="5" t="s">
        <v>266</v>
      </c>
      <c r="D131" s="5" t="s">
        <v>244</v>
      </c>
      <c r="E131" s="5" t="s">
        <v>104</v>
      </c>
      <c r="F131">
        <v>8</v>
      </c>
      <c r="G131">
        <v>4</v>
      </c>
    </row>
    <row r="132" spans="1:7" x14ac:dyDescent="0.25">
      <c r="A132" s="4" t="s">
        <v>267</v>
      </c>
      <c r="B132" s="5" t="s">
        <v>252</v>
      </c>
      <c r="C132" s="5" t="s">
        <v>268</v>
      </c>
      <c r="D132" s="5" t="s">
        <v>254</v>
      </c>
      <c r="E132" s="5" t="s">
        <v>104</v>
      </c>
      <c r="F132">
        <v>16</v>
      </c>
      <c r="G132">
        <v>1</v>
      </c>
    </row>
    <row r="133" spans="1:7" x14ac:dyDescent="0.25">
      <c r="A133" s="4" t="s">
        <v>269</v>
      </c>
      <c r="B133" s="49" t="s">
        <v>270</v>
      </c>
      <c r="C133" s="5" t="s">
        <v>271</v>
      </c>
      <c r="D133" s="5" t="s">
        <v>272</v>
      </c>
      <c r="E133" s="5" t="s">
        <v>104</v>
      </c>
      <c r="F133">
        <v>4</v>
      </c>
      <c r="G133">
        <v>4</v>
      </c>
    </row>
    <row r="134" spans="1:7" x14ac:dyDescent="0.25">
      <c r="A134" s="4" t="s">
        <v>273</v>
      </c>
      <c r="B134" s="49" t="s">
        <v>270</v>
      </c>
      <c r="C134" s="5" t="s">
        <v>274</v>
      </c>
      <c r="D134" s="5" t="s">
        <v>272</v>
      </c>
      <c r="E134" s="5" t="s">
        <v>104</v>
      </c>
      <c r="F134">
        <v>5</v>
      </c>
      <c r="G134">
        <v>2</v>
      </c>
    </row>
    <row r="135" spans="1:7" x14ac:dyDescent="0.25">
      <c r="A135" s="4" t="s">
        <v>275</v>
      </c>
      <c r="B135" s="5" t="s">
        <v>218</v>
      </c>
      <c r="C135" s="5" t="s">
        <v>276</v>
      </c>
      <c r="D135" s="5" t="s">
        <v>220</v>
      </c>
      <c r="E135" s="5" t="s">
        <v>104</v>
      </c>
      <c r="F135">
        <v>13</v>
      </c>
      <c r="G135">
        <v>3</v>
      </c>
    </row>
    <row r="136" spans="1:7" x14ac:dyDescent="0.25">
      <c r="A136" s="4" t="s">
        <v>277</v>
      </c>
      <c r="B136" s="5" t="s">
        <v>218</v>
      </c>
      <c r="C136" s="5" t="s">
        <v>278</v>
      </c>
      <c r="D136" s="5" t="s">
        <v>220</v>
      </c>
      <c r="E136" s="5" t="s">
        <v>104</v>
      </c>
      <c r="F136">
        <v>26</v>
      </c>
      <c r="G136">
        <v>3</v>
      </c>
    </row>
    <row r="137" spans="1:7" x14ac:dyDescent="0.25">
      <c r="A137" s="4" t="s">
        <v>279</v>
      </c>
      <c r="B137" s="5" t="s">
        <v>218</v>
      </c>
      <c r="C137" s="5" t="s">
        <v>280</v>
      </c>
      <c r="D137" s="5" t="s">
        <v>220</v>
      </c>
      <c r="E137" s="5" t="s">
        <v>104</v>
      </c>
      <c r="F137">
        <v>4</v>
      </c>
      <c r="G137">
        <v>0</v>
      </c>
    </row>
    <row r="138" spans="1:7" x14ac:dyDescent="0.25">
      <c r="A138" s="4" t="s">
        <v>281</v>
      </c>
      <c r="B138" s="5" t="s">
        <v>236</v>
      </c>
      <c r="C138" s="5" t="s">
        <v>282</v>
      </c>
      <c r="D138" s="5" t="s">
        <v>238</v>
      </c>
      <c r="E138" s="5" t="s">
        <v>104</v>
      </c>
      <c r="F138">
        <v>21</v>
      </c>
      <c r="G138">
        <v>9</v>
      </c>
    </row>
    <row r="139" spans="1:7" x14ac:dyDescent="0.25">
      <c r="A139" s="4" t="s">
        <v>283</v>
      </c>
      <c r="B139" s="5" t="s">
        <v>218</v>
      </c>
      <c r="C139" s="5" t="s">
        <v>284</v>
      </c>
      <c r="D139" s="5" t="s">
        <v>220</v>
      </c>
      <c r="E139" s="5" t="s">
        <v>104</v>
      </c>
      <c r="F139">
        <v>20</v>
      </c>
      <c r="G139">
        <v>4</v>
      </c>
    </row>
    <row r="140" spans="1:7" x14ac:dyDescent="0.25">
      <c r="A140" s="4" t="s">
        <v>285</v>
      </c>
      <c r="B140" s="5" t="s">
        <v>252</v>
      </c>
      <c r="C140" s="5" t="s">
        <v>286</v>
      </c>
      <c r="D140" s="5" t="s">
        <v>254</v>
      </c>
      <c r="E140" s="5" t="s">
        <v>104</v>
      </c>
      <c r="F140">
        <v>17</v>
      </c>
      <c r="G140">
        <v>2</v>
      </c>
    </row>
    <row r="141" spans="1:7" x14ac:dyDescent="0.25">
      <c r="A141" s="4" t="s">
        <v>287</v>
      </c>
      <c r="B141" s="5" t="s">
        <v>242</v>
      </c>
      <c r="C141" s="5" t="s">
        <v>288</v>
      </c>
      <c r="D141" s="5" t="s">
        <v>244</v>
      </c>
      <c r="E141" s="5" t="s">
        <v>104</v>
      </c>
      <c r="F141">
        <v>4</v>
      </c>
      <c r="G141">
        <v>4</v>
      </c>
    </row>
    <row r="142" spans="1:7" x14ac:dyDescent="0.25">
      <c r="A142" s="4" t="s">
        <v>289</v>
      </c>
      <c r="B142" s="5" t="s">
        <v>242</v>
      </c>
      <c r="C142" s="5" t="s">
        <v>290</v>
      </c>
      <c r="D142" s="5" t="s">
        <v>244</v>
      </c>
      <c r="E142" s="5" t="s">
        <v>104</v>
      </c>
      <c r="F142">
        <v>10</v>
      </c>
      <c r="G142">
        <v>3</v>
      </c>
    </row>
    <row r="143" spans="1:7" x14ac:dyDescent="0.25">
      <c r="A143" s="4" t="s">
        <v>291</v>
      </c>
      <c r="B143" s="5" t="s">
        <v>195</v>
      </c>
      <c r="C143" s="5" t="s">
        <v>292</v>
      </c>
      <c r="D143" s="5" t="s">
        <v>197</v>
      </c>
      <c r="E143" s="5" t="s">
        <v>104</v>
      </c>
      <c r="F143">
        <v>21</v>
      </c>
      <c r="G143">
        <v>8</v>
      </c>
    </row>
    <row r="144" spans="1:7" x14ac:dyDescent="0.25">
      <c r="A144" s="4" t="s">
        <v>293</v>
      </c>
      <c r="B144" s="5" t="s">
        <v>248</v>
      </c>
      <c r="C144" s="5" t="s">
        <v>294</v>
      </c>
      <c r="D144" s="5" t="s">
        <v>250</v>
      </c>
      <c r="E144" s="5" t="s">
        <v>104</v>
      </c>
      <c r="F144">
        <v>6</v>
      </c>
      <c r="G144">
        <v>0</v>
      </c>
    </row>
    <row r="145" spans="1:7" x14ac:dyDescent="0.25">
      <c r="A145" s="4" t="s">
        <v>295</v>
      </c>
      <c r="B145" s="5" t="s">
        <v>236</v>
      </c>
      <c r="C145" s="5" t="s">
        <v>296</v>
      </c>
      <c r="D145" s="5" t="s">
        <v>238</v>
      </c>
      <c r="E145" s="5" t="s">
        <v>104</v>
      </c>
      <c r="F145">
        <v>7</v>
      </c>
      <c r="G145">
        <v>4</v>
      </c>
    </row>
    <row r="146" spans="1:7" x14ac:dyDescent="0.25">
      <c r="A146" s="4" t="s">
        <v>297</v>
      </c>
      <c r="B146" s="5" t="s">
        <v>242</v>
      </c>
      <c r="C146" s="5" t="s">
        <v>298</v>
      </c>
      <c r="D146" s="5" t="s">
        <v>244</v>
      </c>
      <c r="E146" s="5" t="s">
        <v>104</v>
      </c>
      <c r="F146">
        <v>6</v>
      </c>
      <c r="G146">
        <v>2</v>
      </c>
    </row>
    <row r="147" spans="1:7" x14ac:dyDescent="0.25">
      <c r="A147" s="4" t="s">
        <v>299</v>
      </c>
      <c r="B147" s="5" t="s">
        <v>195</v>
      </c>
      <c r="C147" s="5" t="s">
        <v>300</v>
      </c>
      <c r="D147" s="5" t="s">
        <v>197</v>
      </c>
      <c r="E147" s="5" t="s">
        <v>104</v>
      </c>
      <c r="F147">
        <v>14</v>
      </c>
      <c r="G147">
        <v>2</v>
      </c>
    </row>
    <row r="148" spans="1:7" x14ac:dyDescent="0.25">
      <c r="A148" s="4" t="s">
        <v>301</v>
      </c>
      <c r="B148" s="5" t="s">
        <v>195</v>
      </c>
      <c r="C148" s="5" t="s">
        <v>302</v>
      </c>
      <c r="D148" s="5" t="s">
        <v>197</v>
      </c>
      <c r="E148" s="5" t="s">
        <v>104</v>
      </c>
      <c r="F148">
        <v>5</v>
      </c>
      <c r="G148">
        <v>5</v>
      </c>
    </row>
    <row r="149" spans="1:7" x14ac:dyDescent="0.25">
      <c r="A149" s="4" t="s">
        <v>303</v>
      </c>
      <c r="B149" s="5" t="s">
        <v>304</v>
      </c>
      <c r="C149" s="5" t="s">
        <v>305</v>
      </c>
      <c r="D149" s="5" t="s">
        <v>306</v>
      </c>
      <c r="E149" s="5" t="s">
        <v>104</v>
      </c>
      <c r="F149">
        <v>25</v>
      </c>
      <c r="G149">
        <v>8</v>
      </c>
    </row>
    <row r="150" spans="1:7" x14ac:dyDescent="0.25">
      <c r="A150" s="4" t="s">
        <v>307</v>
      </c>
      <c r="B150" s="5" t="s">
        <v>242</v>
      </c>
      <c r="C150" s="5" t="s">
        <v>308</v>
      </c>
      <c r="D150" s="5" t="s">
        <v>244</v>
      </c>
      <c r="E150" s="5" t="s">
        <v>104</v>
      </c>
      <c r="F150">
        <v>13</v>
      </c>
      <c r="G150">
        <v>1</v>
      </c>
    </row>
    <row r="151" spans="1:7" x14ac:dyDescent="0.25">
      <c r="A151" s="4" t="s">
        <v>309</v>
      </c>
      <c r="B151" s="5" t="s">
        <v>218</v>
      </c>
      <c r="C151" s="5" t="s">
        <v>310</v>
      </c>
      <c r="D151" s="5" t="s">
        <v>220</v>
      </c>
      <c r="E151" s="5" t="s">
        <v>104</v>
      </c>
      <c r="F151">
        <v>4</v>
      </c>
      <c r="G151">
        <v>1</v>
      </c>
    </row>
    <row r="152" spans="1:7" x14ac:dyDescent="0.25">
      <c r="A152" s="4" t="s">
        <v>311</v>
      </c>
      <c r="B152" s="5" t="s">
        <v>236</v>
      </c>
      <c r="C152" s="5" t="s">
        <v>312</v>
      </c>
      <c r="D152" s="5" t="s">
        <v>238</v>
      </c>
      <c r="E152" s="5" t="s">
        <v>104</v>
      </c>
      <c r="F152">
        <v>6</v>
      </c>
      <c r="G152">
        <v>1</v>
      </c>
    </row>
    <row r="153" spans="1:7" x14ac:dyDescent="0.25">
      <c r="A153" s="4" t="s">
        <v>313</v>
      </c>
      <c r="B153" s="5" t="s">
        <v>218</v>
      </c>
      <c r="C153" s="5" t="s">
        <v>314</v>
      </c>
      <c r="D153" s="5" t="s">
        <v>220</v>
      </c>
      <c r="E153" s="5" t="s">
        <v>104</v>
      </c>
      <c r="F153">
        <v>3</v>
      </c>
      <c r="G153">
        <v>3</v>
      </c>
    </row>
    <row r="154" spans="1:7" x14ac:dyDescent="0.25">
      <c r="A154" s="4" t="s">
        <v>315</v>
      </c>
      <c r="B154" s="5" t="s">
        <v>304</v>
      </c>
      <c r="C154" s="5" t="s">
        <v>316</v>
      </c>
      <c r="D154" s="5" t="s">
        <v>306</v>
      </c>
      <c r="E154" s="5" t="s">
        <v>104</v>
      </c>
      <c r="F154">
        <v>15</v>
      </c>
      <c r="G154">
        <v>0</v>
      </c>
    </row>
    <row r="155" spans="1:7" x14ac:dyDescent="0.25">
      <c r="A155" s="4" t="s">
        <v>317</v>
      </c>
      <c r="B155" s="5" t="s">
        <v>230</v>
      </c>
      <c r="C155" s="5" t="s">
        <v>318</v>
      </c>
      <c r="D155" s="5" t="s">
        <v>232</v>
      </c>
      <c r="E155" s="5" t="s">
        <v>104</v>
      </c>
      <c r="F155">
        <v>10</v>
      </c>
      <c r="G155">
        <v>6</v>
      </c>
    </row>
    <row r="156" spans="1:7" x14ac:dyDescent="0.25">
      <c r="A156" s="4" t="s">
        <v>319</v>
      </c>
      <c r="B156" s="5" t="s">
        <v>214</v>
      </c>
      <c r="C156" s="5" t="s">
        <v>320</v>
      </c>
      <c r="D156" s="5" t="s">
        <v>216</v>
      </c>
      <c r="E156" s="5" t="s">
        <v>104</v>
      </c>
      <c r="F156">
        <v>11</v>
      </c>
      <c r="G156">
        <v>4</v>
      </c>
    </row>
    <row r="157" spans="1:7" x14ac:dyDescent="0.25">
      <c r="A157" s="4" t="s">
        <v>321</v>
      </c>
      <c r="B157" s="5" t="s">
        <v>214</v>
      </c>
      <c r="C157" s="5" t="s">
        <v>322</v>
      </c>
      <c r="D157" s="5" t="s">
        <v>216</v>
      </c>
      <c r="E157" s="5" t="s">
        <v>104</v>
      </c>
      <c r="F157">
        <v>4</v>
      </c>
      <c r="G157">
        <v>4</v>
      </c>
    </row>
    <row r="158" spans="1:7" x14ac:dyDescent="0.25">
      <c r="A158" s="4" t="s">
        <v>323</v>
      </c>
      <c r="B158" s="5" t="s">
        <v>304</v>
      </c>
      <c r="C158" s="5" t="s">
        <v>324</v>
      </c>
      <c r="D158" s="5" t="s">
        <v>306</v>
      </c>
      <c r="E158" s="5" t="s">
        <v>104</v>
      </c>
      <c r="F158">
        <v>5</v>
      </c>
      <c r="G158">
        <v>5</v>
      </c>
    </row>
    <row r="159" spans="1:7" x14ac:dyDescent="0.25">
      <c r="A159" s="4" t="s">
        <v>325</v>
      </c>
      <c r="B159" s="5" t="s">
        <v>214</v>
      </c>
      <c r="C159" s="5" t="s">
        <v>326</v>
      </c>
      <c r="D159" s="5" t="s">
        <v>216</v>
      </c>
      <c r="E159" s="5" t="s">
        <v>104</v>
      </c>
      <c r="F159">
        <v>15</v>
      </c>
      <c r="G159">
        <v>2</v>
      </c>
    </row>
    <row r="160" spans="1:7" x14ac:dyDescent="0.25">
      <c r="A160" s="4" t="s">
        <v>327</v>
      </c>
      <c r="B160" s="5" t="s">
        <v>214</v>
      </c>
      <c r="C160" s="5" t="s">
        <v>328</v>
      </c>
      <c r="D160" s="5" t="s">
        <v>216</v>
      </c>
      <c r="E160" s="5" t="s">
        <v>104</v>
      </c>
      <c r="F160">
        <v>4</v>
      </c>
      <c r="G160">
        <v>4</v>
      </c>
    </row>
    <row r="161" spans="1:7" x14ac:dyDescent="0.25">
      <c r="A161" s="4" t="s">
        <v>329</v>
      </c>
      <c r="B161" s="5" t="s">
        <v>252</v>
      </c>
      <c r="C161" s="5" t="s">
        <v>330</v>
      </c>
      <c r="D161" s="5" t="s">
        <v>254</v>
      </c>
      <c r="E161" s="5" t="s">
        <v>104</v>
      </c>
      <c r="F161">
        <v>11</v>
      </c>
      <c r="G161">
        <v>3</v>
      </c>
    </row>
    <row r="162" spans="1:7" x14ac:dyDescent="0.25">
      <c r="A162" s="4" t="s">
        <v>331</v>
      </c>
      <c r="B162" s="5" t="s">
        <v>214</v>
      </c>
      <c r="C162" s="5" t="s">
        <v>332</v>
      </c>
      <c r="D162" s="5" t="s">
        <v>216</v>
      </c>
      <c r="E162" s="5" t="s">
        <v>104</v>
      </c>
      <c r="F162">
        <v>21</v>
      </c>
      <c r="G162">
        <v>19</v>
      </c>
    </row>
    <row r="163" spans="1:7" x14ac:dyDescent="0.25">
      <c r="A163" s="4" t="s">
        <v>333</v>
      </c>
      <c r="B163" s="5" t="s">
        <v>248</v>
      </c>
      <c r="C163" s="5" t="s">
        <v>334</v>
      </c>
      <c r="D163" s="5" t="s">
        <v>250</v>
      </c>
      <c r="E163" s="5" t="s">
        <v>104</v>
      </c>
      <c r="F163">
        <v>5</v>
      </c>
      <c r="G163">
        <v>5</v>
      </c>
    </row>
    <row r="164" spans="1:7" x14ac:dyDescent="0.25">
      <c r="A164" s="4" t="s">
        <v>335</v>
      </c>
      <c r="B164" s="5" t="s">
        <v>199</v>
      </c>
      <c r="C164" s="5" t="s">
        <v>336</v>
      </c>
      <c r="D164" s="5" t="s">
        <v>0</v>
      </c>
      <c r="E164" s="5" t="s">
        <v>104</v>
      </c>
      <c r="F164">
        <v>57</v>
      </c>
      <c r="G164">
        <v>24</v>
      </c>
    </row>
    <row r="165" spans="1:7" x14ac:dyDescent="0.25">
      <c r="A165" s="4" t="s">
        <v>337</v>
      </c>
      <c r="B165" s="5" t="s">
        <v>199</v>
      </c>
      <c r="C165" s="5" t="s">
        <v>338</v>
      </c>
      <c r="D165" s="5" t="s">
        <v>0</v>
      </c>
      <c r="E165" s="5" t="s">
        <v>104</v>
      </c>
      <c r="F165">
        <v>16</v>
      </c>
      <c r="G165">
        <v>3</v>
      </c>
    </row>
    <row r="166" spans="1:7" x14ac:dyDescent="0.25">
      <c r="A166" s="4" t="s">
        <v>339</v>
      </c>
      <c r="B166" s="5" t="s">
        <v>230</v>
      </c>
      <c r="C166" s="5" t="s">
        <v>340</v>
      </c>
      <c r="D166" s="5" t="s">
        <v>232</v>
      </c>
      <c r="E166" s="5" t="s">
        <v>104</v>
      </c>
      <c r="F166">
        <v>5</v>
      </c>
      <c r="G166">
        <v>5</v>
      </c>
    </row>
    <row r="167" spans="1:7" x14ac:dyDescent="0.25">
      <c r="A167" s="4" t="s">
        <v>341</v>
      </c>
      <c r="B167" s="5" t="s">
        <v>199</v>
      </c>
      <c r="C167" s="5" t="s">
        <v>342</v>
      </c>
      <c r="D167" s="5" t="s">
        <v>0</v>
      </c>
      <c r="E167" s="5" t="s">
        <v>104</v>
      </c>
      <c r="F167">
        <v>35</v>
      </c>
      <c r="G167">
        <v>27</v>
      </c>
    </row>
    <row r="168" spans="1:7" x14ac:dyDescent="0.25">
      <c r="A168" s="4" t="s">
        <v>343</v>
      </c>
      <c r="B168" s="5" t="s">
        <v>195</v>
      </c>
      <c r="C168" s="5" t="s">
        <v>344</v>
      </c>
      <c r="D168" s="5" t="s">
        <v>197</v>
      </c>
      <c r="E168" s="5" t="s">
        <v>104</v>
      </c>
      <c r="F168">
        <v>12</v>
      </c>
      <c r="G168">
        <v>11</v>
      </c>
    </row>
    <row r="169" spans="1:7" x14ac:dyDescent="0.25">
      <c r="A169" s="4" t="s">
        <v>345</v>
      </c>
      <c r="B169" s="5" t="s">
        <v>236</v>
      </c>
      <c r="C169" s="5" t="s">
        <v>346</v>
      </c>
      <c r="D169" s="5" t="s">
        <v>238</v>
      </c>
      <c r="E169" s="5" t="s">
        <v>104</v>
      </c>
      <c r="F169">
        <v>10</v>
      </c>
      <c r="G169">
        <v>3</v>
      </c>
    </row>
    <row r="170" spans="1:7" x14ac:dyDescent="0.25">
      <c r="A170" s="4" t="s">
        <v>347</v>
      </c>
      <c r="B170" s="5" t="s">
        <v>218</v>
      </c>
      <c r="C170" s="5" t="s">
        <v>348</v>
      </c>
      <c r="D170" s="5" t="s">
        <v>220</v>
      </c>
      <c r="E170" s="5" t="s">
        <v>104</v>
      </c>
      <c r="F170">
        <v>5</v>
      </c>
      <c r="G170">
        <v>2</v>
      </c>
    </row>
    <row r="171" spans="1:7" x14ac:dyDescent="0.25">
      <c r="A171" s="4" t="s">
        <v>349</v>
      </c>
      <c r="B171" s="5" t="s">
        <v>218</v>
      </c>
      <c r="C171" s="5" t="s">
        <v>350</v>
      </c>
      <c r="D171" s="5" t="s">
        <v>220</v>
      </c>
      <c r="E171" s="5" t="s">
        <v>104</v>
      </c>
      <c r="F171">
        <v>8</v>
      </c>
      <c r="G171">
        <v>8</v>
      </c>
    </row>
    <row r="172" spans="1:7" x14ac:dyDescent="0.25">
      <c r="A172" s="4" t="s">
        <v>351</v>
      </c>
      <c r="B172" s="5" t="s">
        <v>214</v>
      </c>
      <c r="C172" s="5" t="s">
        <v>352</v>
      </c>
      <c r="D172" s="5" t="s">
        <v>216</v>
      </c>
      <c r="E172" s="5" t="s">
        <v>104</v>
      </c>
      <c r="F172">
        <v>16</v>
      </c>
      <c r="G172">
        <v>1</v>
      </c>
    </row>
    <row r="173" spans="1:7" x14ac:dyDescent="0.25">
      <c r="A173" s="4" t="s">
        <v>353</v>
      </c>
      <c r="B173" s="5" t="s">
        <v>214</v>
      </c>
      <c r="C173" s="5" t="s">
        <v>354</v>
      </c>
      <c r="D173" s="5" t="s">
        <v>216</v>
      </c>
      <c r="E173" s="5" t="s">
        <v>104</v>
      </c>
      <c r="F173">
        <v>13</v>
      </c>
      <c r="G173">
        <v>8</v>
      </c>
    </row>
    <row r="174" spans="1:7" x14ac:dyDescent="0.25">
      <c r="A174" s="4" t="s">
        <v>355</v>
      </c>
      <c r="B174" s="5" t="s">
        <v>195</v>
      </c>
      <c r="C174" s="5" t="s">
        <v>356</v>
      </c>
      <c r="D174" s="5" t="s">
        <v>197</v>
      </c>
      <c r="E174" s="5" t="s">
        <v>104</v>
      </c>
      <c r="F174">
        <v>35</v>
      </c>
      <c r="G174">
        <v>10</v>
      </c>
    </row>
    <row r="175" spans="1:7" x14ac:dyDescent="0.25">
      <c r="A175" s="4" t="s">
        <v>357</v>
      </c>
      <c r="B175" s="5" t="s">
        <v>248</v>
      </c>
      <c r="C175" s="5" t="s">
        <v>358</v>
      </c>
      <c r="D175" s="5" t="s">
        <v>250</v>
      </c>
      <c r="E175" s="5" t="s">
        <v>104</v>
      </c>
      <c r="F175">
        <v>5</v>
      </c>
      <c r="G175">
        <v>1</v>
      </c>
    </row>
    <row r="176" spans="1:7" x14ac:dyDescent="0.25">
      <c r="A176" s="4" t="s">
        <v>359</v>
      </c>
      <c r="B176" s="5" t="s">
        <v>248</v>
      </c>
      <c r="C176" s="5" t="s">
        <v>360</v>
      </c>
      <c r="D176" s="5" t="s">
        <v>250</v>
      </c>
      <c r="E176" s="5" t="s">
        <v>104</v>
      </c>
      <c r="F176">
        <v>10</v>
      </c>
      <c r="G176">
        <v>5</v>
      </c>
    </row>
    <row r="177" spans="1:7" x14ac:dyDescent="0.25">
      <c r="A177" s="4" t="s">
        <v>361</v>
      </c>
      <c r="B177" s="5" t="s">
        <v>304</v>
      </c>
      <c r="C177" s="5" t="s">
        <v>362</v>
      </c>
      <c r="D177" s="5" t="s">
        <v>306</v>
      </c>
      <c r="E177" s="5" t="s">
        <v>104</v>
      </c>
      <c r="F177">
        <v>10</v>
      </c>
      <c r="G177">
        <v>10</v>
      </c>
    </row>
    <row r="178" spans="1:7" x14ac:dyDescent="0.25">
      <c r="A178" s="4" t="s">
        <v>363</v>
      </c>
      <c r="B178" s="5" t="s">
        <v>195</v>
      </c>
      <c r="C178" s="5" t="s">
        <v>364</v>
      </c>
      <c r="D178" s="5" t="s">
        <v>197</v>
      </c>
      <c r="E178" s="5" t="s">
        <v>104</v>
      </c>
      <c r="F178">
        <v>7</v>
      </c>
      <c r="G178">
        <v>7</v>
      </c>
    </row>
    <row r="179" spans="1:7" x14ac:dyDescent="0.25">
      <c r="A179" s="4" t="s">
        <v>365</v>
      </c>
      <c r="B179" s="5" t="s">
        <v>195</v>
      </c>
      <c r="C179" s="5" t="s">
        <v>366</v>
      </c>
      <c r="D179" s="5" t="s">
        <v>197</v>
      </c>
      <c r="E179" s="5" t="s">
        <v>104</v>
      </c>
      <c r="F179">
        <v>13</v>
      </c>
      <c r="G179">
        <v>13</v>
      </c>
    </row>
    <row r="180" spans="1:7" x14ac:dyDescent="0.25">
      <c r="A180" s="4" t="s">
        <v>367</v>
      </c>
      <c r="B180" s="5" t="s">
        <v>368</v>
      </c>
      <c r="C180" s="5" t="s">
        <v>369</v>
      </c>
      <c r="D180" s="5" t="s">
        <v>370</v>
      </c>
      <c r="E180" s="5" t="s">
        <v>104</v>
      </c>
      <c r="F180">
        <v>35</v>
      </c>
      <c r="G180">
        <v>6</v>
      </c>
    </row>
    <row r="181" spans="1:7" x14ac:dyDescent="0.25">
      <c r="A181" s="4" t="s">
        <v>371</v>
      </c>
      <c r="B181" s="5" t="s">
        <v>230</v>
      </c>
      <c r="C181" s="5" t="s">
        <v>372</v>
      </c>
      <c r="D181" s="5" t="s">
        <v>232</v>
      </c>
      <c r="E181" s="5" t="s">
        <v>104</v>
      </c>
      <c r="F181">
        <v>24</v>
      </c>
      <c r="G181">
        <v>6</v>
      </c>
    </row>
    <row r="182" spans="1:7" x14ac:dyDescent="0.25">
      <c r="A182" s="4" t="s">
        <v>373</v>
      </c>
      <c r="B182" s="5" t="s">
        <v>368</v>
      </c>
      <c r="C182" s="5" t="s">
        <v>374</v>
      </c>
      <c r="D182" s="5" t="s">
        <v>370</v>
      </c>
      <c r="E182" s="5" t="s">
        <v>104</v>
      </c>
      <c r="F182">
        <v>27</v>
      </c>
      <c r="G182">
        <v>8</v>
      </c>
    </row>
    <row r="183" spans="1:7" x14ac:dyDescent="0.25">
      <c r="A183" s="4" t="s">
        <v>375</v>
      </c>
      <c r="B183" s="5" t="s">
        <v>368</v>
      </c>
      <c r="C183" s="5" t="s">
        <v>376</v>
      </c>
      <c r="D183" s="5" t="s">
        <v>370</v>
      </c>
      <c r="E183" s="5" t="s">
        <v>104</v>
      </c>
      <c r="F183">
        <v>29</v>
      </c>
      <c r="G183">
        <v>5</v>
      </c>
    </row>
    <row r="184" spans="1:7" x14ac:dyDescent="0.25">
      <c r="A184" s="4" t="s">
        <v>377</v>
      </c>
      <c r="B184" s="5" t="s">
        <v>236</v>
      </c>
      <c r="C184" s="5" t="s">
        <v>378</v>
      </c>
      <c r="D184" s="5" t="s">
        <v>238</v>
      </c>
      <c r="E184" s="5" t="s">
        <v>104</v>
      </c>
      <c r="F184">
        <v>7</v>
      </c>
      <c r="G184">
        <v>7</v>
      </c>
    </row>
    <row r="185" spans="1:7" x14ac:dyDescent="0.25">
      <c r="A185" s="4" t="s">
        <v>379</v>
      </c>
      <c r="B185" s="5" t="s">
        <v>199</v>
      </c>
      <c r="C185" s="5" t="s">
        <v>380</v>
      </c>
      <c r="D185" s="5" t="s">
        <v>0</v>
      </c>
      <c r="E185" s="5" t="s">
        <v>104</v>
      </c>
      <c r="F185">
        <v>11</v>
      </c>
      <c r="G185">
        <v>11</v>
      </c>
    </row>
    <row r="186" spans="1:7" x14ac:dyDescent="0.25">
      <c r="A186" s="4" t="s">
        <v>381</v>
      </c>
      <c r="B186" s="5" t="s">
        <v>218</v>
      </c>
      <c r="C186" s="5" t="s">
        <v>382</v>
      </c>
      <c r="D186" s="5" t="s">
        <v>220</v>
      </c>
      <c r="E186" s="5" t="s">
        <v>104</v>
      </c>
      <c r="F186">
        <v>7</v>
      </c>
      <c r="G186">
        <v>6</v>
      </c>
    </row>
    <row r="187" spans="1:7" x14ac:dyDescent="0.25">
      <c r="A187" s="4" t="s">
        <v>383</v>
      </c>
      <c r="B187" s="5" t="s">
        <v>218</v>
      </c>
      <c r="C187" s="5" t="s">
        <v>384</v>
      </c>
      <c r="D187" s="5" t="s">
        <v>220</v>
      </c>
      <c r="E187" s="5" t="s">
        <v>104</v>
      </c>
      <c r="F187">
        <v>6</v>
      </c>
      <c r="G187">
        <v>3</v>
      </c>
    </row>
    <row r="188" spans="1:7" x14ac:dyDescent="0.25">
      <c r="A188" s="4" t="s">
        <v>385</v>
      </c>
      <c r="B188" s="5" t="s">
        <v>204</v>
      </c>
      <c r="C188" s="5" t="s">
        <v>386</v>
      </c>
      <c r="D188" s="5" t="s">
        <v>206</v>
      </c>
      <c r="E188" s="5" t="s">
        <v>104</v>
      </c>
      <c r="F188">
        <v>17</v>
      </c>
      <c r="G188">
        <v>4</v>
      </c>
    </row>
    <row r="189" spans="1:7" x14ac:dyDescent="0.25">
      <c r="A189" s="4" t="s">
        <v>387</v>
      </c>
      <c r="B189" s="5" t="s">
        <v>204</v>
      </c>
      <c r="C189" s="5" t="s">
        <v>388</v>
      </c>
      <c r="D189" s="5" t="s">
        <v>206</v>
      </c>
      <c r="E189" s="5" t="s">
        <v>104</v>
      </c>
      <c r="F189">
        <v>10</v>
      </c>
      <c r="G189">
        <v>4</v>
      </c>
    </row>
    <row r="190" spans="1:7" x14ac:dyDescent="0.25">
      <c r="A190" s="4" t="s">
        <v>389</v>
      </c>
      <c r="B190" s="5" t="s">
        <v>304</v>
      </c>
      <c r="C190" s="5" t="s">
        <v>390</v>
      </c>
      <c r="D190" s="5" t="s">
        <v>306</v>
      </c>
      <c r="E190" s="5" t="s">
        <v>104</v>
      </c>
      <c r="F190">
        <v>10</v>
      </c>
      <c r="G190">
        <v>4</v>
      </c>
    </row>
    <row r="191" spans="1:7" x14ac:dyDescent="0.25">
      <c r="A191" s="4" t="s">
        <v>391</v>
      </c>
      <c r="B191" s="5" t="s">
        <v>236</v>
      </c>
      <c r="C191" s="5" t="s">
        <v>392</v>
      </c>
      <c r="D191" s="5" t="s">
        <v>238</v>
      </c>
      <c r="E191" s="5" t="s">
        <v>104</v>
      </c>
      <c r="F191">
        <v>7</v>
      </c>
      <c r="G191">
        <v>3</v>
      </c>
    </row>
    <row r="192" spans="1:7" x14ac:dyDescent="0.25">
      <c r="A192" s="4" t="s">
        <v>393</v>
      </c>
      <c r="B192" s="5" t="s">
        <v>236</v>
      </c>
      <c r="C192" s="5" t="s">
        <v>394</v>
      </c>
      <c r="D192" s="5" t="s">
        <v>238</v>
      </c>
      <c r="E192" s="5" t="s">
        <v>104</v>
      </c>
      <c r="F192">
        <v>6</v>
      </c>
      <c r="G192">
        <v>6</v>
      </c>
    </row>
    <row r="193" spans="1:7" x14ac:dyDescent="0.25">
      <c r="A193" s="4" t="s">
        <v>395</v>
      </c>
      <c r="B193" s="5" t="s">
        <v>214</v>
      </c>
      <c r="C193" s="5" t="s">
        <v>396</v>
      </c>
      <c r="D193" s="5" t="s">
        <v>216</v>
      </c>
      <c r="E193" s="5" t="s">
        <v>104</v>
      </c>
      <c r="F193">
        <v>8</v>
      </c>
      <c r="G193">
        <v>6</v>
      </c>
    </row>
    <row r="194" spans="1:7" x14ac:dyDescent="0.25">
      <c r="A194" s="4" t="s">
        <v>397</v>
      </c>
      <c r="B194" s="5" t="s">
        <v>248</v>
      </c>
      <c r="C194" s="5" t="s">
        <v>398</v>
      </c>
      <c r="D194" s="5" t="s">
        <v>250</v>
      </c>
      <c r="E194" s="5" t="s">
        <v>104</v>
      </c>
      <c r="F194">
        <v>7</v>
      </c>
      <c r="G194">
        <v>2</v>
      </c>
    </row>
    <row r="195" spans="1:7" x14ac:dyDescent="0.25">
      <c r="A195" s="4" t="s">
        <v>399</v>
      </c>
      <c r="B195" s="5" t="s">
        <v>248</v>
      </c>
      <c r="C195" s="5" t="s">
        <v>400</v>
      </c>
      <c r="D195" s="5" t="s">
        <v>250</v>
      </c>
      <c r="E195" s="5" t="s">
        <v>104</v>
      </c>
      <c r="F195">
        <v>3</v>
      </c>
      <c r="G195">
        <v>3</v>
      </c>
    </row>
    <row r="196" spans="1:7" x14ac:dyDescent="0.25">
      <c r="A196" s="4" t="s">
        <v>401</v>
      </c>
      <c r="B196" s="5" t="s">
        <v>368</v>
      </c>
      <c r="C196" s="5" t="s">
        <v>402</v>
      </c>
      <c r="D196" s="5" t="s">
        <v>370</v>
      </c>
      <c r="E196" s="5" t="s">
        <v>104</v>
      </c>
      <c r="F196">
        <v>26</v>
      </c>
      <c r="G196">
        <v>8</v>
      </c>
    </row>
    <row r="197" spans="1:7" x14ac:dyDescent="0.25">
      <c r="A197" s="4" t="s">
        <v>403</v>
      </c>
      <c r="B197" s="5" t="s">
        <v>368</v>
      </c>
      <c r="C197" s="5" t="s">
        <v>404</v>
      </c>
      <c r="D197" s="5" t="s">
        <v>370</v>
      </c>
      <c r="E197" s="5" t="s">
        <v>104</v>
      </c>
      <c r="F197">
        <v>27</v>
      </c>
      <c r="G197">
        <v>2</v>
      </c>
    </row>
    <row r="198" spans="1:7" x14ac:dyDescent="0.25">
      <c r="A198" s="4" t="s">
        <v>405</v>
      </c>
      <c r="B198" s="5" t="s">
        <v>368</v>
      </c>
      <c r="C198" s="5" t="s">
        <v>406</v>
      </c>
      <c r="D198" s="5" t="s">
        <v>370</v>
      </c>
      <c r="E198" s="5" t="s">
        <v>104</v>
      </c>
      <c r="F198">
        <v>32</v>
      </c>
      <c r="G198">
        <v>25</v>
      </c>
    </row>
    <row r="199" spans="1:7" x14ac:dyDescent="0.25">
      <c r="A199" s="4" t="s">
        <v>407</v>
      </c>
      <c r="B199" s="5" t="s">
        <v>368</v>
      </c>
      <c r="C199" s="5" t="s">
        <v>408</v>
      </c>
      <c r="D199" s="5" t="s">
        <v>370</v>
      </c>
      <c r="E199" s="5" t="s">
        <v>104</v>
      </c>
      <c r="F199">
        <v>23</v>
      </c>
      <c r="G199">
        <v>8</v>
      </c>
    </row>
    <row r="200" spans="1:7" x14ac:dyDescent="0.25">
      <c r="A200" s="4" t="s">
        <v>409</v>
      </c>
      <c r="B200" s="5" t="s">
        <v>368</v>
      </c>
      <c r="C200" s="5" t="s">
        <v>410</v>
      </c>
      <c r="D200" s="5" t="s">
        <v>370</v>
      </c>
      <c r="E200" s="5" t="s">
        <v>104</v>
      </c>
      <c r="F200">
        <v>26</v>
      </c>
      <c r="G200">
        <v>0</v>
      </c>
    </row>
    <row r="201" spans="1:7" x14ac:dyDescent="0.25">
      <c r="A201" s="4" t="s">
        <v>411</v>
      </c>
      <c r="B201" s="5">
        <v>971</v>
      </c>
      <c r="C201" s="5" t="s">
        <v>412</v>
      </c>
      <c r="D201" s="5" t="s">
        <v>413</v>
      </c>
      <c r="E201" s="5" t="s">
        <v>104</v>
      </c>
      <c r="F201">
        <v>12</v>
      </c>
      <c r="G201">
        <v>8</v>
      </c>
    </row>
    <row r="202" spans="1:7" x14ac:dyDescent="0.25">
      <c r="A202" s="4" t="s">
        <v>414</v>
      </c>
      <c r="B202" s="5">
        <v>972</v>
      </c>
      <c r="C202" s="5" t="s">
        <v>415</v>
      </c>
      <c r="D202" s="5" t="s">
        <v>413</v>
      </c>
      <c r="E202" s="5" t="s">
        <v>104</v>
      </c>
      <c r="F202">
        <v>11</v>
      </c>
      <c r="G202">
        <v>5</v>
      </c>
    </row>
    <row r="203" spans="1:7" x14ac:dyDescent="0.25">
      <c r="A203" s="4" t="s">
        <v>416</v>
      </c>
      <c r="B203" s="5">
        <v>973</v>
      </c>
      <c r="C203" s="5" t="s">
        <v>417</v>
      </c>
      <c r="D203" s="5" t="s">
        <v>413</v>
      </c>
      <c r="E203" s="5" t="s">
        <v>104</v>
      </c>
      <c r="F203">
        <v>10</v>
      </c>
      <c r="G203">
        <v>0</v>
      </c>
    </row>
    <row r="204" spans="1:7" x14ac:dyDescent="0.25">
      <c r="A204" s="4" t="s">
        <v>418</v>
      </c>
      <c r="B204" s="5">
        <v>974</v>
      </c>
      <c r="C204" s="5" t="s">
        <v>419</v>
      </c>
      <c r="D204" s="5" t="s">
        <v>413</v>
      </c>
      <c r="E204" s="5" t="s">
        <v>104</v>
      </c>
      <c r="F204">
        <v>22</v>
      </c>
      <c r="G204">
        <v>0</v>
      </c>
    </row>
    <row r="205" spans="1:7" x14ac:dyDescent="0.25">
      <c r="A205" s="4" t="s">
        <v>420</v>
      </c>
      <c r="B205" s="5">
        <v>976</v>
      </c>
      <c r="C205" s="5" t="s">
        <v>421</v>
      </c>
      <c r="D205" s="5" t="s">
        <v>413</v>
      </c>
      <c r="E205" s="5" t="s">
        <v>104</v>
      </c>
      <c r="F205">
        <v>11</v>
      </c>
      <c r="G205">
        <v>4</v>
      </c>
    </row>
    <row r="206" spans="1:7" x14ac:dyDescent="0.25">
      <c r="A206" s="4" t="s">
        <v>422</v>
      </c>
      <c r="B206" s="5">
        <v>987</v>
      </c>
      <c r="C206" s="5" t="s">
        <v>423</v>
      </c>
      <c r="D206" s="5" t="s">
        <v>413</v>
      </c>
      <c r="E206" s="5" t="s">
        <v>104</v>
      </c>
      <c r="F206">
        <v>9</v>
      </c>
      <c r="G206">
        <v>2</v>
      </c>
    </row>
    <row r="207" spans="1:7" x14ac:dyDescent="0.25">
      <c r="A207" s="4" t="s">
        <v>424</v>
      </c>
      <c r="B207" s="5">
        <v>988</v>
      </c>
      <c r="C207" s="5" t="s">
        <v>425</v>
      </c>
      <c r="D207" s="5" t="s">
        <v>413</v>
      </c>
      <c r="E207" s="5" t="s">
        <v>104</v>
      </c>
      <c r="F207">
        <v>7</v>
      </c>
      <c r="G207">
        <v>4</v>
      </c>
    </row>
    <row r="208" spans="1:7" x14ac:dyDescent="0.25">
      <c r="A208" s="4" t="s">
        <v>194</v>
      </c>
      <c r="B208" s="5" t="s">
        <v>195</v>
      </c>
      <c r="C208" s="5" t="s">
        <v>196</v>
      </c>
      <c r="D208" s="5" t="s">
        <v>197</v>
      </c>
      <c r="E208" s="5" t="s">
        <v>20</v>
      </c>
      <c r="F208">
        <v>11</v>
      </c>
      <c r="G208">
        <v>11</v>
      </c>
    </row>
    <row r="209" spans="1:7" x14ac:dyDescent="0.25">
      <c r="A209" s="4" t="s">
        <v>198</v>
      </c>
      <c r="B209" s="5" t="s">
        <v>199</v>
      </c>
      <c r="C209" s="5" t="s">
        <v>200</v>
      </c>
      <c r="D209" s="5" t="s">
        <v>0</v>
      </c>
      <c r="E209" s="5" t="s">
        <v>20</v>
      </c>
      <c r="F209">
        <v>12</v>
      </c>
      <c r="G209">
        <v>1</v>
      </c>
    </row>
    <row r="210" spans="1:7" x14ac:dyDescent="0.25">
      <c r="A210" s="4" t="s">
        <v>201</v>
      </c>
      <c r="B210" s="5" t="s">
        <v>195</v>
      </c>
      <c r="C210" s="5" t="s">
        <v>202</v>
      </c>
      <c r="D210" s="5" t="s">
        <v>197</v>
      </c>
      <c r="E210" s="5" t="s">
        <v>20</v>
      </c>
      <c r="F210">
        <v>7</v>
      </c>
      <c r="G210">
        <v>1</v>
      </c>
    </row>
    <row r="211" spans="1:7" x14ac:dyDescent="0.25">
      <c r="A211" s="4" t="s">
        <v>203</v>
      </c>
      <c r="B211" s="5" t="s">
        <v>204</v>
      </c>
      <c r="C211" s="5" t="s">
        <v>205</v>
      </c>
      <c r="D211" s="5" t="s">
        <v>206</v>
      </c>
      <c r="E211" s="5" t="s">
        <v>20</v>
      </c>
      <c r="F211">
        <v>4</v>
      </c>
      <c r="G211">
        <v>4</v>
      </c>
    </row>
    <row r="212" spans="1:7" x14ac:dyDescent="0.25">
      <c r="A212" s="4" t="s">
        <v>207</v>
      </c>
      <c r="B212" s="5" t="s">
        <v>204</v>
      </c>
      <c r="C212" s="5" t="s">
        <v>208</v>
      </c>
      <c r="D212" s="5" t="s">
        <v>206</v>
      </c>
      <c r="E212" s="5" t="s">
        <v>20</v>
      </c>
      <c r="F212">
        <v>4</v>
      </c>
      <c r="G212">
        <v>3</v>
      </c>
    </row>
    <row r="213" spans="1:7" x14ac:dyDescent="0.25">
      <c r="A213" s="4" t="s">
        <v>209</v>
      </c>
      <c r="B213" s="5" t="s">
        <v>204</v>
      </c>
      <c r="C213" s="5" t="s">
        <v>210</v>
      </c>
      <c r="D213" s="5" t="s">
        <v>206</v>
      </c>
      <c r="E213" s="5" t="s">
        <v>20</v>
      </c>
      <c r="F213">
        <v>15</v>
      </c>
      <c r="G213">
        <v>2</v>
      </c>
    </row>
    <row r="214" spans="1:7" x14ac:dyDescent="0.25">
      <c r="A214" s="4" t="s">
        <v>211</v>
      </c>
      <c r="B214" s="5" t="s">
        <v>195</v>
      </c>
      <c r="C214" s="5" t="s">
        <v>212</v>
      </c>
      <c r="D214" s="5" t="s">
        <v>197</v>
      </c>
      <c r="E214" s="5" t="s">
        <v>20</v>
      </c>
      <c r="F214">
        <v>6</v>
      </c>
      <c r="G214">
        <v>6</v>
      </c>
    </row>
    <row r="215" spans="1:7" x14ac:dyDescent="0.25">
      <c r="A215" s="4" t="s">
        <v>213</v>
      </c>
      <c r="B215" s="5" t="s">
        <v>214</v>
      </c>
      <c r="C215" s="5" t="s">
        <v>215</v>
      </c>
      <c r="D215" s="5" t="s">
        <v>216</v>
      </c>
      <c r="E215" s="5" t="s">
        <v>20</v>
      </c>
      <c r="F215" t="s">
        <v>426</v>
      </c>
      <c r="G215" t="s">
        <v>426</v>
      </c>
    </row>
    <row r="216" spans="1:7" x14ac:dyDescent="0.25">
      <c r="A216" s="4" t="s">
        <v>217</v>
      </c>
      <c r="B216" s="5" t="s">
        <v>218</v>
      </c>
      <c r="C216" s="5" t="s">
        <v>219</v>
      </c>
      <c r="D216" s="5" t="s">
        <v>220</v>
      </c>
      <c r="E216" s="5" t="s">
        <v>20</v>
      </c>
      <c r="F216">
        <v>4</v>
      </c>
      <c r="G216">
        <v>0</v>
      </c>
    </row>
    <row r="217" spans="1:7" x14ac:dyDescent="0.25">
      <c r="A217" s="4" t="s">
        <v>221</v>
      </c>
      <c r="B217" s="5" t="s">
        <v>214</v>
      </c>
      <c r="C217" s="5" t="s">
        <v>222</v>
      </c>
      <c r="D217" s="5" t="s">
        <v>216</v>
      </c>
      <c r="E217" s="5" t="s">
        <v>20</v>
      </c>
      <c r="F217">
        <v>7</v>
      </c>
      <c r="G217">
        <v>1</v>
      </c>
    </row>
    <row r="218" spans="1:7" x14ac:dyDescent="0.25">
      <c r="A218" s="4" t="s">
        <v>223</v>
      </c>
      <c r="B218" s="5" t="s">
        <v>218</v>
      </c>
      <c r="C218" s="5" t="s">
        <v>224</v>
      </c>
      <c r="D218" s="5" t="s">
        <v>220</v>
      </c>
      <c r="E218" s="5" t="s">
        <v>20</v>
      </c>
      <c r="F218">
        <v>7</v>
      </c>
      <c r="G218">
        <v>7</v>
      </c>
    </row>
    <row r="219" spans="1:7" x14ac:dyDescent="0.25">
      <c r="A219" s="4" t="s">
        <v>225</v>
      </c>
      <c r="B219" s="5" t="s">
        <v>218</v>
      </c>
      <c r="C219" s="5" t="s">
        <v>226</v>
      </c>
      <c r="D219" s="5" t="s">
        <v>220</v>
      </c>
      <c r="E219" s="5" t="s">
        <v>20</v>
      </c>
      <c r="F219">
        <v>5</v>
      </c>
      <c r="G219">
        <v>3</v>
      </c>
    </row>
    <row r="220" spans="1:7" x14ac:dyDescent="0.25">
      <c r="A220" s="4" t="s">
        <v>227</v>
      </c>
      <c r="B220" s="5" t="s">
        <v>204</v>
      </c>
      <c r="C220" s="5" t="s">
        <v>228</v>
      </c>
      <c r="D220" s="5" t="s">
        <v>206</v>
      </c>
      <c r="E220" s="5" t="s">
        <v>20</v>
      </c>
      <c r="F220">
        <v>35</v>
      </c>
      <c r="G220">
        <v>32</v>
      </c>
    </row>
    <row r="221" spans="1:7" x14ac:dyDescent="0.25">
      <c r="A221" s="4" t="s">
        <v>229</v>
      </c>
      <c r="B221" s="5" t="s">
        <v>230</v>
      </c>
      <c r="C221" s="5" t="s">
        <v>231</v>
      </c>
      <c r="D221" s="5" t="s">
        <v>232</v>
      </c>
      <c r="E221" s="5" t="s">
        <v>20</v>
      </c>
      <c r="F221">
        <v>13</v>
      </c>
      <c r="G221">
        <v>6</v>
      </c>
    </row>
    <row r="222" spans="1:7" x14ac:dyDescent="0.25">
      <c r="A222" s="4" t="s">
        <v>233</v>
      </c>
      <c r="B222" s="5" t="s">
        <v>195</v>
      </c>
      <c r="C222" s="5" t="s">
        <v>234</v>
      </c>
      <c r="D222" s="5" t="s">
        <v>197</v>
      </c>
      <c r="E222" s="5" t="s">
        <v>20</v>
      </c>
      <c r="F222">
        <v>4</v>
      </c>
      <c r="G222">
        <v>4</v>
      </c>
    </row>
    <row r="223" spans="1:7" x14ac:dyDescent="0.25">
      <c r="A223" s="4" t="s">
        <v>235</v>
      </c>
      <c r="B223" s="5" t="s">
        <v>236</v>
      </c>
      <c r="C223" s="5" t="s">
        <v>237</v>
      </c>
      <c r="D223" s="5" t="s">
        <v>238</v>
      </c>
      <c r="E223" s="5" t="s">
        <v>20</v>
      </c>
      <c r="F223">
        <v>5</v>
      </c>
      <c r="G223">
        <v>5</v>
      </c>
    </row>
    <row r="224" spans="1:7" x14ac:dyDescent="0.25">
      <c r="A224" s="4" t="s">
        <v>239</v>
      </c>
      <c r="B224" s="5" t="s">
        <v>236</v>
      </c>
      <c r="C224" s="5" t="s">
        <v>240</v>
      </c>
      <c r="D224" s="5" t="s">
        <v>238</v>
      </c>
      <c r="E224" s="5" t="s">
        <v>20</v>
      </c>
      <c r="F224">
        <v>10</v>
      </c>
      <c r="G224">
        <v>4</v>
      </c>
    </row>
    <row r="225" spans="1:7" x14ac:dyDescent="0.25">
      <c r="A225" s="4" t="s">
        <v>241</v>
      </c>
      <c r="B225" s="5" t="s">
        <v>242</v>
      </c>
      <c r="C225" s="5" t="s">
        <v>243</v>
      </c>
      <c r="D225" s="5" t="s">
        <v>244</v>
      </c>
      <c r="E225" s="5" t="s">
        <v>20</v>
      </c>
      <c r="F225">
        <v>5</v>
      </c>
      <c r="G225">
        <v>0</v>
      </c>
    </row>
    <row r="226" spans="1:7" x14ac:dyDescent="0.25">
      <c r="A226" s="4" t="s">
        <v>245</v>
      </c>
      <c r="B226" s="5" t="s">
        <v>236</v>
      </c>
      <c r="C226" s="5" t="s">
        <v>246</v>
      </c>
      <c r="D226" s="5" t="s">
        <v>238</v>
      </c>
      <c r="E226" s="5" t="s">
        <v>20</v>
      </c>
      <c r="F226">
        <v>5</v>
      </c>
      <c r="G226">
        <v>5</v>
      </c>
    </row>
    <row r="227" spans="1:7" x14ac:dyDescent="0.25">
      <c r="A227" s="4" t="s">
        <v>247</v>
      </c>
      <c r="B227" s="49" t="s">
        <v>248</v>
      </c>
      <c r="C227" s="5" t="s">
        <v>249</v>
      </c>
      <c r="D227" s="5" t="s">
        <v>250</v>
      </c>
      <c r="E227" s="5" t="s">
        <v>20</v>
      </c>
      <c r="F227">
        <v>11</v>
      </c>
      <c r="G227">
        <v>2</v>
      </c>
    </row>
    <row r="228" spans="1:7" x14ac:dyDescent="0.25">
      <c r="A228" s="4" t="s">
        <v>251</v>
      </c>
      <c r="B228" s="49" t="s">
        <v>252</v>
      </c>
      <c r="C228" s="5" t="s">
        <v>253</v>
      </c>
      <c r="D228" s="5" t="s">
        <v>254</v>
      </c>
      <c r="E228" s="5" t="s">
        <v>20</v>
      </c>
      <c r="F228">
        <v>10</v>
      </c>
      <c r="G228">
        <v>2</v>
      </c>
    </row>
    <row r="229" spans="1:7" x14ac:dyDescent="0.25">
      <c r="A229" s="4" t="s">
        <v>255</v>
      </c>
      <c r="B229" s="5" t="s">
        <v>236</v>
      </c>
      <c r="C229" s="5" t="s">
        <v>256</v>
      </c>
      <c r="D229" s="5" t="s">
        <v>238</v>
      </c>
      <c r="E229" s="5" t="s">
        <v>20</v>
      </c>
      <c r="F229">
        <v>3</v>
      </c>
      <c r="G229">
        <v>0</v>
      </c>
    </row>
    <row r="230" spans="1:7" x14ac:dyDescent="0.25">
      <c r="A230" s="4" t="s">
        <v>257</v>
      </c>
      <c r="B230" s="5" t="s">
        <v>236</v>
      </c>
      <c r="C230" s="5" t="s">
        <v>258</v>
      </c>
      <c r="D230" s="5" t="s">
        <v>238</v>
      </c>
      <c r="E230" s="5" t="s">
        <v>20</v>
      </c>
      <c r="F230">
        <v>7</v>
      </c>
      <c r="G230">
        <v>2</v>
      </c>
    </row>
    <row r="231" spans="1:7" x14ac:dyDescent="0.25">
      <c r="A231" s="4" t="s">
        <v>259</v>
      </c>
      <c r="B231" s="5" t="s">
        <v>248</v>
      </c>
      <c r="C231" s="5" t="s">
        <v>260</v>
      </c>
      <c r="D231" s="5" t="s">
        <v>250</v>
      </c>
      <c r="E231" s="5" t="s">
        <v>20</v>
      </c>
      <c r="F231">
        <v>13</v>
      </c>
      <c r="G231">
        <v>9</v>
      </c>
    </row>
    <row r="232" spans="1:7" x14ac:dyDescent="0.25">
      <c r="A232" s="4" t="s">
        <v>261</v>
      </c>
      <c r="B232" s="5" t="s">
        <v>195</v>
      </c>
      <c r="C232" s="5" t="s">
        <v>262</v>
      </c>
      <c r="D232" s="5" t="s">
        <v>197</v>
      </c>
      <c r="E232" s="5" t="s">
        <v>20</v>
      </c>
      <c r="F232">
        <v>10</v>
      </c>
      <c r="G232">
        <v>10</v>
      </c>
    </row>
    <row r="233" spans="1:7" x14ac:dyDescent="0.25">
      <c r="A233" s="4" t="s">
        <v>263</v>
      </c>
      <c r="B233" s="5" t="s">
        <v>230</v>
      </c>
      <c r="C233" s="5" t="s">
        <v>264</v>
      </c>
      <c r="D233" s="5" t="s">
        <v>232</v>
      </c>
      <c r="E233" s="5" t="s">
        <v>20</v>
      </c>
      <c r="F233">
        <v>12</v>
      </c>
      <c r="G233">
        <v>12</v>
      </c>
    </row>
    <row r="234" spans="1:7" x14ac:dyDescent="0.25">
      <c r="A234" s="4" t="s">
        <v>265</v>
      </c>
      <c r="B234" s="5" t="s">
        <v>242</v>
      </c>
      <c r="C234" s="5" t="s">
        <v>266</v>
      </c>
      <c r="D234" s="5" t="s">
        <v>244</v>
      </c>
      <c r="E234" s="5" t="s">
        <v>20</v>
      </c>
      <c r="F234">
        <v>8</v>
      </c>
      <c r="G234">
        <v>5</v>
      </c>
    </row>
    <row r="235" spans="1:7" x14ac:dyDescent="0.25">
      <c r="A235" s="4" t="s">
        <v>267</v>
      </c>
      <c r="B235" s="5" t="s">
        <v>252</v>
      </c>
      <c r="C235" s="5" t="s">
        <v>268</v>
      </c>
      <c r="D235" s="5" t="s">
        <v>254</v>
      </c>
      <c r="E235" s="5" t="s">
        <v>20</v>
      </c>
      <c r="F235">
        <v>16</v>
      </c>
      <c r="G235">
        <v>1</v>
      </c>
    </row>
    <row r="236" spans="1:7" x14ac:dyDescent="0.25">
      <c r="A236" s="4" t="s">
        <v>269</v>
      </c>
      <c r="B236" s="49" t="s">
        <v>270</v>
      </c>
      <c r="C236" s="5" t="s">
        <v>271</v>
      </c>
      <c r="D236" s="5" t="s">
        <v>272</v>
      </c>
      <c r="E236" s="5" t="s">
        <v>20</v>
      </c>
      <c r="F236">
        <v>4</v>
      </c>
      <c r="G236">
        <v>4</v>
      </c>
    </row>
    <row r="237" spans="1:7" x14ac:dyDescent="0.25">
      <c r="A237" s="4" t="s">
        <v>273</v>
      </c>
      <c r="B237" s="49" t="s">
        <v>270</v>
      </c>
      <c r="C237" s="5" t="s">
        <v>274</v>
      </c>
      <c r="D237" s="5" t="s">
        <v>272</v>
      </c>
      <c r="E237" s="5" t="s">
        <v>20</v>
      </c>
      <c r="F237">
        <v>5</v>
      </c>
      <c r="G237">
        <v>4</v>
      </c>
    </row>
    <row r="238" spans="1:7" x14ac:dyDescent="0.25">
      <c r="A238" s="4" t="s">
        <v>275</v>
      </c>
      <c r="B238" s="5" t="s">
        <v>218</v>
      </c>
      <c r="C238" s="5" t="s">
        <v>276</v>
      </c>
      <c r="D238" s="5" t="s">
        <v>220</v>
      </c>
      <c r="E238" s="5" t="s">
        <v>20</v>
      </c>
      <c r="F238">
        <v>13</v>
      </c>
      <c r="G238">
        <v>1</v>
      </c>
    </row>
    <row r="239" spans="1:7" x14ac:dyDescent="0.25">
      <c r="A239" s="4" t="s">
        <v>277</v>
      </c>
      <c r="B239" s="5" t="s">
        <v>218</v>
      </c>
      <c r="C239" s="5" t="s">
        <v>278</v>
      </c>
      <c r="D239" s="5" t="s">
        <v>220</v>
      </c>
      <c r="E239" s="5" t="s">
        <v>20</v>
      </c>
      <c r="F239">
        <v>26</v>
      </c>
      <c r="G239">
        <v>3</v>
      </c>
    </row>
    <row r="240" spans="1:7" x14ac:dyDescent="0.25">
      <c r="A240" s="4" t="s">
        <v>279</v>
      </c>
      <c r="B240" s="5" t="s">
        <v>218</v>
      </c>
      <c r="C240" s="5" t="s">
        <v>280</v>
      </c>
      <c r="D240" s="5" t="s">
        <v>220</v>
      </c>
      <c r="E240" s="5" t="s">
        <v>20</v>
      </c>
      <c r="F240">
        <v>4</v>
      </c>
      <c r="G240">
        <v>0</v>
      </c>
    </row>
    <row r="241" spans="1:7" x14ac:dyDescent="0.25">
      <c r="A241" s="4" t="s">
        <v>281</v>
      </c>
      <c r="B241" s="5" t="s">
        <v>236</v>
      </c>
      <c r="C241" s="5" t="s">
        <v>282</v>
      </c>
      <c r="D241" s="5" t="s">
        <v>238</v>
      </c>
      <c r="E241" s="5" t="s">
        <v>20</v>
      </c>
      <c r="F241">
        <v>22</v>
      </c>
      <c r="G241">
        <v>8</v>
      </c>
    </row>
    <row r="242" spans="1:7" x14ac:dyDescent="0.25">
      <c r="A242" s="4" t="s">
        <v>283</v>
      </c>
      <c r="B242" s="5" t="s">
        <v>218</v>
      </c>
      <c r="C242" s="5" t="s">
        <v>284</v>
      </c>
      <c r="D242" s="5" t="s">
        <v>220</v>
      </c>
      <c r="E242" s="5" t="s">
        <v>20</v>
      </c>
      <c r="F242">
        <v>20</v>
      </c>
      <c r="G242">
        <v>4</v>
      </c>
    </row>
    <row r="243" spans="1:7" x14ac:dyDescent="0.25">
      <c r="A243" s="4" t="s">
        <v>285</v>
      </c>
      <c r="B243" s="5" t="s">
        <v>252</v>
      </c>
      <c r="C243" s="5" t="s">
        <v>286</v>
      </c>
      <c r="D243" s="5" t="s">
        <v>254</v>
      </c>
      <c r="E243" s="5" t="s">
        <v>20</v>
      </c>
      <c r="F243">
        <v>17</v>
      </c>
      <c r="G243">
        <v>1</v>
      </c>
    </row>
    <row r="244" spans="1:7" x14ac:dyDescent="0.25">
      <c r="A244" s="4" t="s">
        <v>287</v>
      </c>
      <c r="B244" s="5" t="s">
        <v>242</v>
      </c>
      <c r="C244" s="5" t="s">
        <v>288</v>
      </c>
      <c r="D244" s="5" t="s">
        <v>244</v>
      </c>
      <c r="E244" s="5" t="s">
        <v>20</v>
      </c>
      <c r="F244">
        <v>4</v>
      </c>
      <c r="G244">
        <v>4</v>
      </c>
    </row>
    <row r="245" spans="1:7" x14ac:dyDescent="0.25">
      <c r="A245" s="4" t="s">
        <v>289</v>
      </c>
      <c r="B245" s="5" t="s">
        <v>242</v>
      </c>
      <c r="C245" s="5" t="s">
        <v>290</v>
      </c>
      <c r="D245" s="5" t="s">
        <v>244</v>
      </c>
      <c r="E245" s="5" t="s">
        <v>20</v>
      </c>
      <c r="F245">
        <v>10</v>
      </c>
      <c r="G245">
        <v>0</v>
      </c>
    </row>
    <row r="246" spans="1:7" x14ac:dyDescent="0.25">
      <c r="A246" s="4" t="s">
        <v>291</v>
      </c>
      <c r="B246" s="5" t="s">
        <v>195</v>
      </c>
      <c r="C246" s="5" t="s">
        <v>292</v>
      </c>
      <c r="D246" s="5" t="s">
        <v>197</v>
      </c>
      <c r="E246" s="5" t="s">
        <v>20</v>
      </c>
      <c r="F246">
        <v>21</v>
      </c>
      <c r="G246">
        <v>3</v>
      </c>
    </row>
    <row r="247" spans="1:7" x14ac:dyDescent="0.25">
      <c r="A247" s="4" t="s">
        <v>293</v>
      </c>
      <c r="B247" s="5" t="s">
        <v>248</v>
      </c>
      <c r="C247" s="5" t="s">
        <v>294</v>
      </c>
      <c r="D247" s="5" t="s">
        <v>250</v>
      </c>
      <c r="E247" s="5" t="s">
        <v>20</v>
      </c>
      <c r="F247">
        <v>6</v>
      </c>
      <c r="G247">
        <v>0</v>
      </c>
    </row>
    <row r="248" spans="1:7" x14ac:dyDescent="0.25">
      <c r="A248" s="4" t="s">
        <v>295</v>
      </c>
      <c r="B248" s="5" t="s">
        <v>236</v>
      </c>
      <c r="C248" s="5" t="s">
        <v>296</v>
      </c>
      <c r="D248" s="5" t="s">
        <v>238</v>
      </c>
      <c r="E248" s="5" t="s">
        <v>20</v>
      </c>
      <c r="F248">
        <v>8</v>
      </c>
      <c r="G248">
        <v>3</v>
      </c>
    </row>
    <row r="249" spans="1:7" x14ac:dyDescent="0.25">
      <c r="A249" s="4" t="s">
        <v>297</v>
      </c>
      <c r="B249" s="5" t="s">
        <v>242</v>
      </c>
      <c r="C249" s="5" t="s">
        <v>298</v>
      </c>
      <c r="D249" s="5" t="s">
        <v>244</v>
      </c>
      <c r="E249" s="5" t="s">
        <v>20</v>
      </c>
      <c r="F249">
        <v>6</v>
      </c>
      <c r="G249">
        <v>0</v>
      </c>
    </row>
    <row r="250" spans="1:7" x14ac:dyDescent="0.25">
      <c r="A250" s="4" t="s">
        <v>299</v>
      </c>
      <c r="B250" s="5" t="s">
        <v>195</v>
      </c>
      <c r="C250" s="5" t="s">
        <v>300</v>
      </c>
      <c r="D250" s="5" t="s">
        <v>197</v>
      </c>
      <c r="E250" s="5" t="s">
        <v>20</v>
      </c>
      <c r="F250">
        <v>14</v>
      </c>
      <c r="G250">
        <v>4</v>
      </c>
    </row>
    <row r="251" spans="1:7" x14ac:dyDescent="0.25">
      <c r="A251" s="4" t="s">
        <v>301</v>
      </c>
      <c r="B251" s="5" t="s">
        <v>195</v>
      </c>
      <c r="C251" s="5" t="s">
        <v>302</v>
      </c>
      <c r="D251" s="5" t="s">
        <v>197</v>
      </c>
      <c r="E251" s="5" t="s">
        <v>20</v>
      </c>
      <c r="F251">
        <v>5</v>
      </c>
      <c r="G251">
        <v>5</v>
      </c>
    </row>
    <row r="252" spans="1:7" x14ac:dyDescent="0.25">
      <c r="A252" s="4" t="s">
        <v>303</v>
      </c>
      <c r="B252" s="5" t="s">
        <v>304</v>
      </c>
      <c r="C252" s="5" t="s">
        <v>305</v>
      </c>
      <c r="D252" s="5" t="s">
        <v>306</v>
      </c>
      <c r="E252" s="5" t="s">
        <v>20</v>
      </c>
      <c r="F252">
        <v>25</v>
      </c>
      <c r="G252">
        <v>20</v>
      </c>
    </row>
    <row r="253" spans="1:7" x14ac:dyDescent="0.25">
      <c r="A253" s="4" t="s">
        <v>307</v>
      </c>
      <c r="B253" s="5" t="s">
        <v>242</v>
      </c>
      <c r="C253" s="5" t="s">
        <v>308</v>
      </c>
      <c r="D253" s="5" t="s">
        <v>244</v>
      </c>
      <c r="E253" s="5" t="s">
        <v>20</v>
      </c>
      <c r="F253">
        <v>14</v>
      </c>
      <c r="G253">
        <v>0</v>
      </c>
    </row>
    <row r="254" spans="1:7" x14ac:dyDescent="0.25">
      <c r="A254" s="4" t="s">
        <v>309</v>
      </c>
      <c r="B254" s="5" t="s">
        <v>218</v>
      </c>
      <c r="C254" s="5" t="s">
        <v>310</v>
      </c>
      <c r="D254" s="5" t="s">
        <v>220</v>
      </c>
      <c r="E254" s="5" t="s">
        <v>20</v>
      </c>
      <c r="F254">
        <v>4</v>
      </c>
      <c r="G254">
        <v>1</v>
      </c>
    </row>
    <row r="255" spans="1:7" x14ac:dyDescent="0.25">
      <c r="A255" s="4" t="s">
        <v>311</v>
      </c>
      <c r="B255" s="5" t="s">
        <v>236</v>
      </c>
      <c r="C255" s="5" t="s">
        <v>312</v>
      </c>
      <c r="D255" s="5" t="s">
        <v>238</v>
      </c>
      <c r="E255" s="5" t="s">
        <v>20</v>
      </c>
      <c r="F255">
        <v>6</v>
      </c>
      <c r="G255">
        <v>1</v>
      </c>
    </row>
    <row r="256" spans="1:7" x14ac:dyDescent="0.25">
      <c r="A256" s="4" t="s">
        <v>313</v>
      </c>
      <c r="B256" s="5" t="s">
        <v>218</v>
      </c>
      <c r="C256" s="5" t="s">
        <v>314</v>
      </c>
      <c r="D256" s="5" t="s">
        <v>220</v>
      </c>
      <c r="E256" s="5" t="s">
        <v>20</v>
      </c>
      <c r="F256">
        <v>3</v>
      </c>
      <c r="G256">
        <v>3</v>
      </c>
    </row>
    <row r="257" spans="1:7" x14ac:dyDescent="0.25">
      <c r="A257" s="4" t="s">
        <v>315</v>
      </c>
      <c r="B257" s="5" t="s">
        <v>304</v>
      </c>
      <c r="C257" s="5" t="s">
        <v>316</v>
      </c>
      <c r="D257" s="5" t="s">
        <v>306</v>
      </c>
      <c r="E257" s="5" t="s">
        <v>20</v>
      </c>
      <c r="F257">
        <v>15</v>
      </c>
      <c r="G257">
        <v>0</v>
      </c>
    </row>
    <row r="258" spans="1:7" x14ac:dyDescent="0.25">
      <c r="A258" s="4" t="s">
        <v>317</v>
      </c>
      <c r="B258" s="5" t="s">
        <v>230</v>
      </c>
      <c r="C258" s="5" t="s">
        <v>318</v>
      </c>
      <c r="D258" s="5" t="s">
        <v>232</v>
      </c>
      <c r="E258" s="5" t="s">
        <v>20</v>
      </c>
      <c r="F258">
        <v>10</v>
      </c>
      <c r="G258">
        <v>7</v>
      </c>
    </row>
    <row r="259" spans="1:7" x14ac:dyDescent="0.25">
      <c r="A259" s="4" t="s">
        <v>319</v>
      </c>
      <c r="B259" s="5" t="s">
        <v>214</v>
      </c>
      <c r="C259" s="5" t="s">
        <v>320</v>
      </c>
      <c r="D259" s="5" t="s">
        <v>216</v>
      </c>
      <c r="E259" s="5" t="s">
        <v>20</v>
      </c>
      <c r="F259">
        <v>11</v>
      </c>
      <c r="G259">
        <v>6</v>
      </c>
    </row>
    <row r="260" spans="1:7" x14ac:dyDescent="0.25">
      <c r="A260" s="4" t="s">
        <v>321</v>
      </c>
      <c r="B260" s="5" t="s">
        <v>214</v>
      </c>
      <c r="C260" s="5" t="s">
        <v>322</v>
      </c>
      <c r="D260" s="5" t="s">
        <v>216</v>
      </c>
      <c r="E260" s="5" t="s">
        <v>20</v>
      </c>
      <c r="F260">
        <v>5</v>
      </c>
      <c r="G260">
        <v>5</v>
      </c>
    </row>
    <row r="261" spans="1:7" x14ac:dyDescent="0.25">
      <c r="A261" s="4" t="s">
        <v>323</v>
      </c>
      <c r="B261" s="5" t="s">
        <v>304</v>
      </c>
      <c r="C261" s="5" t="s">
        <v>324</v>
      </c>
      <c r="D261" s="5" t="s">
        <v>306</v>
      </c>
      <c r="E261" s="5" t="s">
        <v>20</v>
      </c>
      <c r="F261">
        <v>5</v>
      </c>
      <c r="G261">
        <v>5</v>
      </c>
    </row>
    <row r="262" spans="1:7" x14ac:dyDescent="0.25">
      <c r="A262" s="4" t="s">
        <v>325</v>
      </c>
      <c r="B262" s="5" t="s">
        <v>214</v>
      </c>
      <c r="C262" s="5" t="s">
        <v>326</v>
      </c>
      <c r="D262" s="5" t="s">
        <v>216</v>
      </c>
      <c r="E262" s="5" t="s">
        <v>20</v>
      </c>
      <c r="F262">
        <v>15</v>
      </c>
      <c r="G262">
        <v>5</v>
      </c>
    </row>
    <row r="263" spans="1:7" x14ac:dyDescent="0.25">
      <c r="A263" s="4" t="s">
        <v>327</v>
      </c>
      <c r="B263" s="5" t="s">
        <v>214</v>
      </c>
      <c r="C263" s="5" t="s">
        <v>328</v>
      </c>
      <c r="D263" s="5" t="s">
        <v>216</v>
      </c>
      <c r="E263" s="5" t="s">
        <v>20</v>
      </c>
      <c r="F263">
        <v>4</v>
      </c>
      <c r="G263">
        <v>4</v>
      </c>
    </row>
    <row r="264" spans="1:7" x14ac:dyDescent="0.25">
      <c r="A264" s="4" t="s">
        <v>329</v>
      </c>
      <c r="B264" s="5" t="s">
        <v>252</v>
      </c>
      <c r="C264" s="5" t="s">
        <v>330</v>
      </c>
      <c r="D264" s="5" t="s">
        <v>254</v>
      </c>
      <c r="E264" s="5" t="s">
        <v>20</v>
      </c>
      <c r="F264">
        <v>11</v>
      </c>
      <c r="G264">
        <v>3</v>
      </c>
    </row>
    <row r="265" spans="1:7" x14ac:dyDescent="0.25">
      <c r="A265" s="4" t="s">
        <v>331</v>
      </c>
      <c r="B265" s="5" t="s">
        <v>214</v>
      </c>
      <c r="C265" s="5" t="s">
        <v>332</v>
      </c>
      <c r="D265" s="5" t="s">
        <v>216</v>
      </c>
      <c r="E265" s="5" t="s">
        <v>20</v>
      </c>
      <c r="F265">
        <v>21</v>
      </c>
      <c r="G265">
        <v>18</v>
      </c>
    </row>
    <row r="266" spans="1:7" x14ac:dyDescent="0.25">
      <c r="A266" s="4" t="s">
        <v>333</v>
      </c>
      <c r="B266" s="5" t="s">
        <v>248</v>
      </c>
      <c r="C266" s="5" t="s">
        <v>334</v>
      </c>
      <c r="D266" s="5" t="s">
        <v>250</v>
      </c>
      <c r="E266" s="5" t="s">
        <v>20</v>
      </c>
      <c r="F266">
        <v>5</v>
      </c>
      <c r="G266">
        <v>5</v>
      </c>
    </row>
    <row r="267" spans="1:7" x14ac:dyDescent="0.25">
      <c r="A267" s="4" t="s">
        <v>335</v>
      </c>
      <c r="B267" s="5" t="s">
        <v>199</v>
      </c>
      <c r="C267" s="5" t="s">
        <v>336</v>
      </c>
      <c r="D267" s="5" t="s">
        <v>0</v>
      </c>
      <c r="E267" s="5" t="s">
        <v>20</v>
      </c>
      <c r="F267">
        <v>58</v>
      </c>
      <c r="G267">
        <v>24</v>
      </c>
    </row>
    <row r="268" spans="1:7" x14ac:dyDescent="0.25">
      <c r="A268" s="4" t="s">
        <v>337</v>
      </c>
      <c r="B268" s="5" t="s">
        <v>199</v>
      </c>
      <c r="C268" s="5" t="s">
        <v>338</v>
      </c>
      <c r="D268" s="5" t="s">
        <v>0</v>
      </c>
      <c r="E268" s="5" t="s">
        <v>20</v>
      </c>
      <c r="F268">
        <v>17</v>
      </c>
      <c r="G268">
        <v>2</v>
      </c>
    </row>
    <row r="269" spans="1:7" x14ac:dyDescent="0.25">
      <c r="A269" s="4" t="s">
        <v>339</v>
      </c>
      <c r="B269" s="5" t="s">
        <v>230</v>
      </c>
      <c r="C269" s="5" t="s">
        <v>340</v>
      </c>
      <c r="D269" s="5" t="s">
        <v>232</v>
      </c>
      <c r="E269" s="5" t="s">
        <v>20</v>
      </c>
      <c r="F269">
        <v>5</v>
      </c>
      <c r="G269">
        <v>4</v>
      </c>
    </row>
    <row r="270" spans="1:7" x14ac:dyDescent="0.25">
      <c r="A270" s="4" t="s">
        <v>341</v>
      </c>
      <c r="B270" s="5" t="s">
        <v>199</v>
      </c>
      <c r="C270" s="5" t="s">
        <v>342</v>
      </c>
      <c r="D270" s="5" t="s">
        <v>0</v>
      </c>
      <c r="E270" s="5" t="s">
        <v>20</v>
      </c>
      <c r="F270">
        <v>35</v>
      </c>
      <c r="G270">
        <v>23</v>
      </c>
    </row>
    <row r="271" spans="1:7" x14ac:dyDescent="0.25">
      <c r="A271" s="4" t="s">
        <v>343</v>
      </c>
      <c r="B271" s="5" t="s">
        <v>195</v>
      </c>
      <c r="C271" s="5" t="s">
        <v>344</v>
      </c>
      <c r="D271" s="5" t="s">
        <v>197</v>
      </c>
      <c r="E271" s="5" t="s">
        <v>20</v>
      </c>
      <c r="F271">
        <v>12</v>
      </c>
      <c r="G271">
        <v>12</v>
      </c>
    </row>
    <row r="272" spans="1:7" x14ac:dyDescent="0.25">
      <c r="A272" s="4" t="s">
        <v>345</v>
      </c>
      <c r="B272" s="5" t="s">
        <v>236</v>
      </c>
      <c r="C272" s="5" t="s">
        <v>346</v>
      </c>
      <c r="D272" s="5" t="s">
        <v>238</v>
      </c>
      <c r="E272" s="5" t="s">
        <v>20</v>
      </c>
      <c r="F272">
        <v>11</v>
      </c>
      <c r="G272">
        <v>4</v>
      </c>
    </row>
    <row r="273" spans="1:7" x14ac:dyDescent="0.25">
      <c r="A273" s="4" t="s">
        <v>347</v>
      </c>
      <c r="B273" s="5" t="s">
        <v>218</v>
      </c>
      <c r="C273" s="5" t="s">
        <v>348</v>
      </c>
      <c r="D273" s="5" t="s">
        <v>220</v>
      </c>
      <c r="E273" s="5" t="s">
        <v>20</v>
      </c>
      <c r="F273">
        <v>5</v>
      </c>
      <c r="G273">
        <v>1</v>
      </c>
    </row>
    <row r="274" spans="1:7" x14ac:dyDescent="0.25">
      <c r="A274" s="4" t="s">
        <v>349</v>
      </c>
      <c r="B274" s="5" t="s">
        <v>218</v>
      </c>
      <c r="C274" s="5" t="s">
        <v>350</v>
      </c>
      <c r="D274" s="5" t="s">
        <v>220</v>
      </c>
      <c r="E274" s="5" t="s">
        <v>20</v>
      </c>
      <c r="F274">
        <v>8</v>
      </c>
      <c r="G274">
        <v>8</v>
      </c>
    </row>
    <row r="275" spans="1:7" x14ac:dyDescent="0.25">
      <c r="A275" s="4" t="s">
        <v>351</v>
      </c>
      <c r="B275" s="5" t="s">
        <v>214</v>
      </c>
      <c r="C275" s="5" t="s">
        <v>352</v>
      </c>
      <c r="D275" s="5" t="s">
        <v>216</v>
      </c>
      <c r="E275" s="5" t="s">
        <v>20</v>
      </c>
      <c r="F275">
        <v>16</v>
      </c>
      <c r="G275">
        <v>1</v>
      </c>
    </row>
    <row r="276" spans="1:7" x14ac:dyDescent="0.25">
      <c r="A276" s="4" t="s">
        <v>353</v>
      </c>
      <c r="B276" s="5" t="s">
        <v>214</v>
      </c>
      <c r="C276" s="5" t="s">
        <v>354</v>
      </c>
      <c r="D276" s="5" t="s">
        <v>216</v>
      </c>
      <c r="E276" s="5" t="s">
        <v>20</v>
      </c>
      <c r="F276">
        <v>13</v>
      </c>
      <c r="G276">
        <v>10</v>
      </c>
    </row>
    <row r="277" spans="1:7" x14ac:dyDescent="0.25">
      <c r="A277" s="4" t="s">
        <v>355</v>
      </c>
      <c r="B277" s="5" t="s">
        <v>195</v>
      </c>
      <c r="C277" s="5" t="s">
        <v>356</v>
      </c>
      <c r="D277" s="5" t="s">
        <v>197</v>
      </c>
      <c r="E277" s="5" t="s">
        <v>20</v>
      </c>
      <c r="F277">
        <v>35</v>
      </c>
      <c r="G277">
        <v>10</v>
      </c>
    </row>
    <row r="278" spans="1:7" x14ac:dyDescent="0.25">
      <c r="A278" s="4" t="s">
        <v>357</v>
      </c>
      <c r="B278" s="5" t="s">
        <v>248</v>
      </c>
      <c r="C278" s="5" t="s">
        <v>358</v>
      </c>
      <c r="D278" s="5" t="s">
        <v>250</v>
      </c>
      <c r="E278" s="5" t="s">
        <v>20</v>
      </c>
      <c r="F278">
        <v>5</v>
      </c>
      <c r="G278">
        <v>2</v>
      </c>
    </row>
    <row r="279" spans="1:7" x14ac:dyDescent="0.25">
      <c r="A279" s="4" t="s">
        <v>359</v>
      </c>
      <c r="B279" s="5" t="s">
        <v>248</v>
      </c>
      <c r="C279" s="5" t="s">
        <v>360</v>
      </c>
      <c r="D279" s="5" t="s">
        <v>250</v>
      </c>
      <c r="E279" s="5" t="s">
        <v>20</v>
      </c>
      <c r="F279">
        <v>10</v>
      </c>
      <c r="G279">
        <v>5</v>
      </c>
    </row>
    <row r="280" spans="1:7" x14ac:dyDescent="0.25">
      <c r="A280" s="4" t="s">
        <v>361</v>
      </c>
      <c r="B280" s="5" t="s">
        <v>304</v>
      </c>
      <c r="C280" s="5" t="s">
        <v>362</v>
      </c>
      <c r="D280" s="5" t="s">
        <v>306</v>
      </c>
      <c r="E280" s="5" t="s">
        <v>20</v>
      </c>
      <c r="F280">
        <v>10</v>
      </c>
      <c r="G280">
        <v>10</v>
      </c>
    </row>
    <row r="281" spans="1:7" x14ac:dyDescent="0.25">
      <c r="A281" s="4" t="s">
        <v>363</v>
      </c>
      <c r="B281" s="5" t="s">
        <v>195</v>
      </c>
      <c r="C281" s="5" t="s">
        <v>364</v>
      </c>
      <c r="D281" s="5" t="s">
        <v>197</v>
      </c>
      <c r="E281" s="5" t="s">
        <v>20</v>
      </c>
      <c r="F281">
        <v>7</v>
      </c>
      <c r="G281">
        <v>6</v>
      </c>
    </row>
    <row r="282" spans="1:7" x14ac:dyDescent="0.25">
      <c r="A282" s="4" t="s">
        <v>365</v>
      </c>
      <c r="B282" s="5" t="s">
        <v>195</v>
      </c>
      <c r="C282" s="5" t="s">
        <v>366</v>
      </c>
      <c r="D282" s="5" t="s">
        <v>197</v>
      </c>
      <c r="E282" s="5" t="s">
        <v>20</v>
      </c>
      <c r="F282">
        <v>13</v>
      </c>
      <c r="G282">
        <v>13</v>
      </c>
    </row>
    <row r="283" spans="1:7" x14ac:dyDescent="0.25">
      <c r="A283" s="4" t="s">
        <v>367</v>
      </c>
      <c r="B283" s="5" t="s">
        <v>368</v>
      </c>
      <c r="C283" s="5" t="s">
        <v>369</v>
      </c>
      <c r="D283" s="5" t="s">
        <v>370</v>
      </c>
      <c r="E283" s="5" t="s">
        <v>20</v>
      </c>
      <c r="F283">
        <v>35</v>
      </c>
      <c r="G283">
        <v>8</v>
      </c>
    </row>
    <row r="284" spans="1:7" x14ac:dyDescent="0.25">
      <c r="A284" s="4" t="s">
        <v>371</v>
      </c>
      <c r="B284" s="5" t="s">
        <v>230</v>
      </c>
      <c r="C284" s="5" t="s">
        <v>372</v>
      </c>
      <c r="D284" s="5" t="s">
        <v>232</v>
      </c>
      <c r="E284" s="5" t="s">
        <v>20</v>
      </c>
      <c r="F284">
        <v>24</v>
      </c>
      <c r="G284">
        <v>8</v>
      </c>
    </row>
    <row r="285" spans="1:7" x14ac:dyDescent="0.25">
      <c r="A285" s="4" t="s">
        <v>373</v>
      </c>
      <c r="B285" s="5" t="s">
        <v>368</v>
      </c>
      <c r="C285" s="5" t="s">
        <v>374</v>
      </c>
      <c r="D285" s="5" t="s">
        <v>370</v>
      </c>
      <c r="E285" s="5" t="s">
        <v>20</v>
      </c>
      <c r="F285">
        <v>26</v>
      </c>
      <c r="G285">
        <v>7</v>
      </c>
    </row>
    <row r="286" spans="1:7" x14ac:dyDescent="0.25">
      <c r="A286" s="4" t="s">
        <v>375</v>
      </c>
      <c r="B286" s="5" t="s">
        <v>368</v>
      </c>
      <c r="C286" s="5" t="s">
        <v>376</v>
      </c>
      <c r="D286" s="5" t="s">
        <v>370</v>
      </c>
      <c r="E286" s="5" t="s">
        <v>20</v>
      </c>
      <c r="F286">
        <v>31</v>
      </c>
      <c r="G286">
        <v>5</v>
      </c>
    </row>
    <row r="287" spans="1:7" x14ac:dyDescent="0.25">
      <c r="A287" s="4" t="s">
        <v>377</v>
      </c>
      <c r="B287" s="5" t="s">
        <v>236</v>
      </c>
      <c r="C287" s="5" t="s">
        <v>378</v>
      </c>
      <c r="D287" s="5" t="s">
        <v>238</v>
      </c>
      <c r="E287" s="5" t="s">
        <v>20</v>
      </c>
      <c r="F287">
        <v>7</v>
      </c>
      <c r="G287">
        <v>7</v>
      </c>
    </row>
    <row r="288" spans="1:7" x14ac:dyDescent="0.25">
      <c r="A288" s="4" t="s">
        <v>379</v>
      </c>
      <c r="B288" s="5" t="s">
        <v>199</v>
      </c>
      <c r="C288" s="5" t="s">
        <v>380</v>
      </c>
      <c r="D288" s="5" t="s">
        <v>0</v>
      </c>
      <c r="E288" s="5" t="s">
        <v>20</v>
      </c>
      <c r="F288">
        <v>11</v>
      </c>
      <c r="G288">
        <v>11</v>
      </c>
    </row>
    <row r="289" spans="1:7" x14ac:dyDescent="0.25">
      <c r="A289" s="4" t="s">
        <v>381</v>
      </c>
      <c r="B289" s="5" t="s">
        <v>218</v>
      </c>
      <c r="C289" s="5" t="s">
        <v>382</v>
      </c>
      <c r="D289" s="5" t="s">
        <v>220</v>
      </c>
      <c r="E289" s="5" t="s">
        <v>20</v>
      </c>
      <c r="F289">
        <v>6</v>
      </c>
      <c r="G289">
        <v>6</v>
      </c>
    </row>
    <row r="290" spans="1:7" x14ac:dyDescent="0.25">
      <c r="A290" s="4" t="s">
        <v>383</v>
      </c>
      <c r="B290" s="5" t="s">
        <v>218</v>
      </c>
      <c r="C290" s="5" t="s">
        <v>384</v>
      </c>
      <c r="D290" s="5" t="s">
        <v>220</v>
      </c>
      <c r="E290" s="5" t="s">
        <v>20</v>
      </c>
      <c r="F290">
        <v>5</v>
      </c>
      <c r="G290">
        <v>4</v>
      </c>
    </row>
    <row r="291" spans="1:7" x14ac:dyDescent="0.25">
      <c r="A291" s="4" t="s">
        <v>385</v>
      </c>
      <c r="B291" s="5" t="s">
        <v>204</v>
      </c>
      <c r="C291" s="5" t="s">
        <v>386</v>
      </c>
      <c r="D291" s="5" t="s">
        <v>206</v>
      </c>
      <c r="E291" s="5" t="s">
        <v>20</v>
      </c>
      <c r="F291">
        <v>19</v>
      </c>
      <c r="G291">
        <v>2</v>
      </c>
    </row>
    <row r="292" spans="1:7" x14ac:dyDescent="0.25">
      <c r="A292" s="4" t="s">
        <v>387</v>
      </c>
      <c r="B292" s="5" t="s">
        <v>204</v>
      </c>
      <c r="C292" s="5" t="s">
        <v>388</v>
      </c>
      <c r="D292" s="5" t="s">
        <v>206</v>
      </c>
      <c r="E292" s="5" t="s">
        <v>20</v>
      </c>
      <c r="F292">
        <v>10</v>
      </c>
      <c r="G292">
        <v>3</v>
      </c>
    </row>
    <row r="293" spans="1:7" x14ac:dyDescent="0.25">
      <c r="A293" s="4" t="s">
        <v>389</v>
      </c>
      <c r="B293" s="5" t="s">
        <v>304</v>
      </c>
      <c r="C293" s="5" t="s">
        <v>390</v>
      </c>
      <c r="D293" s="5" t="s">
        <v>306</v>
      </c>
      <c r="E293" s="5" t="s">
        <v>20</v>
      </c>
      <c r="F293">
        <v>10</v>
      </c>
      <c r="G293">
        <v>0</v>
      </c>
    </row>
    <row r="294" spans="1:7" x14ac:dyDescent="0.25">
      <c r="A294" s="4" t="s">
        <v>391</v>
      </c>
      <c r="B294" s="5" t="s">
        <v>236</v>
      </c>
      <c r="C294" s="5" t="s">
        <v>392</v>
      </c>
      <c r="D294" s="5" t="s">
        <v>238</v>
      </c>
      <c r="E294" s="5" t="s">
        <v>20</v>
      </c>
      <c r="F294">
        <v>7</v>
      </c>
      <c r="G294">
        <v>3</v>
      </c>
    </row>
    <row r="295" spans="1:7" x14ac:dyDescent="0.25">
      <c r="A295" s="4" t="s">
        <v>393</v>
      </c>
      <c r="B295" s="5" t="s">
        <v>236</v>
      </c>
      <c r="C295" s="5" t="s">
        <v>394</v>
      </c>
      <c r="D295" s="5" t="s">
        <v>238</v>
      </c>
      <c r="E295" s="5" t="s">
        <v>20</v>
      </c>
      <c r="F295">
        <v>6</v>
      </c>
      <c r="G295">
        <v>6</v>
      </c>
    </row>
    <row r="296" spans="1:7" x14ac:dyDescent="0.25">
      <c r="A296" s="4" t="s">
        <v>395</v>
      </c>
      <c r="B296" s="5" t="s">
        <v>214</v>
      </c>
      <c r="C296" s="5" t="s">
        <v>396</v>
      </c>
      <c r="D296" s="5" t="s">
        <v>216</v>
      </c>
      <c r="E296" s="5" t="s">
        <v>20</v>
      </c>
      <c r="F296">
        <v>8</v>
      </c>
      <c r="G296">
        <v>3</v>
      </c>
    </row>
    <row r="297" spans="1:7" x14ac:dyDescent="0.25">
      <c r="A297" s="4" t="s">
        <v>397</v>
      </c>
      <c r="B297" s="5" t="s">
        <v>248</v>
      </c>
      <c r="C297" s="5" t="s">
        <v>398</v>
      </c>
      <c r="D297" s="5" t="s">
        <v>250</v>
      </c>
      <c r="E297" s="5" t="s">
        <v>20</v>
      </c>
      <c r="F297">
        <v>7</v>
      </c>
      <c r="G297">
        <v>1</v>
      </c>
    </row>
    <row r="298" spans="1:7" x14ac:dyDescent="0.25">
      <c r="A298" s="4" t="s">
        <v>399</v>
      </c>
      <c r="B298" s="5" t="s">
        <v>248</v>
      </c>
      <c r="C298" s="5" t="s">
        <v>400</v>
      </c>
      <c r="D298" s="5" t="s">
        <v>250</v>
      </c>
      <c r="E298" s="5" t="s">
        <v>20</v>
      </c>
      <c r="F298">
        <v>3</v>
      </c>
      <c r="G298">
        <v>0</v>
      </c>
    </row>
    <row r="299" spans="1:7" x14ac:dyDescent="0.25">
      <c r="A299" s="4" t="s">
        <v>401</v>
      </c>
      <c r="B299" s="5" t="s">
        <v>368</v>
      </c>
      <c r="C299" s="5" t="s">
        <v>402</v>
      </c>
      <c r="D299" s="5" t="s">
        <v>370</v>
      </c>
      <c r="E299" s="5" t="s">
        <v>20</v>
      </c>
      <c r="F299">
        <v>25</v>
      </c>
      <c r="G299">
        <v>13</v>
      </c>
    </row>
    <row r="300" spans="1:7" x14ac:dyDescent="0.25">
      <c r="A300" s="4" t="s">
        <v>403</v>
      </c>
      <c r="B300" s="5" t="s">
        <v>368</v>
      </c>
      <c r="C300" s="5" t="s">
        <v>404</v>
      </c>
      <c r="D300" s="5" t="s">
        <v>370</v>
      </c>
      <c r="E300" s="5" t="s">
        <v>20</v>
      </c>
      <c r="F300">
        <v>27</v>
      </c>
      <c r="G300">
        <v>2</v>
      </c>
    </row>
    <row r="301" spans="1:7" x14ac:dyDescent="0.25">
      <c r="A301" s="4" t="s">
        <v>405</v>
      </c>
      <c r="B301" s="5" t="s">
        <v>368</v>
      </c>
      <c r="C301" s="5" t="s">
        <v>406</v>
      </c>
      <c r="D301" s="5" t="s">
        <v>370</v>
      </c>
      <c r="E301" s="5" t="s">
        <v>20</v>
      </c>
      <c r="F301">
        <v>32</v>
      </c>
      <c r="G301">
        <v>11</v>
      </c>
    </row>
    <row r="302" spans="1:7" x14ac:dyDescent="0.25">
      <c r="A302" s="4" t="s">
        <v>407</v>
      </c>
      <c r="B302" s="5" t="s">
        <v>368</v>
      </c>
      <c r="C302" s="5" t="s">
        <v>408</v>
      </c>
      <c r="D302" s="5" t="s">
        <v>370</v>
      </c>
      <c r="E302" s="5" t="s">
        <v>20</v>
      </c>
      <c r="F302">
        <v>28</v>
      </c>
      <c r="G302">
        <v>28</v>
      </c>
    </row>
    <row r="303" spans="1:7" x14ac:dyDescent="0.25">
      <c r="A303" s="4" t="s">
        <v>409</v>
      </c>
      <c r="B303" s="5" t="s">
        <v>368</v>
      </c>
      <c r="C303" s="5" t="s">
        <v>410</v>
      </c>
      <c r="D303" s="5" t="s">
        <v>370</v>
      </c>
      <c r="E303" s="5" t="s">
        <v>20</v>
      </c>
      <c r="F303">
        <v>28</v>
      </c>
      <c r="G303">
        <v>0</v>
      </c>
    </row>
    <row r="304" spans="1:7" x14ac:dyDescent="0.25">
      <c r="A304" s="4" t="s">
        <v>411</v>
      </c>
      <c r="B304" s="5">
        <v>971</v>
      </c>
      <c r="C304" s="5" t="s">
        <v>412</v>
      </c>
      <c r="D304" s="5" t="s">
        <v>413</v>
      </c>
      <c r="E304" s="5" t="s">
        <v>20</v>
      </c>
      <c r="F304">
        <v>12</v>
      </c>
      <c r="G304">
        <v>8</v>
      </c>
    </row>
    <row r="305" spans="1:7" x14ac:dyDescent="0.25">
      <c r="A305" s="4" t="s">
        <v>414</v>
      </c>
      <c r="B305" s="5">
        <v>972</v>
      </c>
      <c r="C305" s="5" t="s">
        <v>415</v>
      </c>
      <c r="D305" s="5" t="s">
        <v>413</v>
      </c>
      <c r="E305" s="5" t="s">
        <v>20</v>
      </c>
      <c r="F305">
        <v>11</v>
      </c>
      <c r="G305">
        <v>1</v>
      </c>
    </row>
    <row r="306" spans="1:7" x14ac:dyDescent="0.25">
      <c r="A306" s="4" t="s">
        <v>416</v>
      </c>
      <c r="B306" s="5">
        <v>973</v>
      </c>
      <c r="C306" s="5" t="s">
        <v>417</v>
      </c>
      <c r="D306" s="5" t="s">
        <v>413</v>
      </c>
      <c r="E306" s="5" t="s">
        <v>20</v>
      </c>
      <c r="F306">
        <v>10</v>
      </c>
      <c r="G306">
        <v>4</v>
      </c>
    </row>
    <row r="307" spans="1:7" x14ac:dyDescent="0.25">
      <c r="A307" s="4" t="s">
        <v>418</v>
      </c>
      <c r="B307" s="5">
        <v>974</v>
      </c>
      <c r="C307" s="5" t="s">
        <v>419</v>
      </c>
      <c r="D307" s="5" t="s">
        <v>413</v>
      </c>
      <c r="E307" s="5" t="s">
        <v>20</v>
      </c>
      <c r="F307">
        <v>21</v>
      </c>
      <c r="G307">
        <v>0</v>
      </c>
    </row>
    <row r="308" spans="1:7" x14ac:dyDescent="0.25">
      <c r="A308" s="4" t="s">
        <v>420</v>
      </c>
      <c r="B308" s="5">
        <v>976</v>
      </c>
      <c r="C308" s="5" t="s">
        <v>421</v>
      </c>
      <c r="D308" s="5" t="s">
        <v>413</v>
      </c>
      <c r="E308" s="5" t="s">
        <v>20</v>
      </c>
      <c r="F308">
        <v>13</v>
      </c>
      <c r="G308">
        <v>2</v>
      </c>
    </row>
    <row r="309" spans="1:7" x14ac:dyDescent="0.25">
      <c r="A309" s="4" t="s">
        <v>422</v>
      </c>
      <c r="B309" s="5">
        <v>987</v>
      </c>
      <c r="C309" s="5" t="s">
        <v>423</v>
      </c>
      <c r="D309" s="5" t="s">
        <v>413</v>
      </c>
      <c r="E309" s="5" t="s">
        <v>20</v>
      </c>
      <c r="F309">
        <v>9</v>
      </c>
      <c r="G309">
        <v>2</v>
      </c>
    </row>
    <row r="310" spans="1:7" x14ac:dyDescent="0.25">
      <c r="A310" s="4" t="s">
        <v>424</v>
      </c>
      <c r="B310" s="5">
        <v>988</v>
      </c>
      <c r="C310" s="5" t="s">
        <v>425</v>
      </c>
      <c r="D310" s="5" t="s">
        <v>413</v>
      </c>
      <c r="E310" s="5" t="s">
        <v>20</v>
      </c>
      <c r="F310">
        <v>7</v>
      </c>
      <c r="G310">
        <v>5</v>
      </c>
    </row>
    <row r="311" spans="1:7" x14ac:dyDescent="0.25">
      <c r="A311" s="4" t="s">
        <v>194</v>
      </c>
      <c r="B311" s="5" t="s">
        <v>195</v>
      </c>
      <c r="C311" s="5" t="s">
        <v>196</v>
      </c>
      <c r="D311" s="5" t="s">
        <v>197</v>
      </c>
      <c r="E311" s="5" t="s">
        <v>19</v>
      </c>
      <c r="F311">
        <v>14</v>
      </c>
      <c r="G311">
        <v>13</v>
      </c>
    </row>
    <row r="312" spans="1:7" x14ac:dyDescent="0.25">
      <c r="A312" s="4" t="s">
        <v>198</v>
      </c>
      <c r="B312" s="5" t="s">
        <v>199</v>
      </c>
      <c r="C312" s="5" t="s">
        <v>200</v>
      </c>
      <c r="D312" s="5" t="s">
        <v>0</v>
      </c>
      <c r="E312" s="5" t="s">
        <v>19</v>
      </c>
      <c r="F312">
        <v>12</v>
      </c>
      <c r="G312">
        <v>2</v>
      </c>
    </row>
    <row r="313" spans="1:7" x14ac:dyDescent="0.25">
      <c r="A313" s="4" t="s">
        <v>201</v>
      </c>
      <c r="B313" s="5" t="s">
        <v>195</v>
      </c>
      <c r="C313" s="5" t="s">
        <v>202</v>
      </c>
      <c r="D313" s="5" t="s">
        <v>197</v>
      </c>
      <c r="E313" s="5" t="s">
        <v>19</v>
      </c>
      <c r="F313">
        <v>7</v>
      </c>
      <c r="G313">
        <v>1</v>
      </c>
    </row>
    <row r="314" spans="1:7" x14ac:dyDescent="0.25">
      <c r="A314" s="4" t="s">
        <v>203</v>
      </c>
      <c r="B314" s="5" t="s">
        <v>204</v>
      </c>
      <c r="C314" s="5" t="s">
        <v>205</v>
      </c>
      <c r="D314" s="5" t="s">
        <v>206</v>
      </c>
      <c r="E314" s="5" t="s">
        <v>19</v>
      </c>
      <c r="F314" t="s">
        <v>426</v>
      </c>
      <c r="G314" t="s">
        <v>426</v>
      </c>
    </row>
    <row r="315" spans="1:7" x14ac:dyDescent="0.25">
      <c r="A315" s="4" t="s">
        <v>207</v>
      </c>
      <c r="B315" s="5" t="s">
        <v>204</v>
      </c>
      <c r="C315" s="5" t="s">
        <v>208</v>
      </c>
      <c r="D315" s="5" t="s">
        <v>206</v>
      </c>
      <c r="E315" s="5" t="s">
        <v>19</v>
      </c>
      <c r="F315">
        <v>4</v>
      </c>
      <c r="G315">
        <v>3</v>
      </c>
    </row>
    <row r="316" spans="1:7" x14ac:dyDescent="0.25">
      <c r="A316" s="4" t="s">
        <v>209</v>
      </c>
      <c r="B316" s="5" t="s">
        <v>204</v>
      </c>
      <c r="C316" s="5" t="s">
        <v>210</v>
      </c>
      <c r="D316" s="5" t="s">
        <v>206</v>
      </c>
      <c r="E316" s="5" t="s">
        <v>19</v>
      </c>
      <c r="F316">
        <v>17</v>
      </c>
      <c r="G316">
        <v>3</v>
      </c>
    </row>
    <row r="317" spans="1:7" x14ac:dyDescent="0.25">
      <c r="A317" s="4" t="s">
        <v>211</v>
      </c>
      <c r="B317" s="5" t="s">
        <v>195</v>
      </c>
      <c r="C317" s="5" t="s">
        <v>212</v>
      </c>
      <c r="D317" s="5" t="s">
        <v>197</v>
      </c>
      <c r="E317" s="5" t="s">
        <v>19</v>
      </c>
      <c r="F317">
        <v>6</v>
      </c>
      <c r="G317">
        <v>1</v>
      </c>
    </row>
    <row r="318" spans="1:7" x14ac:dyDescent="0.25">
      <c r="A318" s="4" t="s">
        <v>213</v>
      </c>
      <c r="B318" s="5" t="s">
        <v>214</v>
      </c>
      <c r="C318" s="5" t="s">
        <v>215</v>
      </c>
      <c r="D318" s="5" t="s">
        <v>216</v>
      </c>
      <c r="E318" s="5" t="s">
        <v>19</v>
      </c>
      <c r="F318" t="s">
        <v>426</v>
      </c>
      <c r="G318" t="s">
        <v>426</v>
      </c>
    </row>
    <row r="319" spans="1:7" x14ac:dyDescent="0.25">
      <c r="A319" s="4" t="s">
        <v>217</v>
      </c>
      <c r="B319" s="5" t="s">
        <v>218</v>
      </c>
      <c r="C319" s="5" t="s">
        <v>219</v>
      </c>
      <c r="D319" s="5" t="s">
        <v>220</v>
      </c>
      <c r="E319" s="5" t="s">
        <v>19</v>
      </c>
      <c r="F319">
        <v>4</v>
      </c>
      <c r="G319">
        <v>0</v>
      </c>
    </row>
    <row r="320" spans="1:7" x14ac:dyDescent="0.25">
      <c r="A320" s="4" t="s">
        <v>221</v>
      </c>
      <c r="B320" s="5" t="s">
        <v>214</v>
      </c>
      <c r="C320" s="5" t="s">
        <v>222</v>
      </c>
      <c r="D320" s="5" t="s">
        <v>216</v>
      </c>
      <c r="E320" s="5" t="s">
        <v>19</v>
      </c>
      <c r="F320">
        <v>7</v>
      </c>
      <c r="G320">
        <v>4</v>
      </c>
    </row>
    <row r="321" spans="1:7" x14ac:dyDescent="0.25">
      <c r="A321" s="4" t="s">
        <v>223</v>
      </c>
      <c r="B321" s="5" t="s">
        <v>218</v>
      </c>
      <c r="C321" s="5" t="s">
        <v>224</v>
      </c>
      <c r="D321" s="5" t="s">
        <v>220</v>
      </c>
      <c r="E321" s="5" t="s">
        <v>19</v>
      </c>
      <c r="F321">
        <v>7</v>
      </c>
      <c r="G321">
        <v>7</v>
      </c>
    </row>
    <row r="322" spans="1:7" x14ac:dyDescent="0.25">
      <c r="A322" s="4" t="s">
        <v>225</v>
      </c>
      <c r="B322" s="5" t="s">
        <v>218</v>
      </c>
      <c r="C322" s="5" t="s">
        <v>226</v>
      </c>
      <c r="D322" s="5" t="s">
        <v>220</v>
      </c>
      <c r="E322" s="5" t="s">
        <v>19</v>
      </c>
      <c r="F322">
        <v>5</v>
      </c>
      <c r="G322">
        <v>1</v>
      </c>
    </row>
    <row r="323" spans="1:7" x14ac:dyDescent="0.25">
      <c r="A323" s="4" t="s">
        <v>227</v>
      </c>
      <c r="B323" s="5" t="s">
        <v>204</v>
      </c>
      <c r="C323" s="5" t="s">
        <v>228</v>
      </c>
      <c r="D323" s="5" t="s">
        <v>206</v>
      </c>
      <c r="E323" s="5" t="s">
        <v>19</v>
      </c>
      <c r="F323">
        <v>35</v>
      </c>
      <c r="G323">
        <v>30</v>
      </c>
    </row>
    <row r="324" spans="1:7" x14ac:dyDescent="0.25">
      <c r="A324" s="4" t="s">
        <v>229</v>
      </c>
      <c r="B324" s="5" t="s">
        <v>230</v>
      </c>
      <c r="C324" s="5" t="s">
        <v>231</v>
      </c>
      <c r="D324" s="5" t="s">
        <v>232</v>
      </c>
      <c r="E324" s="5" t="s">
        <v>19</v>
      </c>
      <c r="F324">
        <v>13</v>
      </c>
      <c r="G324">
        <v>5</v>
      </c>
    </row>
    <row r="325" spans="1:7" x14ac:dyDescent="0.25">
      <c r="A325" s="4" t="s">
        <v>233</v>
      </c>
      <c r="B325" s="5" t="s">
        <v>195</v>
      </c>
      <c r="C325" s="5" t="s">
        <v>234</v>
      </c>
      <c r="D325" s="5" t="s">
        <v>197</v>
      </c>
      <c r="E325" s="5" t="s">
        <v>19</v>
      </c>
      <c r="F325">
        <v>5</v>
      </c>
      <c r="G325">
        <v>5</v>
      </c>
    </row>
    <row r="326" spans="1:7" x14ac:dyDescent="0.25">
      <c r="A326" s="4" t="s">
        <v>235</v>
      </c>
      <c r="B326" s="5" t="s">
        <v>236</v>
      </c>
      <c r="C326" s="5" t="s">
        <v>237</v>
      </c>
      <c r="D326" s="5" t="s">
        <v>238</v>
      </c>
      <c r="E326" s="5" t="s">
        <v>19</v>
      </c>
      <c r="F326">
        <v>5</v>
      </c>
      <c r="G326">
        <v>5</v>
      </c>
    </row>
    <row r="327" spans="1:7" x14ac:dyDescent="0.25">
      <c r="A327" s="4" t="s">
        <v>239</v>
      </c>
      <c r="B327" s="5" t="s">
        <v>236</v>
      </c>
      <c r="C327" s="5" t="s">
        <v>240</v>
      </c>
      <c r="D327" s="5" t="s">
        <v>238</v>
      </c>
      <c r="E327" s="5" t="s">
        <v>19</v>
      </c>
      <c r="F327">
        <v>10</v>
      </c>
      <c r="G327">
        <v>3</v>
      </c>
    </row>
    <row r="328" spans="1:7" x14ac:dyDescent="0.25">
      <c r="A328" s="4" t="s">
        <v>241</v>
      </c>
      <c r="B328" s="5" t="s">
        <v>242</v>
      </c>
      <c r="C328" s="5" t="s">
        <v>243</v>
      </c>
      <c r="D328" s="5" t="s">
        <v>244</v>
      </c>
      <c r="E328" s="5" t="s">
        <v>19</v>
      </c>
      <c r="F328">
        <v>5</v>
      </c>
      <c r="G328">
        <v>2</v>
      </c>
    </row>
    <row r="329" spans="1:7" x14ac:dyDescent="0.25">
      <c r="A329" s="4" t="s">
        <v>245</v>
      </c>
      <c r="B329" s="5" t="s">
        <v>236</v>
      </c>
      <c r="C329" s="5" t="s">
        <v>246</v>
      </c>
      <c r="D329" s="5" t="s">
        <v>238</v>
      </c>
      <c r="E329" s="5" t="s">
        <v>19</v>
      </c>
      <c r="F329">
        <v>5</v>
      </c>
      <c r="G329">
        <v>5</v>
      </c>
    </row>
    <row r="330" spans="1:7" x14ac:dyDescent="0.25">
      <c r="A330" s="4" t="s">
        <v>247</v>
      </c>
      <c r="B330" s="49" t="s">
        <v>248</v>
      </c>
      <c r="C330" s="5" t="s">
        <v>249</v>
      </c>
      <c r="D330" s="5" t="s">
        <v>250</v>
      </c>
      <c r="E330" s="5" t="s">
        <v>19</v>
      </c>
      <c r="F330">
        <v>12</v>
      </c>
      <c r="G330">
        <v>2</v>
      </c>
    </row>
    <row r="331" spans="1:7" x14ac:dyDescent="0.25">
      <c r="A331" s="4" t="s">
        <v>251</v>
      </c>
      <c r="B331" s="49" t="s">
        <v>252</v>
      </c>
      <c r="C331" s="5" t="s">
        <v>253</v>
      </c>
      <c r="D331" s="5" t="s">
        <v>254</v>
      </c>
      <c r="E331" s="5" t="s">
        <v>19</v>
      </c>
      <c r="F331">
        <v>10</v>
      </c>
      <c r="G331">
        <v>3</v>
      </c>
    </row>
    <row r="332" spans="1:7" x14ac:dyDescent="0.25">
      <c r="A332" s="4" t="s">
        <v>255</v>
      </c>
      <c r="B332" s="5" t="s">
        <v>236</v>
      </c>
      <c r="C332" s="5" t="s">
        <v>256</v>
      </c>
      <c r="D332" s="5" t="s">
        <v>238</v>
      </c>
      <c r="E332" s="5" t="s">
        <v>19</v>
      </c>
      <c r="F332">
        <v>3</v>
      </c>
      <c r="G332">
        <v>0</v>
      </c>
    </row>
    <row r="333" spans="1:7" x14ac:dyDescent="0.25">
      <c r="A333" s="4" t="s">
        <v>257</v>
      </c>
      <c r="B333" s="5" t="s">
        <v>236</v>
      </c>
      <c r="C333" s="5" t="s">
        <v>258</v>
      </c>
      <c r="D333" s="5" t="s">
        <v>238</v>
      </c>
      <c r="E333" s="5" t="s">
        <v>19</v>
      </c>
      <c r="F333">
        <v>8</v>
      </c>
      <c r="G333">
        <v>2</v>
      </c>
    </row>
    <row r="334" spans="1:7" x14ac:dyDescent="0.25">
      <c r="A334" s="4" t="s">
        <v>259</v>
      </c>
      <c r="B334" s="5" t="s">
        <v>248</v>
      </c>
      <c r="C334" s="5" t="s">
        <v>260</v>
      </c>
      <c r="D334" s="5" t="s">
        <v>250</v>
      </c>
      <c r="E334" s="5" t="s">
        <v>19</v>
      </c>
      <c r="F334">
        <v>13</v>
      </c>
      <c r="G334">
        <v>9</v>
      </c>
    </row>
    <row r="335" spans="1:7" x14ac:dyDescent="0.25">
      <c r="A335" s="4" t="s">
        <v>261</v>
      </c>
      <c r="B335" s="5" t="s">
        <v>195</v>
      </c>
      <c r="C335" s="5" t="s">
        <v>262</v>
      </c>
      <c r="D335" s="5" t="s">
        <v>197</v>
      </c>
      <c r="E335" s="5" t="s">
        <v>19</v>
      </c>
      <c r="F335">
        <v>9</v>
      </c>
      <c r="G335">
        <v>3</v>
      </c>
    </row>
    <row r="336" spans="1:7" x14ac:dyDescent="0.25">
      <c r="A336" s="4" t="s">
        <v>263</v>
      </c>
      <c r="B336" s="5" t="s">
        <v>230</v>
      </c>
      <c r="C336" s="5" t="s">
        <v>264</v>
      </c>
      <c r="D336" s="5" t="s">
        <v>232</v>
      </c>
      <c r="E336" s="5" t="s">
        <v>19</v>
      </c>
      <c r="F336">
        <v>12</v>
      </c>
      <c r="G336">
        <v>12</v>
      </c>
    </row>
    <row r="337" spans="1:7" x14ac:dyDescent="0.25">
      <c r="A337" s="4" t="s">
        <v>265</v>
      </c>
      <c r="B337" s="5" t="s">
        <v>242</v>
      </c>
      <c r="C337" s="5" t="s">
        <v>266</v>
      </c>
      <c r="D337" s="5" t="s">
        <v>244</v>
      </c>
      <c r="E337" s="5" t="s">
        <v>19</v>
      </c>
      <c r="F337">
        <v>9</v>
      </c>
      <c r="G337">
        <v>7</v>
      </c>
    </row>
    <row r="338" spans="1:7" x14ac:dyDescent="0.25">
      <c r="A338" s="4" t="s">
        <v>267</v>
      </c>
      <c r="B338" s="5" t="s">
        <v>252</v>
      </c>
      <c r="C338" s="5" t="s">
        <v>268</v>
      </c>
      <c r="D338" s="5" t="s">
        <v>254</v>
      </c>
      <c r="E338" s="5" t="s">
        <v>19</v>
      </c>
      <c r="F338">
        <v>16</v>
      </c>
      <c r="G338">
        <v>1</v>
      </c>
    </row>
    <row r="339" spans="1:7" x14ac:dyDescent="0.25">
      <c r="A339" s="4" t="s">
        <v>269</v>
      </c>
      <c r="B339" s="49" t="s">
        <v>270</v>
      </c>
      <c r="C339" s="5" t="s">
        <v>271</v>
      </c>
      <c r="D339" s="5" t="s">
        <v>272</v>
      </c>
      <c r="E339" s="5" t="s">
        <v>19</v>
      </c>
      <c r="F339">
        <v>4</v>
      </c>
      <c r="G339">
        <v>4</v>
      </c>
    </row>
    <row r="340" spans="1:7" x14ac:dyDescent="0.25">
      <c r="A340" s="4" t="s">
        <v>273</v>
      </c>
      <c r="B340" s="49" t="s">
        <v>270</v>
      </c>
      <c r="C340" s="5" t="s">
        <v>274</v>
      </c>
      <c r="D340" s="5" t="s">
        <v>272</v>
      </c>
      <c r="E340" s="5" t="s">
        <v>19</v>
      </c>
      <c r="F340">
        <v>5</v>
      </c>
      <c r="G340">
        <v>5</v>
      </c>
    </row>
    <row r="341" spans="1:7" x14ac:dyDescent="0.25">
      <c r="A341" s="4" t="s">
        <v>275</v>
      </c>
      <c r="B341" s="5" t="s">
        <v>218</v>
      </c>
      <c r="C341" s="5" t="s">
        <v>276</v>
      </c>
      <c r="D341" s="5" t="s">
        <v>220</v>
      </c>
      <c r="E341" s="5" t="s">
        <v>19</v>
      </c>
      <c r="F341">
        <v>13</v>
      </c>
      <c r="G341">
        <v>6</v>
      </c>
    </row>
    <row r="342" spans="1:7" x14ac:dyDescent="0.25">
      <c r="A342" s="4" t="s">
        <v>277</v>
      </c>
      <c r="B342" s="5" t="s">
        <v>218</v>
      </c>
      <c r="C342" s="5" t="s">
        <v>278</v>
      </c>
      <c r="D342" s="5" t="s">
        <v>220</v>
      </c>
      <c r="E342" s="5" t="s">
        <v>19</v>
      </c>
      <c r="F342">
        <v>26</v>
      </c>
      <c r="G342">
        <v>4</v>
      </c>
    </row>
    <row r="343" spans="1:7" x14ac:dyDescent="0.25">
      <c r="A343" s="4" t="s">
        <v>279</v>
      </c>
      <c r="B343" s="5" t="s">
        <v>218</v>
      </c>
      <c r="C343" s="5" t="s">
        <v>280</v>
      </c>
      <c r="D343" s="5" t="s">
        <v>220</v>
      </c>
      <c r="E343" s="5" t="s">
        <v>19</v>
      </c>
      <c r="F343">
        <v>4</v>
      </c>
      <c r="G343">
        <v>0</v>
      </c>
    </row>
    <row r="344" spans="1:7" x14ac:dyDescent="0.25">
      <c r="A344" s="4" t="s">
        <v>281</v>
      </c>
      <c r="B344" s="5" t="s">
        <v>236</v>
      </c>
      <c r="C344" s="5" t="s">
        <v>282</v>
      </c>
      <c r="D344" s="5" t="s">
        <v>238</v>
      </c>
      <c r="E344" s="5" t="s">
        <v>19</v>
      </c>
      <c r="F344">
        <v>21</v>
      </c>
      <c r="G344">
        <v>12</v>
      </c>
    </row>
    <row r="345" spans="1:7" x14ac:dyDescent="0.25">
      <c r="A345" s="4" t="s">
        <v>283</v>
      </c>
      <c r="B345" s="5" t="s">
        <v>218</v>
      </c>
      <c r="C345" s="5" t="s">
        <v>284</v>
      </c>
      <c r="D345" s="5" t="s">
        <v>220</v>
      </c>
      <c r="E345" s="5" t="s">
        <v>19</v>
      </c>
      <c r="F345">
        <v>20</v>
      </c>
      <c r="G345">
        <v>4</v>
      </c>
    </row>
    <row r="346" spans="1:7" x14ac:dyDescent="0.25">
      <c r="A346" s="4" t="s">
        <v>285</v>
      </c>
      <c r="B346" s="5" t="s">
        <v>252</v>
      </c>
      <c r="C346" s="5" t="s">
        <v>286</v>
      </c>
      <c r="D346" s="5" t="s">
        <v>254</v>
      </c>
      <c r="E346" s="5" t="s">
        <v>19</v>
      </c>
      <c r="F346">
        <v>20</v>
      </c>
      <c r="G346">
        <v>4</v>
      </c>
    </row>
    <row r="347" spans="1:7" x14ac:dyDescent="0.25">
      <c r="A347" s="4" t="s">
        <v>287</v>
      </c>
      <c r="B347" s="5" t="s">
        <v>242</v>
      </c>
      <c r="C347" s="5" t="s">
        <v>288</v>
      </c>
      <c r="D347" s="5" t="s">
        <v>244</v>
      </c>
      <c r="E347" s="5" t="s">
        <v>19</v>
      </c>
      <c r="F347">
        <v>4</v>
      </c>
      <c r="G347">
        <v>3</v>
      </c>
    </row>
    <row r="348" spans="1:7" x14ac:dyDescent="0.25">
      <c r="A348" s="4" t="s">
        <v>289</v>
      </c>
      <c r="B348" s="5" t="s">
        <v>242</v>
      </c>
      <c r="C348" s="5" t="s">
        <v>290</v>
      </c>
      <c r="D348" s="5" t="s">
        <v>244</v>
      </c>
      <c r="E348" s="5" t="s">
        <v>19</v>
      </c>
      <c r="F348">
        <v>10</v>
      </c>
      <c r="G348">
        <v>0</v>
      </c>
    </row>
    <row r="349" spans="1:7" x14ac:dyDescent="0.25">
      <c r="A349" s="4" t="s">
        <v>291</v>
      </c>
      <c r="B349" s="5" t="s">
        <v>195</v>
      </c>
      <c r="C349" s="5" t="s">
        <v>292</v>
      </c>
      <c r="D349" s="5" t="s">
        <v>197</v>
      </c>
      <c r="E349" s="5" t="s">
        <v>19</v>
      </c>
      <c r="F349">
        <v>21</v>
      </c>
      <c r="G349">
        <v>3</v>
      </c>
    </row>
    <row r="350" spans="1:7" x14ac:dyDescent="0.25">
      <c r="A350" s="4" t="s">
        <v>293</v>
      </c>
      <c r="B350" s="5" t="s">
        <v>248</v>
      </c>
      <c r="C350" s="5" t="s">
        <v>294</v>
      </c>
      <c r="D350" s="5" t="s">
        <v>250</v>
      </c>
      <c r="E350" s="5" t="s">
        <v>19</v>
      </c>
      <c r="F350">
        <v>6</v>
      </c>
      <c r="G350">
        <v>0</v>
      </c>
    </row>
    <row r="351" spans="1:7" x14ac:dyDescent="0.25">
      <c r="A351" s="4" t="s">
        <v>295</v>
      </c>
      <c r="B351" s="5" t="s">
        <v>236</v>
      </c>
      <c r="C351" s="5" t="s">
        <v>296</v>
      </c>
      <c r="D351" s="5" t="s">
        <v>238</v>
      </c>
      <c r="E351" s="5" t="s">
        <v>19</v>
      </c>
      <c r="F351">
        <v>7</v>
      </c>
      <c r="G351">
        <v>5</v>
      </c>
    </row>
    <row r="352" spans="1:7" x14ac:dyDescent="0.25">
      <c r="A352" s="4" t="s">
        <v>297</v>
      </c>
      <c r="B352" s="5" t="s">
        <v>242</v>
      </c>
      <c r="C352" s="5" t="s">
        <v>298</v>
      </c>
      <c r="D352" s="5" t="s">
        <v>244</v>
      </c>
      <c r="E352" s="5" t="s">
        <v>19</v>
      </c>
      <c r="F352">
        <v>7</v>
      </c>
      <c r="G352">
        <v>2</v>
      </c>
    </row>
    <row r="353" spans="1:7" x14ac:dyDescent="0.25">
      <c r="A353" s="4" t="s">
        <v>299</v>
      </c>
      <c r="B353" s="5" t="s">
        <v>195</v>
      </c>
      <c r="C353" s="5" t="s">
        <v>300</v>
      </c>
      <c r="D353" s="5" t="s">
        <v>197</v>
      </c>
      <c r="E353" s="5" t="s">
        <v>19</v>
      </c>
      <c r="F353">
        <v>14</v>
      </c>
      <c r="G353">
        <v>4</v>
      </c>
    </row>
    <row r="354" spans="1:7" x14ac:dyDescent="0.25">
      <c r="A354" s="4" t="s">
        <v>301</v>
      </c>
      <c r="B354" s="5" t="s">
        <v>195</v>
      </c>
      <c r="C354" s="5" t="s">
        <v>302</v>
      </c>
      <c r="D354" s="5" t="s">
        <v>197</v>
      </c>
      <c r="E354" s="5" t="s">
        <v>19</v>
      </c>
      <c r="F354">
        <v>5</v>
      </c>
      <c r="G354">
        <v>5</v>
      </c>
    </row>
    <row r="355" spans="1:7" x14ac:dyDescent="0.25">
      <c r="A355" s="4" t="s">
        <v>303</v>
      </c>
      <c r="B355" s="5" t="s">
        <v>304</v>
      </c>
      <c r="C355" s="5" t="s">
        <v>305</v>
      </c>
      <c r="D355" s="5" t="s">
        <v>306</v>
      </c>
      <c r="E355" s="5" t="s">
        <v>19</v>
      </c>
      <c r="F355">
        <v>24</v>
      </c>
      <c r="G355">
        <v>8</v>
      </c>
    </row>
    <row r="356" spans="1:7" x14ac:dyDescent="0.25">
      <c r="A356" s="4" t="s">
        <v>307</v>
      </c>
      <c r="B356" s="5" t="s">
        <v>242</v>
      </c>
      <c r="C356" s="5" t="s">
        <v>308</v>
      </c>
      <c r="D356" s="5" t="s">
        <v>244</v>
      </c>
      <c r="E356" s="5" t="s">
        <v>19</v>
      </c>
      <c r="F356">
        <v>13</v>
      </c>
      <c r="G356">
        <v>0</v>
      </c>
    </row>
    <row r="357" spans="1:7" x14ac:dyDescent="0.25">
      <c r="A357" s="4" t="s">
        <v>309</v>
      </c>
      <c r="B357" s="5" t="s">
        <v>218</v>
      </c>
      <c r="C357" s="5" t="s">
        <v>310</v>
      </c>
      <c r="D357" s="5" t="s">
        <v>220</v>
      </c>
      <c r="E357" s="5" t="s">
        <v>19</v>
      </c>
      <c r="F357">
        <v>4</v>
      </c>
      <c r="G357">
        <v>1</v>
      </c>
    </row>
    <row r="358" spans="1:7" x14ac:dyDescent="0.25">
      <c r="A358" s="4" t="s">
        <v>311</v>
      </c>
      <c r="B358" s="5" t="s">
        <v>236</v>
      </c>
      <c r="C358" s="5" t="s">
        <v>312</v>
      </c>
      <c r="D358" s="5" t="s">
        <v>238</v>
      </c>
      <c r="E358" s="5" t="s">
        <v>19</v>
      </c>
      <c r="F358">
        <v>5</v>
      </c>
      <c r="G358">
        <v>1</v>
      </c>
    </row>
    <row r="359" spans="1:7" x14ac:dyDescent="0.25">
      <c r="A359" s="4" t="s">
        <v>313</v>
      </c>
      <c r="B359" s="5" t="s">
        <v>218</v>
      </c>
      <c r="C359" s="5" t="s">
        <v>314</v>
      </c>
      <c r="D359" s="5" t="s">
        <v>220</v>
      </c>
      <c r="E359" s="5" t="s">
        <v>19</v>
      </c>
      <c r="F359">
        <v>3</v>
      </c>
      <c r="G359">
        <v>3</v>
      </c>
    </row>
    <row r="360" spans="1:7" x14ac:dyDescent="0.25">
      <c r="A360" s="4" t="s">
        <v>315</v>
      </c>
      <c r="B360" s="5" t="s">
        <v>304</v>
      </c>
      <c r="C360" s="5" t="s">
        <v>316</v>
      </c>
      <c r="D360" s="5" t="s">
        <v>306</v>
      </c>
      <c r="E360" s="5" t="s">
        <v>19</v>
      </c>
      <c r="F360">
        <v>15</v>
      </c>
      <c r="G360">
        <v>0</v>
      </c>
    </row>
    <row r="361" spans="1:7" x14ac:dyDescent="0.25">
      <c r="A361" s="4" t="s">
        <v>317</v>
      </c>
      <c r="B361" s="5" t="s">
        <v>230</v>
      </c>
      <c r="C361" s="5" t="s">
        <v>318</v>
      </c>
      <c r="D361" s="5" t="s">
        <v>232</v>
      </c>
      <c r="E361" s="5" t="s">
        <v>19</v>
      </c>
      <c r="F361">
        <v>10</v>
      </c>
      <c r="G361">
        <v>10</v>
      </c>
    </row>
    <row r="362" spans="1:7" x14ac:dyDescent="0.25">
      <c r="A362" s="4" t="s">
        <v>319</v>
      </c>
      <c r="B362" s="5" t="s">
        <v>214</v>
      </c>
      <c r="C362" s="5" t="s">
        <v>320</v>
      </c>
      <c r="D362" s="5" t="s">
        <v>216</v>
      </c>
      <c r="E362" s="5" t="s">
        <v>19</v>
      </c>
      <c r="F362">
        <v>11</v>
      </c>
      <c r="G362">
        <v>7</v>
      </c>
    </row>
    <row r="363" spans="1:7" x14ac:dyDescent="0.25">
      <c r="A363" s="4" t="s">
        <v>321</v>
      </c>
      <c r="B363" s="5" t="s">
        <v>214</v>
      </c>
      <c r="C363" s="5" t="s">
        <v>322</v>
      </c>
      <c r="D363" s="5" t="s">
        <v>216</v>
      </c>
      <c r="E363" s="5" t="s">
        <v>19</v>
      </c>
      <c r="F363">
        <v>5</v>
      </c>
      <c r="G363">
        <v>5</v>
      </c>
    </row>
    <row r="364" spans="1:7" x14ac:dyDescent="0.25">
      <c r="A364" s="4" t="s">
        <v>323</v>
      </c>
      <c r="B364" s="5" t="s">
        <v>304</v>
      </c>
      <c r="C364" s="5" t="s">
        <v>324</v>
      </c>
      <c r="D364" s="5" t="s">
        <v>306</v>
      </c>
      <c r="E364" s="5" t="s">
        <v>19</v>
      </c>
      <c r="F364">
        <v>5</v>
      </c>
      <c r="G364">
        <v>5</v>
      </c>
    </row>
    <row r="365" spans="1:7" x14ac:dyDescent="0.25">
      <c r="A365" s="4" t="s">
        <v>325</v>
      </c>
      <c r="B365" s="5" t="s">
        <v>214</v>
      </c>
      <c r="C365" s="5" t="s">
        <v>326</v>
      </c>
      <c r="D365" s="5" t="s">
        <v>216</v>
      </c>
      <c r="E365" s="5" t="s">
        <v>19</v>
      </c>
      <c r="F365">
        <v>16</v>
      </c>
      <c r="G365">
        <v>5</v>
      </c>
    </row>
    <row r="366" spans="1:7" x14ac:dyDescent="0.25">
      <c r="A366" s="4" t="s">
        <v>327</v>
      </c>
      <c r="B366" s="5" t="s">
        <v>214</v>
      </c>
      <c r="C366" s="5" t="s">
        <v>328</v>
      </c>
      <c r="D366" s="5" t="s">
        <v>216</v>
      </c>
      <c r="E366" s="5" t="s">
        <v>19</v>
      </c>
      <c r="F366">
        <v>4</v>
      </c>
      <c r="G366">
        <v>4</v>
      </c>
    </row>
    <row r="367" spans="1:7" x14ac:dyDescent="0.25">
      <c r="A367" s="4" t="s">
        <v>329</v>
      </c>
      <c r="B367" s="5" t="s">
        <v>252</v>
      </c>
      <c r="C367" s="5" t="s">
        <v>330</v>
      </c>
      <c r="D367" s="5" t="s">
        <v>254</v>
      </c>
      <c r="E367" s="5" t="s">
        <v>19</v>
      </c>
      <c r="F367">
        <v>11</v>
      </c>
      <c r="G367">
        <v>3</v>
      </c>
    </row>
    <row r="368" spans="1:7" x14ac:dyDescent="0.25">
      <c r="A368" s="4" t="s">
        <v>331</v>
      </c>
      <c r="B368" s="5" t="s">
        <v>214</v>
      </c>
      <c r="C368" s="5" t="s">
        <v>332</v>
      </c>
      <c r="D368" s="5" t="s">
        <v>216</v>
      </c>
      <c r="E368" s="5" t="s">
        <v>19</v>
      </c>
      <c r="F368">
        <v>21</v>
      </c>
      <c r="G368">
        <v>18</v>
      </c>
    </row>
    <row r="369" spans="1:7" x14ac:dyDescent="0.25">
      <c r="A369" s="4" t="s">
        <v>333</v>
      </c>
      <c r="B369" s="5" t="s">
        <v>248</v>
      </c>
      <c r="C369" s="5" t="s">
        <v>334</v>
      </c>
      <c r="D369" s="5" t="s">
        <v>250</v>
      </c>
      <c r="E369" s="5" t="s">
        <v>19</v>
      </c>
      <c r="F369">
        <v>5</v>
      </c>
      <c r="G369">
        <v>5</v>
      </c>
    </row>
    <row r="370" spans="1:7" x14ac:dyDescent="0.25">
      <c r="A370" s="4" t="s">
        <v>335</v>
      </c>
      <c r="B370" s="5" t="s">
        <v>199</v>
      </c>
      <c r="C370" s="5" t="s">
        <v>336</v>
      </c>
      <c r="D370" s="5" t="s">
        <v>0</v>
      </c>
      <c r="E370" s="5" t="s">
        <v>19</v>
      </c>
      <c r="F370">
        <v>58</v>
      </c>
      <c r="G370">
        <v>24</v>
      </c>
    </row>
    <row r="371" spans="1:7" x14ac:dyDescent="0.25">
      <c r="A371" s="4" t="s">
        <v>337</v>
      </c>
      <c r="B371" s="5" t="s">
        <v>199</v>
      </c>
      <c r="C371" s="5" t="s">
        <v>338</v>
      </c>
      <c r="D371" s="5" t="s">
        <v>0</v>
      </c>
      <c r="E371" s="5" t="s">
        <v>19</v>
      </c>
      <c r="F371">
        <v>16</v>
      </c>
      <c r="G371">
        <v>3</v>
      </c>
    </row>
    <row r="372" spans="1:7" x14ac:dyDescent="0.25">
      <c r="A372" s="4" t="s">
        <v>339</v>
      </c>
      <c r="B372" s="5" t="s">
        <v>230</v>
      </c>
      <c r="C372" s="5" t="s">
        <v>340</v>
      </c>
      <c r="D372" s="5" t="s">
        <v>232</v>
      </c>
      <c r="E372" s="5" t="s">
        <v>19</v>
      </c>
      <c r="F372">
        <v>5</v>
      </c>
      <c r="G372">
        <v>5</v>
      </c>
    </row>
    <row r="373" spans="1:7" x14ac:dyDescent="0.25">
      <c r="A373" s="4" t="s">
        <v>341</v>
      </c>
      <c r="B373" s="5" t="s">
        <v>199</v>
      </c>
      <c r="C373" s="5" t="s">
        <v>342</v>
      </c>
      <c r="D373" s="5" t="s">
        <v>0</v>
      </c>
      <c r="E373" s="5" t="s">
        <v>19</v>
      </c>
      <c r="F373">
        <v>35</v>
      </c>
      <c r="G373">
        <v>15</v>
      </c>
    </row>
    <row r="374" spans="1:7" x14ac:dyDescent="0.25">
      <c r="A374" s="4" t="s">
        <v>343</v>
      </c>
      <c r="B374" s="5" t="s">
        <v>195</v>
      </c>
      <c r="C374" s="5" t="s">
        <v>344</v>
      </c>
      <c r="D374" s="5" t="s">
        <v>197</v>
      </c>
      <c r="E374" s="5" t="s">
        <v>19</v>
      </c>
      <c r="F374" t="s">
        <v>426</v>
      </c>
      <c r="G374" t="s">
        <v>426</v>
      </c>
    </row>
    <row r="375" spans="1:7" x14ac:dyDescent="0.25">
      <c r="A375" s="4" t="s">
        <v>345</v>
      </c>
      <c r="B375" s="5" t="s">
        <v>236</v>
      </c>
      <c r="C375" s="5" t="s">
        <v>346</v>
      </c>
      <c r="D375" s="5" t="s">
        <v>238</v>
      </c>
      <c r="E375" s="5" t="s">
        <v>19</v>
      </c>
      <c r="F375">
        <v>11</v>
      </c>
      <c r="G375">
        <v>8</v>
      </c>
    </row>
    <row r="376" spans="1:7" x14ac:dyDescent="0.25">
      <c r="A376" s="4" t="s">
        <v>347</v>
      </c>
      <c r="B376" s="5" t="s">
        <v>218</v>
      </c>
      <c r="C376" s="5" t="s">
        <v>348</v>
      </c>
      <c r="D376" s="5" t="s">
        <v>220</v>
      </c>
      <c r="E376" s="5" t="s">
        <v>19</v>
      </c>
      <c r="F376">
        <v>5</v>
      </c>
      <c r="G376">
        <v>1</v>
      </c>
    </row>
    <row r="377" spans="1:7" x14ac:dyDescent="0.25">
      <c r="A377" s="4" t="s">
        <v>349</v>
      </c>
      <c r="B377" s="5" t="s">
        <v>218</v>
      </c>
      <c r="C377" s="5" t="s">
        <v>350</v>
      </c>
      <c r="D377" s="5" t="s">
        <v>220</v>
      </c>
      <c r="E377" s="5" t="s">
        <v>19</v>
      </c>
      <c r="F377">
        <v>8</v>
      </c>
      <c r="G377">
        <v>8</v>
      </c>
    </row>
    <row r="378" spans="1:7" x14ac:dyDescent="0.25">
      <c r="A378" s="4" t="s">
        <v>351</v>
      </c>
      <c r="B378" s="5" t="s">
        <v>214</v>
      </c>
      <c r="C378" s="5" t="s">
        <v>352</v>
      </c>
      <c r="D378" s="5" t="s">
        <v>216</v>
      </c>
      <c r="E378" s="5" t="s">
        <v>19</v>
      </c>
      <c r="F378">
        <v>16</v>
      </c>
      <c r="G378">
        <v>1</v>
      </c>
    </row>
    <row r="379" spans="1:7" x14ac:dyDescent="0.25">
      <c r="A379" s="4" t="s">
        <v>353</v>
      </c>
      <c r="B379" s="5" t="s">
        <v>214</v>
      </c>
      <c r="C379" s="5" t="s">
        <v>354</v>
      </c>
      <c r="D379" s="5" t="s">
        <v>216</v>
      </c>
      <c r="E379" s="5" t="s">
        <v>19</v>
      </c>
      <c r="F379">
        <v>15</v>
      </c>
      <c r="G379">
        <v>4</v>
      </c>
    </row>
    <row r="380" spans="1:7" x14ac:dyDescent="0.25">
      <c r="A380" s="4" t="s">
        <v>355</v>
      </c>
      <c r="B380" s="5" t="s">
        <v>195</v>
      </c>
      <c r="C380" s="5" t="s">
        <v>356</v>
      </c>
      <c r="D380" s="5" t="s">
        <v>197</v>
      </c>
      <c r="E380" s="5" t="s">
        <v>19</v>
      </c>
      <c r="F380">
        <v>35</v>
      </c>
      <c r="G380">
        <v>12</v>
      </c>
    </row>
    <row r="381" spans="1:7" x14ac:dyDescent="0.25">
      <c r="A381" s="4" t="s">
        <v>357</v>
      </c>
      <c r="B381" s="5" t="s">
        <v>248</v>
      </c>
      <c r="C381" s="5" t="s">
        <v>358</v>
      </c>
      <c r="D381" s="5" t="s">
        <v>250</v>
      </c>
      <c r="E381" s="5" t="s">
        <v>19</v>
      </c>
      <c r="F381">
        <v>5</v>
      </c>
      <c r="G381">
        <v>2</v>
      </c>
    </row>
    <row r="382" spans="1:7" x14ac:dyDescent="0.25">
      <c r="A382" s="4" t="s">
        <v>359</v>
      </c>
      <c r="B382" s="5" t="s">
        <v>248</v>
      </c>
      <c r="C382" s="5" t="s">
        <v>360</v>
      </c>
      <c r="D382" s="5" t="s">
        <v>250</v>
      </c>
      <c r="E382" s="5" t="s">
        <v>19</v>
      </c>
      <c r="F382">
        <v>10</v>
      </c>
      <c r="G382">
        <v>2</v>
      </c>
    </row>
    <row r="383" spans="1:7" x14ac:dyDescent="0.25">
      <c r="A383" s="4" t="s">
        <v>361</v>
      </c>
      <c r="B383" s="5" t="s">
        <v>304</v>
      </c>
      <c r="C383" s="5" t="s">
        <v>362</v>
      </c>
      <c r="D383" s="5" t="s">
        <v>306</v>
      </c>
      <c r="E383" s="5" t="s">
        <v>19</v>
      </c>
      <c r="F383">
        <v>10</v>
      </c>
      <c r="G383">
        <v>10</v>
      </c>
    </row>
    <row r="384" spans="1:7" x14ac:dyDescent="0.25">
      <c r="A384" s="4" t="s">
        <v>363</v>
      </c>
      <c r="B384" s="5" t="s">
        <v>195</v>
      </c>
      <c r="C384" s="5" t="s">
        <v>364</v>
      </c>
      <c r="D384" s="5" t="s">
        <v>197</v>
      </c>
      <c r="E384" s="5" t="s">
        <v>19</v>
      </c>
      <c r="F384">
        <v>7</v>
      </c>
      <c r="G384">
        <v>7</v>
      </c>
    </row>
    <row r="385" spans="1:7" x14ac:dyDescent="0.25">
      <c r="A385" s="4" t="s">
        <v>365</v>
      </c>
      <c r="B385" s="5" t="s">
        <v>195</v>
      </c>
      <c r="C385" s="5" t="s">
        <v>366</v>
      </c>
      <c r="D385" s="5" t="s">
        <v>197</v>
      </c>
      <c r="E385" s="5" t="s">
        <v>19</v>
      </c>
      <c r="F385">
        <v>13</v>
      </c>
      <c r="G385">
        <v>11</v>
      </c>
    </row>
    <row r="386" spans="1:7" x14ac:dyDescent="0.25">
      <c r="A386" s="4" t="s">
        <v>367</v>
      </c>
      <c r="B386" s="5" t="s">
        <v>368</v>
      </c>
      <c r="C386" s="5" t="s">
        <v>369</v>
      </c>
      <c r="D386" s="5" t="s">
        <v>370</v>
      </c>
      <c r="E386" s="5" t="s">
        <v>19</v>
      </c>
      <c r="F386">
        <v>35</v>
      </c>
      <c r="G386">
        <v>7</v>
      </c>
    </row>
    <row r="387" spans="1:7" x14ac:dyDescent="0.25">
      <c r="A387" s="4" t="s">
        <v>371</v>
      </c>
      <c r="B387" s="5" t="s">
        <v>230</v>
      </c>
      <c r="C387" s="5" t="s">
        <v>372</v>
      </c>
      <c r="D387" s="5" t="s">
        <v>232</v>
      </c>
      <c r="E387" s="5" t="s">
        <v>19</v>
      </c>
      <c r="F387">
        <v>16</v>
      </c>
      <c r="G387">
        <v>10</v>
      </c>
    </row>
    <row r="388" spans="1:7" x14ac:dyDescent="0.25">
      <c r="A388" s="4" t="s">
        <v>373</v>
      </c>
      <c r="B388" s="5" t="s">
        <v>368</v>
      </c>
      <c r="C388" s="5" t="s">
        <v>374</v>
      </c>
      <c r="D388" s="5" t="s">
        <v>370</v>
      </c>
      <c r="E388" s="5" t="s">
        <v>19</v>
      </c>
      <c r="F388">
        <v>27</v>
      </c>
      <c r="G388">
        <v>5</v>
      </c>
    </row>
    <row r="389" spans="1:7" x14ac:dyDescent="0.25">
      <c r="A389" s="4" t="s">
        <v>375</v>
      </c>
      <c r="B389" s="5" t="s">
        <v>368</v>
      </c>
      <c r="C389" s="5" t="s">
        <v>376</v>
      </c>
      <c r="D389" s="5" t="s">
        <v>370</v>
      </c>
      <c r="E389" s="5" t="s">
        <v>19</v>
      </c>
      <c r="F389">
        <v>27</v>
      </c>
      <c r="G389">
        <v>7</v>
      </c>
    </row>
    <row r="390" spans="1:7" x14ac:dyDescent="0.25">
      <c r="A390" s="4" t="s">
        <v>377</v>
      </c>
      <c r="B390" s="5" t="s">
        <v>236</v>
      </c>
      <c r="C390" s="5" t="s">
        <v>378</v>
      </c>
      <c r="D390" s="5" t="s">
        <v>238</v>
      </c>
      <c r="E390" s="5" t="s">
        <v>19</v>
      </c>
      <c r="F390">
        <v>7</v>
      </c>
      <c r="G390">
        <v>7</v>
      </c>
    </row>
    <row r="391" spans="1:7" x14ac:dyDescent="0.25">
      <c r="A391" s="4" t="s">
        <v>379</v>
      </c>
      <c r="B391" s="5" t="s">
        <v>199</v>
      </c>
      <c r="C391" s="5" t="s">
        <v>380</v>
      </c>
      <c r="D391" s="5" t="s">
        <v>0</v>
      </c>
      <c r="E391" s="5" t="s">
        <v>19</v>
      </c>
      <c r="F391">
        <v>11</v>
      </c>
      <c r="G391">
        <v>8</v>
      </c>
    </row>
    <row r="392" spans="1:7" x14ac:dyDescent="0.25">
      <c r="A392" s="4" t="s">
        <v>381</v>
      </c>
      <c r="B392" s="5" t="s">
        <v>218</v>
      </c>
      <c r="C392" s="5" t="s">
        <v>382</v>
      </c>
      <c r="D392" s="5" t="s">
        <v>220</v>
      </c>
      <c r="E392" s="5" t="s">
        <v>19</v>
      </c>
      <c r="F392">
        <v>6</v>
      </c>
      <c r="G392">
        <v>4</v>
      </c>
    </row>
    <row r="393" spans="1:7" x14ac:dyDescent="0.25">
      <c r="A393" s="4" t="s">
        <v>383</v>
      </c>
      <c r="B393" s="5" t="s">
        <v>218</v>
      </c>
      <c r="C393" s="5" t="s">
        <v>384</v>
      </c>
      <c r="D393" s="5" t="s">
        <v>220</v>
      </c>
      <c r="E393" s="5" t="s">
        <v>19</v>
      </c>
      <c r="F393">
        <v>6</v>
      </c>
      <c r="G393">
        <v>4</v>
      </c>
    </row>
    <row r="394" spans="1:7" x14ac:dyDescent="0.25">
      <c r="A394" s="4" t="s">
        <v>385</v>
      </c>
      <c r="B394" s="5" t="s">
        <v>204</v>
      </c>
      <c r="C394" s="5" t="s">
        <v>386</v>
      </c>
      <c r="D394" s="5" t="s">
        <v>206</v>
      </c>
      <c r="E394" s="5" t="s">
        <v>19</v>
      </c>
      <c r="F394">
        <v>19</v>
      </c>
      <c r="G394">
        <v>2</v>
      </c>
    </row>
    <row r="395" spans="1:7" x14ac:dyDescent="0.25">
      <c r="A395" s="4" t="s">
        <v>387</v>
      </c>
      <c r="B395" s="5" t="s">
        <v>204</v>
      </c>
      <c r="C395" s="5" t="s">
        <v>388</v>
      </c>
      <c r="D395" s="5" t="s">
        <v>206</v>
      </c>
      <c r="E395" s="5" t="s">
        <v>19</v>
      </c>
      <c r="F395">
        <v>11</v>
      </c>
      <c r="G395">
        <v>3</v>
      </c>
    </row>
    <row r="396" spans="1:7" x14ac:dyDescent="0.25">
      <c r="A396" s="4" t="s">
        <v>389</v>
      </c>
      <c r="B396" s="5" t="s">
        <v>304</v>
      </c>
      <c r="C396" s="5" t="s">
        <v>390</v>
      </c>
      <c r="D396" s="5" t="s">
        <v>306</v>
      </c>
      <c r="E396" s="5" t="s">
        <v>19</v>
      </c>
      <c r="F396">
        <v>10</v>
      </c>
      <c r="G396">
        <v>0</v>
      </c>
    </row>
    <row r="397" spans="1:7" x14ac:dyDescent="0.25">
      <c r="A397" s="4" t="s">
        <v>391</v>
      </c>
      <c r="B397" s="5" t="s">
        <v>236</v>
      </c>
      <c r="C397" s="5" t="s">
        <v>392</v>
      </c>
      <c r="D397" s="5" t="s">
        <v>238</v>
      </c>
      <c r="E397" s="5" t="s">
        <v>19</v>
      </c>
      <c r="F397">
        <v>7</v>
      </c>
      <c r="G397">
        <v>7</v>
      </c>
    </row>
    <row r="398" spans="1:7" x14ac:dyDescent="0.25">
      <c r="A398" s="4" t="s">
        <v>393</v>
      </c>
      <c r="B398" s="5" t="s">
        <v>236</v>
      </c>
      <c r="C398" s="5" t="s">
        <v>394</v>
      </c>
      <c r="D398" s="5" t="s">
        <v>238</v>
      </c>
      <c r="E398" s="5" t="s">
        <v>19</v>
      </c>
      <c r="F398">
        <v>6</v>
      </c>
      <c r="G398">
        <v>6</v>
      </c>
    </row>
    <row r="399" spans="1:7" x14ac:dyDescent="0.25">
      <c r="A399" s="4" t="s">
        <v>395</v>
      </c>
      <c r="B399" s="5" t="s">
        <v>214</v>
      </c>
      <c r="C399" s="5" t="s">
        <v>396</v>
      </c>
      <c r="D399" s="5" t="s">
        <v>216</v>
      </c>
      <c r="E399" s="5" t="s">
        <v>19</v>
      </c>
      <c r="F399">
        <v>8</v>
      </c>
      <c r="G399">
        <v>3</v>
      </c>
    </row>
    <row r="400" spans="1:7" x14ac:dyDescent="0.25">
      <c r="A400" s="4" t="s">
        <v>397</v>
      </c>
      <c r="B400" s="5" t="s">
        <v>248</v>
      </c>
      <c r="C400" s="5" t="s">
        <v>398</v>
      </c>
      <c r="D400" s="5" t="s">
        <v>250</v>
      </c>
      <c r="E400" s="5" t="s">
        <v>19</v>
      </c>
      <c r="F400">
        <v>7</v>
      </c>
      <c r="G400">
        <v>2</v>
      </c>
    </row>
    <row r="401" spans="1:7" x14ac:dyDescent="0.25">
      <c r="A401" s="4" t="s">
        <v>399</v>
      </c>
      <c r="B401" s="5" t="s">
        <v>248</v>
      </c>
      <c r="C401" s="5" t="s">
        <v>400</v>
      </c>
      <c r="D401" s="5" t="s">
        <v>250</v>
      </c>
      <c r="E401" s="5" t="s">
        <v>19</v>
      </c>
      <c r="F401">
        <v>4</v>
      </c>
      <c r="G401">
        <v>4</v>
      </c>
    </row>
    <row r="402" spans="1:7" x14ac:dyDescent="0.25">
      <c r="A402" s="4" t="s">
        <v>401</v>
      </c>
      <c r="B402" s="5" t="s">
        <v>368</v>
      </c>
      <c r="C402" s="5" t="s">
        <v>402</v>
      </c>
      <c r="D402" s="5" t="s">
        <v>370</v>
      </c>
      <c r="E402" s="5" t="s">
        <v>19</v>
      </c>
      <c r="F402">
        <v>26</v>
      </c>
      <c r="G402">
        <v>14</v>
      </c>
    </row>
    <row r="403" spans="1:7" x14ac:dyDescent="0.25">
      <c r="A403" s="4" t="s">
        <v>403</v>
      </c>
      <c r="B403" s="5" t="s">
        <v>368</v>
      </c>
      <c r="C403" s="5" t="s">
        <v>404</v>
      </c>
      <c r="D403" s="5" t="s">
        <v>370</v>
      </c>
      <c r="E403" s="5" t="s">
        <v>19</v>
      </c>
      <c r="F403">
        <v>27</v>
      </c>
      <c r="G403">
        <v>2</v>
      </c>
    </row>
    <row r="404" spans="1:7" x14ac:dyDescent="0.25">
      <c r="A404" s="4" t="s">
        <v>405</v>
      </c>
      <c r="B404" s="5" t="s">
        <v>368</v>
      </c>
      <c r="C404" s="5" t="s">
        <v>406</v>
      </c>
      <c r="D404" s="5" t="s">
        <v>370</v>
      </c>
      <c r="E404" s="5" t="s">
        <v>19</v>
      </c>
      <c r="F404">
        <v>34</v>
      </c>
      <c r="G404">
        <v>7</v>
      </c>
    </row>
    <row r="405" spans="1:7" x14ac:dyDescent="0.25">
      <c r="A405" s="4" t="s">
        <v>407</v>
      </c>
      <c r="B405" s="5" t="s">
        <v>368</v>
      </c>
      <c r="C405" s="5" t="s">
        <v>408</v>
      </c>
      <c r="D405" s="5" t="s">
        <v>370</v>
      </c>
      <c r="E405" s="5" t="s">
        <v>19</v>
      </c>
      <c r="F405">
        <v>28</v>
      </c>
      <c r="G405">
        <v>10</v>
      </c>
    </row>
    <row r="406" spans="1:7" x14ac:dyDescent="0.25">
      <c r="A406" s="4" t="s">
        <v>409</v>
      </c>
      <c r="B406" s="5" t="s">
        <v>368</v>
      </c>
      <c r="C406" s="5" t="s">
        <v>410</v>
      </c>
      <c r="D406" s="5" t="s">
        <v>370</v>
      </c>
      <c r="E406" s="5" t="s">
        <v>19</v>
      </c>
      <c r="F406">
        <v>27</v>
      </c>
      <c r="G406">
        <v>0</v>
      </c>
    </row>
    <row r="407" spans="1:7" x14ac:dyDescent="0.25">
      <c r="A407" s="4" t="s">
        <v>411</v>
      </c>
      <c r="B407" s="5">
        <v>971</v>
      </c>
      <c r="C407" s="5" t="s">
        <v>412</v>
      </c>
      <c r="D407" s="5" t="s">
        <v>413</v>
      </c>
      <c r="E407" s="5" t="s">
        <v>19</v>
      </c>
      <c r="F407">
        <v>12</v>
      </c>
      <c r="G407">
        <v>6</v>
      </c>
    </row>
    <row r="408" spans="1:7" x14ac:dyDescent="0.25">
      <c r="A408" s="4" t="s">
        <v>414</v>
      </c>
      <c r="B408" s="5">
        <v>972</v>
      </c>
      <c r="C408" s="5" t="s">
        <v>415</v>
      </c>
      <c r="D408" s="5" t="s">
        <v>413</v>
      </c>
      <c r="E408" s="5" t="s">
        <v>19</v>
      </c>
      <c r="F408">
        <v>12</v>
      </c>
      <c r="G408">
        <v>4</v>
      </c>
    </row>
    <row r="409" spans="1:7" x14ac:dyDescent="0.25">
      <c r="A409" s="4" t="s">
        <v>416</v>
      </c>
      <c r="B409" s="5">
        <v>973</v>
      </c>
      <c r="C409" s="5" t="s">
        <v>417</v>
      </c>
      <c r="D409" s="5" t="s">
        <v>413</v>
      </c>
      <c r="E409" s="5" t="s">
        <v>19</v>
      </c>
      <c r="F409">
        <v>9</v>
      </c>
      <c r="G409">
        <v>0</v>
      </c>
    </row>
    <row r="410" spans="1:7" x14ac:dyDescent="0.25">
      <c r="A410" s="4" t="s">
        <v>418</v>
      </c>
      <c r="B410" s="5">
        <v>974</v>
      </c>
      <c r="C410" s="5" t="s">
        <v>419</v>
      </c>
      <c r="D410" s="5" t="s">
        <v>413</v>
      </c>
      <c r="E410" s="5" t="s">
        <v>19</v>
      </c>
      <c r="F410">
        <v>22</v>
      </c>
      <c r="G410">
        <v>0</v>
      </c>
    </row>
    <row r="411" spans="1:7" x14ac:dyDescent="0.25">
      <c r="A411" s="4" t="s">
        <v>420</v>
      </c>
      <c r="B411" s="5">
        <v>976</v>
      </c>
      <c r="C411" s="5" t="s">
        <v>421</v>
      </c>
      <c r="D411" s="5" t="s">
        <v>413</v>
      </c>
      <c r="E411" s="5" t="s">
        <v>19</v>
      </c>
      <c r="F411">
        <v>13</v>
      </c>
      <c r="G411">
        <v>1</v>
      </c>
    </row>
    <row r="412" spans="1:7" x14ac:dyDescent="0.25">
      <c r="A412" s="4" t="s">
        <v>422</v>
      </c>
      <c r="B412" s="5">
        <v>987</v>
      </c>
      <c r="C412" s="5" t="s">
        <v>423</v>
      </c>
      <c r="D412" s="5" t="s">
        <v>413</v>
      </c>
      <c r="E412" s="5" t="s">
        <v>19</v>
      </c>
      <c r="F412">
        <v>11</v>
      </c>
      <c r="G412">
        <v>5</v>
      </c>
    </row>
    <row r="413" spans="1:7" x14ac:dyDescent="0.25">
      <c r="A413" s="4" t="s">
        <v>424</v>
      </c>
      <c r="B413" s="5">
        <v>988</v>
      </c>
      <c r="C413" s="5" t="s">
        <v>425</v>
      </c>
      <c r="D413" s="5" t="s">
        <v>413</v>
      </c>
      <c r="E413" s="5" t="s">
        <v>19</v>
      </c>
      <c r="F413">
        <v>7</v>
      </c>
      <c r="G413">
        <v>4</v>
      </c>
    </row>
    <row r="414" spans="1:7" x14ac:dyDescent="0.25">
      <c r="A414" s="4" t="s">
        <v>194</v>
      </c>
      <c r="B414" s="5" t="s">
        <v>195</v>
      </c>
      <c r="C414" s="5" t="s">
        <v>196</v>
      </c>
      <c r="D414" s="5" t="s">
        <v>197</v>
      </c>
      <c r="E414" s="5" t="s">
        <v>5</v>
      </c>
      <c r="F414">
        <v>14</v>
      </c>
      <c r="G414">
        <v>13</v>
      </c>
    </row>
    <row r="415" spans="1:7" x14ac:dyDescent="0.25">
      <c r="A415" s="4" t="s">
        <v>198</v>
      </c>
      <c r="B415" s="5" t="s">
        <v>199</v>
      </c>
      <c r="C415" s="5" t="s">
        <v>200</v>
      </c>
      <c r="D415" s="5" t="s">
        <v>0</v>
      </c>
      <c r="E415" s="5" t="s">
        <v>5</v>
      </c>
      <c r="F415">
        <v>12</v>
      </c>
      <c r="G415">
        <v>3</v>
      </c>
    </row>
    <row r="416" spans="1:7" x14ac:dyDescent="0.25">
      <c r="A416" s="4" t="s">
        <v>201</v>
      </c>
      <c r="B416" s="5" t="s">
        <v>195</v>
      </c>
      <c r="C416" s="5" t="s">
        <v>202</v>
      </c>
      <c r="D416" s="5" t="s">
        <v>197</v>
      </c>
      <c r="E416" s="5" t="s">
        <v>5</v>
      </c>
      <c r="F416">
        <v>6</v>
      </c>
      <c r="G416">
        <v>0</v>
      </c>
    </row>
    <row r="417" spans="1:7" x14ac:dyDescent="0.25">
      <c r="A417" s="4" t="s">
        <v>203</v>
      </c>
      <c r="B417" s="5" t="s">
        <v>204</v>
      </c>
      <c r="C417" s="5" t="s">
        <v>205</v>
      </c>
      <c r="D417" s="5" t="s">
        <v>206</v>
      </c>
      <c r="E417" s="5" t="s">
        <v>5</v>
      </c>
      <c r="F417">
        <v>4</v>
      </c>
      <c r="G417">
        <v>4</v>
      </c>
    </row>
    <row r="418" spans="1:7" x14ac:dyDescent="0.25">
      <c r="A418" s="4" t="s">
        <v>207</v>
      </c>
      <c r="B418" s="5" t="s">
        <v>204</v>
      </c>
      <c r="C418" s="5" t="s">
        <v>208</v>
      </c>
      <c r="D418" s="5" t="s">
        <v>206</v>
      </c>
      <c r="E418" s="5" t="s">
        <v>5</v>
      </c>
      <c r="F418">
        <v>4</v>
      </c>
      <c r="G418">
        <v>3</v>
      </c>
    </row>
    <row r="419" spans="1:7" x14ac:dyDescent="0.25">
      <c r="A419" s="4" t="s">
        <v>209</v>
      </c>
      <c r="B419" s="5" t="s">
        <v>204</v>
      </c>
      <c r="C419" s="5" t="s">
        <v>210</v>
      </c>
      <c r="D419" s="5" t="s">
        <v>206</v>
      </c>
      <c r="E419" s="5" t="s">
        <v>5</v>
      </c>
      <c r="F419">
        <v>17</v>
      </c>
      <c r="G419">
        <v>4</v>
      </c>
    </row>
    <row r="420" spans="1:7" x14ac:dyDescent="0.25">
      <c r="A420" s="4" t="s">
        <v>211</v>
      </c>
      <c r="B420" s="5" t="s">
        <v>195</v>
      </c>
      <c r="C420" s="5" t="s">
        <v>212</v>
      </c>
      <c r="D420" s="5" t="s">
        <v>197</v>
      </c>
      <c r="E420" s="5" t="s">
        <v>5</v>
      </c>
      <c r="F420">
        <v>6</v>
      </c>
      <c r="G420">
        <v>1</v>
      </c>
    </row>
    <row r="421" spans="1:7" x14ac:dyDescent="0.25">
      <c r="A421" s="4" t="s">
        <v>213</v>
      </c>
      <c r="B421" s="5" t="s">
        <v>214</v>
      </c>
      <c r="C421" s="5" t="s">
        <v>215</v>
      </c>
      <c r="D421" s="5" t="s">
        <v>216</v>
      </c>
      <c r="E421" s="5" t="s">
        <v>5</v>
      </c>
      <c r="F421" t="s">
        <v>426</v>
      </c>
      <c r="G421" t="s">
        <v>426</v>
      </c>
    </row>
    <row r="422" spans="1:7" x14ac:dyDescent="0.25">
      <c r="A422" s="4" t="s">
        <v>217</v>
      </c>
      <c r="B422" s="5" t="s">
        <v>218</v>
      </c>
      <c r="C422" s="5" t="s">
        <v>219</v>
      </c>
      <c r="D422" s="5" t="s">
        <v>220</v>
      </c>
      <c r="E422" s="5" t="s">
        <v>5</v>
      </c>
      <c r="F422">
        <v>4</v>
      </c>
      <c r="G422">
        <v>2</v>
      </c>
    </row>
    <row r="423" spans="1:7" x14ac:dyDescent="0.25">
      <c r="A423" s="4" t="s">
        <v>221</v>
      </c>
      <c r="B423" s="5" t="s">
        <v>214</v>
      </c>
      <c r="C423" s="5" t="s">
        <v>222</v>
      </c>
      <c r="D423" s="5" t="s">
        <v>216</v>
      </c>
      <c r="E423" s="5" t="s">
        <v>5</v>
      </c>
      <c r="F423">
        <v>6</v>
      </c>
      <c r="G423">
        <v>2</v>
      </c>
    </row>
    <row r="424" spans="1:7" x14ac:dyDescent="0.25">
      <c r="A424" s="4" t="s">
        <v>223</v>
      </c>
      <c r="B424" s="5" t="s">
        <v>218</v>
      </c>
      <c r="C424" s="5" t="s">
        <v>224</v>
      </c>
      <c r="D424" s="5" t="s">
        <v>220</v>
      </c>
      <c r="E424" s="5" t="s">
        <v>5</v>
      </c>
      <c r="F424">
        <v>6</v>
      </c>
      <c r="G424">
        <v>5</v>
      </c>
    </row>
    <row r="425" spans="1:7" x14ac:dyDescent="0.25">
      <c r="A425" s="4" t="s">
        <v>225</v>
      </c>
      <c r="B425" s="5" t="s">
        <v>218</v>
      </c>
      <c r="C425" s="5" t="s">
        <v>226</v>
      </c>
      <c r="D425" s="5" t="s">
        <v>220</v>
      </c>
      <c r="E425" s="5" t="s">
        <v>5</v>
      </c>
      <c r="F425">
        <v>5</v>
      </c>
      <c r="G425">
        <v>1</v>
      </c>
    </row>
    <row r="426" spans="1:7" x14ac:dyDescent="0.25">
      <c r="A426" s="4" t="s">
        <v>227</v>
      </c>
      <c r="B426" s="5" t="s">
        <v>204</v>
      </c>
      <c r="C426" s="5" t="s">
        <v>228</v>
      </c>
      <c r="D426" s="5" t="s">
        <v>206</v>
      </c>
      <c r="E426" s="5" t="s">
        <v>5</v>
      </c>
      <c r="F426">
        <v>35</v>
      </c>
      <c r="G426">
        <v>25</v>
      </c>
    </row>
    <row r="427" spans="1:7" x14ac:dyDescent="0.25">
      <c r="A427" s="4" t="s">
        <v>229</v>
      </c>
      <c r="B427" s="5" t="s">
        <v>230</v>
      </c>
      <c r="C427" s="5" t="s">
        <v>231</v>
      </c>
      <c r="D427" s="5" t="s">
        <v>232</v>
      </c>
      <c r="E427" s="5" t="s">
        <v>5</v>
      </c>
      <c r="F427">
        <v>13</v>
      </c>
      <c r="G427">
        <v>4</v>
      </c>
    </row>
    <row r="428" spans="1:7" x14ac:dyDescent="0.25">
      <c r="A428" s="4" t="s">
        <v>233</v>
      </c>
      <c r="B428" s="5" t="s">
        <v>195</v>
      </c>
      <c r="C428" s="5" t="s">
        <v>234</v>
      </c>
      <c r="D428" s="5" t="s">
        <v>197</v>
      </c>
      <c r="E428" s="5" t="s">
        <v>5</v>
      </c>
      <c r="F428">
        <v>4</v>
      </c>
      <c r="G428">
        <v>4</v>
      </c>
    </row>
    <row r="429" spans="1:7" x14ac:dyDescent="0.25">
      <c r="A429" s="4" t="s">
        <v>235</v>
      </c>
      <c r="B429" s="5" t="s">
        <v>236</v>
      </c>
      <c r="C429" s="5" t="s">
        <v>237</v>
      </c>
      <c r="D429" s="5" t="s">
        <v>238</v>
      </c>
      <c r="E429" s="5" t="s">
        <v>5</v>
      </c>
      <c r="F429">
        <v>5</v>
      </c>
      <c r="G429">
        <v>5</v>
      </c>
    </row>
    <row r="430" spans="1:7" x14ac:dyDescent="0.25">
      <c r="A430" s="4" t="s">
        <v>239</v>
      </c>
      <c r="B430" s="5" t="s">
        <v>236</v>
      </c>
      <c r="C430" s="5" t="s">
        <v>240</v>
      </c>
      <c r="D430" s="5" t="s">
        <v>238</v>
      </c>
      <c r="E430" s="5" t="s">
        <v>5</v>
      </c>
      <c r="F430">
        <v>10</v>
      </c>
      <c r="G430">
        <v>5</v>
      </c>
    </row>
    <row r="431" spans="1:7" x14ac:dyDescent="0.25">
      <c r="A431" s="4" t="s">
        <v>241</v>
      </c>
      <c r="B431" s="5" t="s">
        <v>242</v>
      </c>
      <c r="C431" s="5" t="s">
        <v>243</v>
      </c>
      <c r="D431" s="5" t="s">
        <v>244</v>
      </c>
      <c r="E431" s="5" t="s">
        <v>5</v>
      </c>
      <c r="F431">
        <v>5</v>
      </c>
      <c r="G431">
        <v>0</v>
      </c>
    </row>
    <row r="432" spans="1:7" x14ac:dyDescent="0.25">
      <c r="A432" s="4" t="s">
        <v>245</v>
      </c>
      <c r="B432" s="5" t="s">
        <v>236</v>
      </c>
      <c r="C432" s="5" t="s">
        <v>246</v>
      </c>
      <c r="D432" s="5" t="s">
        <v>238</v>
      </c>
      <c r="E432" s="5" t="s">
        <v>5</v>
      </c>
      <c r="F432">
        <v>5</v>
      </c>
      <c r="G432">
        <v>5</v>
      </c>
    </row>
    <row r="433" spans="1:7" x14ac:dyDescent="0.25">
      <c r="A433" s="4" t="s">
        <v>247</v>
      </c>
      <c r="B433" s="49" t="s">
        <v>248</v>
      </c>
      <c r="C433" s="5" t="s">
        <v>249</v>
      </c>
      <c r="D433" s="5" t="s">
        <v>250</v>
      </c>
      <c r="E433" s="5" t="s">
        <v>5</v>
      </c>
      <c r="F433">
        <v>11</v>
      </c>
      <c r="G433">
        <v>2</v>
      </c>
    </row>
    <row r="434" spans="1:7" x14ac:dyDescent="0.25">
      <c r="A434" s="4" t="s">
        <v>251</v>
      </c>
      <c r="B434" s="49" t="s">
        <v>252</v>
      </c>
      <c r="C434" s="5" t="s">
        <v>253</v>
      </c>
      <c r="D434" s="5" t="s">
        <v>254</v>
      </c>
      <c r="E434" s="5" t="s">
        <v>5</v>
      </c>
      <c r="F434">
        <v>10</v>
      </c>
      <c r="G434">
        <v>3</v>
      </c>
    </row>
    <row r="435" spans="1:7" x14ac:dyDescent="0.25">
      <c r="A435" s="4" t="s">
        <v>255</v>
      </c>
      <c r="B435" s="5" t="s">
        <v>236</v>
      </c>
      <c r="C435" s="5" t="s">
        <v>256</v>
      </c>
      <c r="D435" s="5" t="s">
        <v>238</v>
      </c>
      <c r="E435" s="5" t="s">
        <v>5</v>
      </c>
      <c r="F435">
        <v>3</v>
      </c>
      <c r="G435">
        <v>2</v>
      </c>
    </row>
    <row r="436" spans="1:7" x14ac:dyDescent="0.25">
      <c r="A436" s="4" t="s">
        <v>257</v>
      </c>
      <c r="B436" s="5" t="s">
        <v>236</v>
      </c>
      <c r="C436" s="5" t="s">
        <v>258</v>
      </c>
      <c r="D436" s="5" t="s">
        <v>238</v>
      </c>
      <c r="E436" s="5" t="s">
        <v>5</v>
      </c>
      <c r="F436">
        <v>7</v>
      </c>
      <c r="G436">
        <v>2</v>
      </c>
    </row>
    <row r="437" spans="1:7" x14ac:dyDescent="0.25">
      <c r="A437" s="4" t="s">
        <v>259</v>
      </c>
      <c r="B437" s="5" t="s">
        <v>248</v>
      </c>
      <c r="C437" s="5" t="s">
        <v>260</v>
      </c>
      <c r="D437" s="5" t="s">
        <v>250</v>
      </c>
      <c r="E437" s="5" t="s">
        <v>5</v>
      </c>
      <c r="F437">
        <v>14</v>
      </c>
      <c r="G437">
        <v>9</v>
      </c>
    </row>
    <row r="438" spans="1:7" x14ac:dyDescent="0.25">
      <c r="A438" s="4" t="s">
        <v>261</v>
      </c>
      <c r="B438" s="5" t="s">
        <v>195</v>
      </c>
      <c r="C438" s="5" t="s">
        <v>262</v>
      </c>
      <c r="D438" s="5" t="s">
        <v>197</v>
      </c>
      <c r="E438" s="5" t="s">
        <v>5</v>
      </c>
      <c r="F438">
        <v>9</v>
      </c>
      <c r="G438">
        <v>2</v>
      </c>
    </row>
    <row r="439" spans="1:7" x14ac:dyDescent="0.25">
      <c r="A439" s="4" t="s">
        <v>263</v>
      </c>
      <c r="B439" s="5" t="s">
        <v>230</v>
      </c>
      <c r="C439" s="5" t="s">
        <v>264</v>
      </c>
      <c r="D439" s="5" t="s">
        <v>232</v>
      </c>
      <c r="E439" s="5" t="s">
        <v>5</v>
      </c>
      <c r="F439">
        <v>12</v>
      </c>
      <c r="G439">
        <v>8</v>
      </c>
    </row>
    <row r="440" spans="1:7" x14ac:dyDescent="0.25">
      <c r="A440" s="4" t="s">
        <v>265</v>
      </c>
      <c r="B440" s="5" t="s">
        <v>242</v>
      </c>
      <c r="C440" s="5" t="s">
        <v>266</v>
      </c>
      <c r="D440" s="5" t="s">
        <v>244</v>
      </c>
      <c r="E440" s="5" t="s">
        <v>5</v>
      </c>
      <c r="F440">
        <v>9</v>
      </c>
      <c r="G440">
        <v>8</v>
      </c>
    </row>
    <row r="441" spans="1:7" x14ac:dyDescent="0.25">
      <c r="A441" s="4" t="s">
        <v>267</v>
      </c>
      <c r="B441" s="5" t="s">
        <v>252</v>
      </c>
      <c r="C441" s="5" t="s">
        <v>268</v>
      </c>
      <c r="D441" s="5" t="s">
        <v>254</v>
      </c>
      <c r="E441" s="5" t="s">
        <v>5</v>
      </c>
      <c r="F441">
        <v>16</v>
      </c>
      <c r="G441">
        <v>0</v>
      </c>
    </row>
    <row r="442" spans="1:7" x14ac:dyDescent="0.25">
      <c r="A442" s="4" t="s">
        <v>269</v>
      </c>
      <c r="B442" s="49" t="s">
        <v>270</v>
      </c>
      <c r="C442" s="5" t="s">
        <v>271</v>
      </c>
      <c r="D442" s="5" t="s">
        <v>272</v>
      </c>
      <c r="E442" s="5" t="s">
        <v>5</v>
      </c>
      <c r="F442">
        <v>4</v>
      </c>
      <c r="G442">
        <v>4</v>
      </c>
    </row>
    <row r="443" spans="1:7" x14ac:dyDescent="0.25">
      <c r="A443" s="4" t="s">
        <v>273</v>
      </c>
      <c r="B443" s="49" t="s">
        <v>270</v>
      </c>
      <c r="C443" s="5" t="s">
        <v>274</v>
      </c>
      <c r="D443" s="5" t="s">
        <v>272</v>
      </c>
      <c r="E443" s="5" t="s">
        <v>5</v>
      </c>
      <c r="F443">
        <v>5</v>
      </c>
      <c r="G443">
        <v>5</v>
      </c>
    </row>
    <row r="444" spans="1:7" x14ac:dyDescent="0.25">
      <c r="A444" s="4" t="s">
        <v>275</v>
      </c>
      <c r="B444" s="5" t="s">
        <v>218</v>
      </c>
      <c r="C444" s="5" t="s">
        <v>276</v>
      </c>
      <c r="D444" s="5" t="s">
        <v>220</v>
      </c>
      <c r="E444" s="5" t="s">
        <v>5</v>
      </c>
      <c r="F444">
        <v>12</v>
      </c>
      <c r="G444">
        <v>3</v>
      </c>
    </row>
    <row r="445" spans="1:7" x14ac:dyDescent="0.25">
      <c r="A445" s="4" t="s">
        <v>277</v>
      </c>
      <c r="B445" s="5" t="s">
        <v>218</v>
      </c>
      <c r="C445" s="5" t="s">
        <v>278</v>
      </c>
      <c r="D445" s="5" t="s">
        <v>220</v>
      </c>
      <c r="E445" s="5" t="s">
        <v>5</v>
      </c>
      <c r="F445">
        <v>26</v>
      </c>
      <c r="G445">
        <v>2</v>
      </c>
    </row>
    <row r="446" spans="1:7" x14ac:dyDescent="0.25">
      <c r="A446" s="4" t="s">
        <v>279</v>
      </c>
      <c r="B446" s="5" t="s">
        <v>218</v>
      </c>
      <c r="C446" s="5" t="s">
        <v>280</v>
      </c>
      <c r="D446" s="5" t="s">
        <v>220</v>
      </c>
      <c r="E446" s="5" t="s">
        <v>5</v>
      </c>
      <c r="F446">
        <v>4</v>
      </c>
      <c r="G446">
        <v>4</v>
      </c>
    </row>
    <row r="447" spans="1:7" x14ac:dyDescent="0.25">
      <c r="A447" s="4" t="s">
        <v>281</v>
      </c>
      <c r="B447" s="5" t="s">
        <v>236</v>
      </c>
      <c r="C447" s="5" t="s">
        <v>282</v>
      </c>
      <c r="D447" s="5" t="s">
        <v>238</v>
      </c>
      <c r="E447" s="5" t="s">
        <v>5</v>
      </c>
      <c r="F447">
        <v>21</v>
      </c>
      <c r="G447">
        <v>8</v>
      </c>
    </row>
    <row r="448" spans="1:7" x14ac:dyDescent="0.25">
      <c r="A448" s="4" t="s">
        <v>283</v>
      </c>
      <c r="B448" s="5" t="s">
        <v>218</v>
      </c>
      <c r="C448" s="5" t="s">
        <v>284</v>
      </c>
      <c r="D448" s="5" t="s">
        <v>220</v>
      </c>
      <c r="E448" s="5" t="s">
        <v>5</v>
      </c>
      <c r="F448">
        <v>20</v>
      </c>
      <c r="G448">
        <v>6</v>
      </c>
    </row>
    <row r="449" spans="1:7" x14ac:dyDescent="0.25">
      <c r="A449" s="4" t="s">
        <v>285</v>
      </c>
      <c r="B449" s="5" t="s">
        <v>252</v>
      </c>
      <c r="C449" s="5" t="s">
        <v>286</v>
      </c>
      <c r="D449" s="5" t="s">
        <v>254</v>
      </c>
      <c r="E449" s="5" t="s">
        <v>5</v>
      </c>
      <c r="F449">
        <v>19</v>
      </c>
      <c r="G449">
        <v>7</v>
      </c>
    </row>
    <row r="450" spans="1:7" x14ac:dyDescent="0.25">
      <c r="A450" s="4" t="s">
        <v>287</v>
      </c>
      <c r="B450" s="5" t="s">
        <v>242</v>
      </c>
      <c r="C450" s="5" t="s">
        <v>288</v>
      </c>
      <c r="D450" s="5" t="s">
        <v>244</v>
      </c>
      <c r="E450" s="5" t="s">
        <v>5</v>
      </c>
      <c r="F450">
        <v>4</v>
      </c>
      <c r="G450">
        <v>0</v>
      </c>
    </row>
    <row r="451" spans="1:7" x14ac:dyDescent="0.25">
      <c r="A451" s="4" t="s">
        <v>289</v>
      </c>
      <c r="B451" s="5" t="s">
        <v>242</v>
      </c>
      <c r="C451" s="5" t="s">
        <v>290</v>
      </c>
      <c r="D451" s="5" t="s">
        <v>244</v>
      </c>
      <c r="E451" s="5" t="s">
        <v>5</v>
      </c>
      <c r="F451">
        <v>10</v>
      </c>
      <c r="G451">
        <v>0</v>
      </c>
    </row>
    <row r="452" spans="1:7" x14ac:dyDescent="0.25">
      <c r="A452" s="4" t="s">
        <v>291</v>
      </c>
      <c r="B452" s="5" t="s">
        <v>195</v>
      </c>
      <c r="C452" s="5" t="s">
        <v>292</v>
      </c>
      <c r="D452" s="5" t="s">
        <v>197</v>
      </c>
      <c r="E452" s="5" t="s">
        <v>5</v>
      </c>
      <c r="F452">
        <v>21</v>
      </c>
      <c r="G452">
        <v>8</v>
      </c>
    </row>
    <row r="453" spans="1:7" x14ac:dyDescent="0.25">
      <c r="A453" s="4" t="s">
        <v>293</v>
      </c>
      <c r="B453" s="5" t="s">
        <v>248</v>
      </c>
      <c r="C453" s="5" t="s">
        <v>294</v>
      </c>
      <c r="D453" s="5" t="s">
        <v>250</v>
      </c>
      <c r="E453" s="5" t="s">
        <v>5</v>
      </c>
      <c r="F453">
        <v>6</v>
      </c>
      <c r="G453">
        <v>0</v>
      </c>
    </row>
    <row r="454" spans="1:7" x14ac:dyDescent="0.25">
      <c r="A454" s="4" t="s">
        <v>295</v>
      </c>
      <c r="B454" s="5" t="s">
        <v>236</v>
      </c>
      <c r="C454" s="5" t="s">
        <v>296</v>
      </c>
      <c r="D454" s="5" t="s">
        <v>238</v>
      </c>
      <c r="E454" s="5" t="s">
        <v>5</v>
      </c>
      <c r="F454">
        <v>7</v>
      </c>
      <c r="G454">
        <v>3</v>
      </c>
    </row>
    <row r="455" spans="1:7" x14ac:dyDescent="0.25">
      <c r="A455" s="4" t="s">
        <v>297</v>
      </c>
      <c r="B455" s="5" t="s">
        <v>242</v>
      </c>
      <c r="C455" s="5" t="s">
        <v>298</v>
      </c>
      <c r="D455" s="5" t="s">
        <v>244</v>
      </c>
      <c r="E455" s="5" t="s">
        <v>5</v>
      </c>
      <c r="F455">
        <v>6</v>
      </c>
      <c r="G455">
        <v>3</v>
      </c>
    </row>
    <row r="456" spans="1:7" x14ac:dyDescent="0.25">
      <c r="A456" s="4" t="s">
        <v>299</v>
      </c>
      <c r="B456" s="5" t="s">
        <v>195</v>
      </c>
      <c r="C456" s="5" t="s">
        <v>300</v>
      </c>
      <c r="D456" s="5" t="s">
        <v>197</v>
      </c>
      <c r="E456" s="5" t="s">
        <v>5</v>
      </c>
      <c r="F456">
        <v>15</v>
      </c>
      <c r="G456">
        <v>2</v>
      </c>
    </row>
    <row r="457" spans="1:7" x14ac:dyDescent="0.25">
      <c r="A457" s="4" t="s">
        <v>301</v>
      </c>
      <c r="B457" s="5" t="s">
        <v>195</v>
      </c>
      <c r="C457" s="5" t="s">
        <v>302</v>
      </c>
      <c r="D457" s="5" t="s">
        <v>197</v>
      </c>
      <c r="E457" s="5" t="s">
        <v>5</v>
      </c>
      <c r="F457">
        <v>6</v>
      </c>
      <c r="G457">
        <v>5</v>
      </c>
    </row>
    <row r="458" spans="1:7" x14ac:dyDescent="0.25">
      <c r="A458" s="4" t="s">
        <v>303</v>
      </c>
      <c r="B458" s="5" t="s">
        <v>304</v>
      </c>
      <c r="C458" s="5" t="s">
        <v>305</v>
      </c>
      <c r="D458" s="5" t="s">
        <v>306</v>
      </c>
      <c r="E458" s="5" t="s">
        <v>5</v>
      </c>
      <c r="F458">
        <v>23</v>
      </c>
      <c r="G458">
        <v>12</v>
      </c>
    </row>
    <row r="459" spans="1:7" x14ac:dyDescent="0.25">
      <c r="A459" s="4" t="s">
        <v>307</v>
      </c>
      <c r="B459" s="5" t="s">
        <v>242</v>
      </c>
      <c r="C459" s="5" t="s">
        <v>308</v>
      </c>
      <c r="D459" s="5" t="s">
        <v>244</v>
      </c>
      <c r="E459" s="5" t="s">
        <v>5</v>
      </c>
      <c r="F459">
        <v>13</v>
      </c>
      <c r="G459">
        <v>1</v>
      </c>
    </row>
    <row r="460" spans="1:7" x14ac:dyDescent="0.25">
      <c r="A460" s="4" t="s">
        <v>309</v>
      </c>
      <c r="B460" s="5" t="s">
        <v>218</v>
      </c>
      <c r="C460" s="5" t="s">
        <v>310</v>
      </c>
      <c r="D460" s="5" t="s">
        <v>220</v>
      </c>
      <c r="E460" s="5" t="s">
        <v>5</v>
      </c>
      <c r="F460">
        <v>4</v>
      </c>
      <c r="G460">
        <v>1</v>
      </c>
    </row>
    <row r="461" spans="1:7" x14ac:dyDescent="0.25">
      <c r="A461" s="4" t="s">
        <v>311</v>
      </c>
      <c r="B461" s="5" t="s">
        <v>236</v>
      </c>
      <c r="C461" s="5" t="s">
        <v>312</v>
      </c>
      <c r="D461" s="5" t="s">
        <v>238</v>
      </c>
      <c r="E461" s="5" t="s">
        <v>5</v>
      </c>
      <c r="F461">
        <v>6</v>
      </c>
      <c r="G461">
        <v>2</v>
      </c>
    </row>
    <row r="462" spans="1:7" x14ac:dyDescent="0.25">
      <c r="A462" s="4" t="s">
        <v>313</v>
      </c>
      <c r="B462" s="5" t="s">
        <v>218</v>
      </c>
      <c r="C462" s="5" t="s">
        <v>314</v>
      </c>
      <c r="D462" s="5" t="s">
        <v>220</v>
      </c>
      <c r="E462" s="5" t="s">
        <v>5</v>
      </c>
      <c r="F462">
        <v>3</v>
      </c>
      <c r="G462">
        <v>3</v>
      </c>
    </row>
    <row r="463" spans="1:7" x14ac:dyDescent="0.25">
      <c r="A463" s="4" t="s">
        <v>315</v>
      </c>
      <c r="B463" s="5" t="s">
        <v>304</v>
      </c>
      <c r="C463" s="5" t="s">
        <v>316</v>
      </c>
      <c r="D463" s="5" t="s">
        <v>306</v>
      </c>
      <c r="E463" s="5" t="s">
        <v>5</v>
      </c>
      <c r="F463">
        <v>15</v>
      </c>
      <c r="G463">
        <v>0</v>
      </c>
    </row>
    <row r="464" spans="1:7" x14ac:dyDescent="0.25">
      <c r="A464" s="4" t="s">
        <v>317</v>
      </c>
      <c r="B464" s="5" t="s">
        <v>230</v>
      </c>
      <c r="C464" s="5" t="s">
        <v>318</v>
      </c>
      <c r="D464" s="5" t="s">
        <v>232</v>
      </c>
      <c r="E464" s="5" t="s">
        <v>5</v>
      </c>
      <c r="F464">
        <v>10</v>
      </c>
      <c r="G464">
        <v>7</v>
      </c>
    </row>
    <row r="465" spans="1:7" x14ac:dyDescent="0.25">
      <c r="A465" s="4" t="s">
        <v>319</v>
      </c>
      <c r="B465" s="5" t="s">
        <v>214</v>
      </c>
      <c r="C465" s="5" t="s">
        <v>320</v>
      </c>
      <c r="D465" s="5" t="s">
        <v>216</v>
      </c>
      <c r="E465" s="5" t="s">
        <v>5</v>
      </c>
      <c r="F465">
        <v>11</v>
      </c>
      <c r="G465">
        <v>5</v>
      </c>
    </row>
    <row r="466" spans="1:7" x14ac:dyDescent="0.25">
      <c r="A466" s="4" t="s">
        <v>321</v>
      </c>
      <c r="B466" s="5" t="s">
        <v>214</v>
      </c>
      <c r="C466" s="5" t="s">
        <v>322</v>
      </c>
      <c r="D466" s="5" t="s">
        <v>216</v>
      </c>
      <c r="E466" s="5" t="s">
        <v>5</v>
      </c>
      <c r="F466">
        <v>4</v>
      </c>
      <c r="G466">
        <v>4</v>
      </c>
    </row>
    <row r="467" spans="1:7" x14ac:dyDescent="0.25">
      <c r="A467" s="4" t="s">
        <v>323</v>
      </c>
      <c r="B467" s="5" t="s">
        <v>304</v>
      </c>
      <c r="C467" s="5" t="s">
        <v>324</v>
      </c>
      <c r="D467" s="5" t="s">
        <v>306</v>
      </c>
      <c r="E467" s="5" t="s">
        <v>5</v>
      </c>
      <c r="F467">
        <v>5</v>
      </c>
      <c r="G467">
        <v>5</v>
      </c>
    </row>
    <row r="468" spans="1:7" x14ac:dyDescent="0.25">
      <c r="A468" s="4" t="s">
        <v>325</v>
      </c>
      <c r="B468" s="5" t="s">
        <v>214</v>
      </c>
      <c r="C468" s="5" t="s">
        <v>326</v>
      </c>
      <c r="D468" s="5" t="s">
        <v>216</v>
      </c>
      <c r="E468" s="5" t="s">
        <v>5</v>
      </c>
      <c r="F468">
        <v>15</v>
      </c>
      <c r="G468">
        <v>3</v>
      </c>
    </row>
    <row r="469" spans="1:7" x14ac:dyDescent="0.25">
      <c r="A469" s="4" t="s">
        <v>327</v>
      </c>
      <c r="B469" s="5" t="s">
        <v>214</v>
      </c>
      <c r="C469" s="5" t="s">
        <v>328</v>
      </c>
      <c r="D469" s="5" t="s">
        <v>216</v>
      </c>
      <c r="E469" s="5" t="s">
        <v>5</v>
      </c>
      <c r="F469">
        <v>4</v>
      </c>
      <c r="G469">
        <v>4</v>
      </c>
    </row>
    <row r="470" spans="1:7" x14ac:dyDescent="0.25">
      <c r="A470" s="4" t="s">
        <v>329</v>
      </c>
      <c r="B470" s="5" t="s">
        <v>252</v>
      </c>
      <c r="C470" s="5" t="s">
        <v>330</v>
      </c>
      <c r="D470" s="5" t="s">
        <v>254</v>
      </c>
      <c r="E470" s="5" t="s">
        <v>5</v>
      </c>
      <c r="F470">
        <v>11</v>
      </c>
      <c r="G470">
        <v>4</v>
      </c>
    </row>
    <row r="471" spans="1:7" x14ac:dyDescent="0.25">
      <c r="A471" s="4" t="s">
        <v>331</v>
      </c>
      <c r="B471" s="5" t="s">
        <v>214</v>
      </c>
      <c r="C471" s="5" t="s">
        <v>332</v>
      </c>
      <c r="D471" s="5" t="s">
        <v>216</v>
      </c>
      <c r="E471" s="5" t="s">
        <v>5</v>
      </c>
      <c r="F471">
        <v>21</v>
      </c>
      <c r="G471">
        <v>18</v>
      </c>
    </row>
    <row r="472" spans="1:7" x14ac:dyDescent="0.25">
      <c r="A472" s="4" t="s">
        <v>333</v>
      </c>
      <c r="B472" s="5" t="s">
        <v>248</v>
      </c>
      <c r="C472" s="5" t="s">
        <v>334</v>
      </c>
      <c r="D472" s="5" t="s">
        <v>250</v>
      </c>
      <c r="E472" s="5" t="s">
        <v>5</v>
      </c>
      <c r="F472">
        <v>5</v>
      </c>
      <c r="G472">
        <v>5</v>
      </c>
    </row>
    <row r="473" spans="1:7" x14ac:dyDescent="0.25">
      <c r="A473" s="4" t="s">
        <v>335</v>
      </c>
      <c r="B473" s="5" t="s">
        <v>199</v>
      </c>
      <c r="C473" s="5" t="s">
        <v>336</v>
      </c>
      <c r="D473" s="5" t="s">
        <v>0</v>
      </c>
      <c r="E473" s="5" t="s">
        <v>5</v>
      </c>
      <c r="F473">
        <v>52</v>
      </c>
      <c r="G473">
        <v>22</v>
      </c>
    </row>
    <row r="474" spans="1:7" x14ac:dyDescent="0.25">
      <c r="A474" s="4" t="s">
        <v>337</v>
      </c>
      <c r="B474" s="5" t="s">
        <v>199</v>
      </c>
      <c r="C474" s="5" t="s">
        <v>338</v>
      </c>
      <c r="D474" s="5" t="s">
        <v>0</v>
      </c>
      <c r="E474" s="5" t="s">
        <v>5</v>
      </c>
      <c r="F474">
        <v>16</v>
      </c>
      <c r="G474">
        <v>4</v>
      </c>
    </row>
    <row r="475" spans="1:7" x14ac:dyDescent="0.25">
      <c r="A475" s="4" t="s">
        <v>339</v>
      </c>
      <c r="B475" s="5" t="s">
        <v>230</v>
      </c>
      <c r="C475" s="5" t="s">
        <v>340</v>
      </c>
      <c r="D475" s="5" t="s">
        <v>232</v>
      </c>
      <c r="E475" s="5" t="s">
        <v>5</v>
      </c>
      <c r="F475">
        <v>5</v>
      </c>
      <c r="G475">
        <v>5</v>
      </c>
    </row>
    <row r="476" spans="1:7" x14ac:dyDescent="0.25">
      <c r="A476" s="4" t="s">
        <v>341</v>
      </c>
      <c r="B476" s="5" t="s">
        <v>199</v>
      </c>
      <c r="C476" s="5" t="s">
        <v>342</v>
      </c>
      <c r="D476" s="5" t="s">
        <v>0</v>
      </c>
      <c r="E476" s="5" t="s">
        <v>5</v>
      </c>
      <c r="F476">
        <v>35</v>
      </c>
      <c r="G476">
        <v>13</v>
      </c>
    </row>
    <row r="477" spans="1:7" x14ac:dyDescent="0.25">
      <c r="A477" s="4" t="s">
        <v>343</v>
      </c>
      <c r="B477" s="5" t="s">
        <v>195</v>
      </c>
      <c r="C477" s="5" t="s">
        <v>344</v>
      </c>
      <c r="D477" s="5" t="s">
        <v>197</v>
      </c>
      <c r="E477" s="5" t="s">
        <v>5</v>
      </c>
      <c r="F477">
        <v>12</v>
      </c>
      <c r="G477">
        <v>11</v>
      </c>
    </row>
    <row r="478" spans="1:7" x14ac:dyDescent="0.25">
      <c r="A478" s="4" t="s">
        <v>345</v>
      </c>
      <c r="B478" s="5" t="s">
        <v>236</v>
      </c>
      <c r="C478" s="5" t="s">
        <v>346</v>
      </c>
      <c r="D478" s="5" t="s">
        <v>238</v>
      </c>
      <c r="E478" s="5" t="s">
        <v>5</v>
      </c>
      <c r="F478">
        <v>11</v>
      </c>
      <c r="G478">
        <v>8</v>
      </c>
    </row>
    <row r="479" spans="1:7" x14ac:dyDescent="0.25">
      <c r="A479" s="4" t="s">
        <v>347</v>
      </c>
      <c r="B479" s="5" t="s">
        <v>218</v>
      </c>
      <c r="C479" s="5" t="s">
        <v>348</v>
      </c>
      <c r="D479" s="5" t="s">
        <v>220</v>
      </c>
      <c r="E479" s="5" t="s">
        <v>5</v>
      </c>
      <c r="F479">
        <v>5</v>
      </c>
      <c r="G479">
        <v>1</v>
      </c>
    </row>
    <row r="480" spans="1:7" x14ac:dyDescent="0.25">
      <c r="A480" s="4" t="s">
        <v>349</v>
      </c>
      <c r="B480" s="5" t="s">
        <v>218</v>
      </c>
      <c r="C480" s="5" t="s">
        <v>350</v>
      </c>
      <c r="D480" s="5" t="s">
        <v>220</v>
      </c>
      <c r="E480" s="5" t="s">
        <v>5</v>
      </c>
      <c r="F480">
        <v>8</v>
      </c>
      <c r="G480">
        <v>8</v>
      </c>
    </row>
    <row r="481" spans="1:7" x14ac:dyDescent="0.25">
      <c r="A481" s="4" t="s">
        <v>351</v>
      </c>
      <c r="B481" s="5" t="s">
        <v>214</v>
      </c>
      <c r="C481" s="5" t="s">
        <v>352</v>
      </c>
      <c r="D481" s="5" t="s">
        <v>216</v>
      </c>
      <c r="E481" s="5" t="s">
        <v>5</v>
      </c>
      <c r="F481">
        <v>16</v>
      </c>
      <c r="G481">
        <v>4</v>
      </c>
    </row>
    <row r="482" spans="1:7" x14ac:dyDescent="0.25">
      <c r="A482" s="4" t="s">
        <v>353</v>
      </c>
      <c r="B482" s="5" t="s">
        <v>214</v>
      </c>
      <c r="C482" s="5" t="s">
        <v>354</v>
      </c>
      <c r="D482" s="5" t="s">
        <v>216</v>
      </c>
      <c r="E482" s="5" t="s">
        <v>5</v>
      </c>
      <c r="F482">
        <v>13</v>
      </c>
      <c r="G482">
        <v>9</v>
      </c>
    </row>
    <row r="483" spans="1:7" x14ac:dyDescent="0.25">
      <c r="A483" s="4" t="s">
        <v>355</v>
      </c>
      <c r="B483" s="5" t="s">
        <v>195</v>
      </c>
      <c r="C483" s="5" t="s">
        <v>356</v>
      </c>
      <c r="D483" s="5" t="s">
        <v>197</v>
      </c>
      <c r="E483" s="5" t="s">
        <v>5</v>
      </c>
      <c r="F483">
        <v>35</v>
      </c>
      <c r="G483">
        <v>12</v>
      </c>
    </row>
    <row r="484" spans="1:7" x14ac:dyDescent="0.25">
      <c r="A484" s="4" t="s">
        <v>357</v>
      </c>
      <c r="B484" s="5" t="s">
        <v>248</v>
      </c>
      <c r="C484" s="5" t="s">
        <v>358</v>
      </c>
      <c r="D484" s="5" t="s">
        <v>250</v>
      </c>
      <c r="E484" s="5" t="s">
        <v>5</v>
      </c>
      <c r="F484">
        <v>6</v>
      </c>
      <c r="G484">
        <v>0</v>
      </c>
    </row>
    <row r="485" spans="1:7" x14ac:dyDescent="0.25">
      <c r="A485" s="4" t="s">
        <v>359</v>
      </c>
      <c r="B485" s="5" t="s">
        <v>248</v>
      </c>
      <c r="C485" s="5" t="s">
        <v>360</v>
      </c>
      <c r="D485" s="5" t="s">
        <v>250</v>
      </c>
      <c r="E485" s="5" t="s">
        <v>5</v>
      </c>
      <c r="F485">
        <v>10</v>
      </c>
      <c r="G485">
        <v>3</v>
      </c>
    </row>
    <row r="486" spans="1:7" x14ac:dyDescent="0.25">
      <c r="A486" s="4" t="s">
        <v>361</v>
      </c>
      <c r="B486" s="5" t="s">
        <v>304</v>
      </c>
      <c r="C486" s="5" t="s">
        <v>362</v>
      </c>
      <c r="D486" s="5" t="s">
        <v>306</v>
      </c>
      <c r="E486" s="5" t="s">
        <v>5</v>
      </c>
      <c r="F486">
        <v>10</v>
      </c>
      <c r="G486">
        <v>10</v>
      </c>
    </row>
    <row r="487" spans="1:7" x14ac:dyDescent="0.25">
      <c r="A487" s="4" t="s">
        <v>363</v>
      </c>
      <c r="B487" s="5" t="s">
        <v>195</v>
      </c>
      <c r="C487" s="5" t="s">
        <v>364</v>
      </c>
      <c r="D487" s="5" t="s">
        <v>197</v>
      </c>
      <c r="E487" s="5" t="s">
        <v>5</v>
      </c>
      <c r="F487">
        <v>7</v>
      </c>
      <c r="G487">
        <v>6</v>
      </c>
    </row>
    <row r="488" spans="1:7" x14ac:dyDescent="0.25">
      <c r="A488" s="4" t="s">
        <v>365</v>
      </c>
      <c r="B488" s="5" t="s">
        <v>195</v>
      </c>
      <c r="C488" s="5" t="s">
        <v>366</v>
      </c>
      <c r="D488" s="5" t="s">
        <v>197</v>
      </c>
      <c r="E488" s="5" t="s">
        <v>5</v>
      </c>
      <c r="F488">
        <v>13</v>
      </c>
      <c r="G488">
        <v>13</v>
      </c>
    </row>
    <row r="489" spans="1:7" x14ac:dyDescent="0.25">
      <c r="A489" s="4" t="s">
        <v>367</v>
      </c>
      <c r="B489" s="5" t="s">
        <v>368</v>
      </c>
      <c r="C489" s="5" t="s">
        <v>369</v>
      </c>
      <c r="D489" s="5" t="s">
        <v>370</v>
      </c>
      <c r="E489" s="5" t="s">
        <v>5</v>
      </c>
      <c r="F489">
        <v>35</v>
      </c>
      <c r="G489">
        <v>7</v>
      </c>
    </row>
    <row r="490" spans="1:7" x14ac:dyDescent="0.25">
      <c r="A490" s="4" t="s">
        <v>371</v>
      </c>
      <c r="B490" s="5" t="s">
        <v>230</v>
      </c>
      <c r="C490" s="5" t="s">
        <v>372</v>
      </c>
      <c r="D490" s="5" t="s">
        <v>232</v>
      </c>
      <c r="E490" s="5" t="s">
        <v>5</v>
      </c>
      <c r="F490">
        <v>24</v>
      </c>
      <c r="G490">
        <v>8</v>
      </c>
    </row>
    <row r="491" spans="1:7" x14ac:dyDescent="0.25">
      <c r="A491" s="4" t="s">
        <v>373</v>
      </c>
      <c r="B491" s="5" t="s">
        <v>368</v>
      </c>
      <c r="C491" s="5" t="s">
        <v>374</v>
      </c>
      <c r="D491" s="5" t="s">
        <v>370</v>
      </c>
      <c r="E491" s="5" t="s">
        <v>5</v>
      </c>
      <c r="F491">
        <v>26</v>
      </c>
      <c r="G491">
        <v>6</v>
      </c>
    </row>
    <row r="492" spans="1:7" x14ac:dyDescent="0.25">
      <c r="A492" s="4" t="s">
        <v>375</v>
      </c>
      <c r="B492" s="5" t="s">
        <v>368</v>
      </c>
      <c r="C492" s="5" t="s">
        <v>376</v>
      </c>
      <c r="D492" s="5" t="s">
        <v>370</v>
      </c>
      <c r="E492" s="5" t="s">
        <v>5</v>
      </c>
      <c r="F492">
        <v>31</v>
      </c>
      <c r="G492">
        <v>5</v>
      </c>
    </row>
    <row r="493" spans="1:7" x14ac:dyDescent="0.25">
      <c r="A493" s="4" t="s">
        <v>377</v>
      </c>
      <c r="B493" s="5" t="s">
        <v>236</v>
      </c>
      <c r="C493" s="5" t="s">
        <v>378</v>
      </c>
      <c r="D493" s="5" t="s">
        <v>238</v>
      </c>
      <c r="E493" s="5" t="s">
        <v>5</v>
      </c>
      <c r="F493">
        <v>7</v>
      </c>
      <c r="G493">
        <v>7</v>
      </c>
    </row>
    <row r="494" spans="1:7" x14ac:dyDescent="0.25">
      <c r="A494" s="4" t="s">
        <v>379</v>
      </c>
      <c r="B494" s="5" t="s">
        <v>199</v>
      </c>
      <c r="C494" s="5" t="s">
        <v>380</v>
      </c>
      <c r="D494" s="5" t="s">
        <v>0</v>
      </c>
      <c r="E494" s="5" t="s">
        <v>5</v>
      </c>
      <c r="F494">
        <v>11</v>
      </c>
      <c r="G494">
        <v>8</v>
      </c>
    </row>
    <row r="495" spans="1:7" x14ac:dyDescent="0.25">
      <c r="A495" s="4" t="s">
        <v>381</v>
      </c>
      <c r="B495" s="5" t="s">
        <v>218</v>
      </c>
      <c r="C495" s="5" t="s">
        <v>382</v>
      </c>
      <c r="D495" s="5" t="s">
        <v>220</v>
      </c>
      <c r="E495" s="5" t="s">
        <v>5</v>
      </c>
      <c r="F495">
        <v>6</v>
      </c>
      <c r="G495">
        <v>5</v>
      </c>
    </row>
    <row r="496" spans="1:7" x14ac:dyDescent="0.25">
      <c r="A496" s="4" t="s">
        <v>383</v>
      </c>
      <c r="B496" s="5" t="s">
        <v>218</v>
      </c>
      <c r="C496" s="5" t="s">
        <v>384</v>
      </c>
      <c r="D496" s="5" t="s">
        <v>220</v>
      </c>
      <c r="E496" s="5" t="s">
        <v>5</v>
      </c>
      <c r="F496">
        <v>6</v>
      </c>
      <c r="G496">
        <v>4</v>
      </c>
    </row>
    <row r="497" spans="1:7" x14ac:dyDescent="0.25">
      <c r="A497" s="4" t="s">
        <v>385</v>
      </c>
      <c r="B497" s="5" t="s">
        <v>204</v>
      </c>
      <c r="C497" s="5" t="s">
        <v>386</v>
      </c>
      <c r="D497" s="5" t="s">
        <v>206</v>
      </c>
      <c r="E497" s="5" t="s">
        <v>5</v>
      </c>
      <c r="F497">
        <v>19</v>
      </c>
      <c r="G497">
        <v>2</v>
      </c>
    </row>
    <row r="498" spans="1:7" x14ac:dyDescent="0.25">
      <c r="A498" s="4" t="s">
        <v>387</v>
      </c>
      <c r="B498" s="5" t="s">
        <v>204</v>
      </c>
      <c r="C498" s="5" t="s">
        <v>388</v>
      </c>
      <c r="D498" s="5" t="s">
        <v>206</v>
      </c>
      <c r="E498" s="5" t="s">
        <v>5</v>
      </c>
      <c r="F498">
        <v>10</v>
      </c>
      <c r="G498">
        <v>2</v>
      </c>
    </row>
    <row r="499" spans="1:7" x14ac:dyDescent="0.25">
      <c r="A499" s="4" t="s">
        <v>389</v>
      </c>
      <c r="B499" s="5" t="s">
        <v>304</v>
      </c>
      <c r="C499" s="5" t="s">
        <v>390</v>
      </c>
      <c r="D499" s="5" t="s">
        <v>306</v>
      </c>
      <c r="E499" s="5" t="s">
        <v>5</v>
      </c>
      <c r="F499">
        <v>10</v>
      </c>
      <c r="G499">
        <v>0</v>
      </c>
    </row>
    <row r="500" spans="1:7" x14ac:dyDescent="0.25">
      <c r="A500" s="4" t="s">
        <v>391</v>
      </c>
      <c r="B500" s="5" t="s">
        <v>236</v>
      </c>
      <c r="C500" s="5" t="s">
        <v>392</v>
      </c>
      <c r="D500" s="5" t="s">
        <v>238</v>
      </c>
      <c r="E500" s="5" t="s">
        <v>5</v>
      </c>
      <c r="F500">
        <v>7</v>
      </c>
      <c r="G500">
        <v>2</v>
      </c>
    </row>
    <row r="501" spans="1:7" x14ac:dyDescent="0.25">
      <c r="A501" s="4" t="s">
        <v>393</v>
      </c>
      <c r="B501" s="5" t="s">
        <v>236</v>
      </c>
      <c r="C501" s="5" t="s">
        <v>394</v>
      </c>
      <c r="D501" s="5" t="s">
        <v>238</v>
      </c>
      <c r="E501" s="5" t="s">
        <v>5</v>
      </c>
      <c r="F501">
        <v>6</v>
      </c>
      <c r="G501">
        <v>6</v>
      </c>
    </row>
    <row r="502" spans="1:7" x14ac:dyDescent="0.25">
      <c r="A502" s="4" t="s">
        <v>395</v>
      </c>
      <c r="B502" s="5" t="s">
        <v>214</v>
      </c>
      <c r="C502" s="5" t="s">
        <v>396</v>
      </c>
      <c r="D502" s="5" t="s">
        <v>216</v>
      </c>
      <c r="E502" s="5" t="s">
        <v>5</v>
      </c>
      <c r="F502">
        <v>8</v>
      </c>
      <c r="G502">
        <v>4</v>
      </c>
    </row>
    <row r="503" spans="1:7" x14ac:dyDescent="0.25">
      <c r="A503" s="4" t="s">
        <v>397</v>
      </c>
      <c r="B503" s="5" t="s">
        <v>248</v>
      </c>
      <c r="C503" s="5" t="s">
        <v>398</v>
      </c>
      <c r="D503" s="5" t="s">
        <v>250</v>
      </c>
      <c r="E503" s="5" t="s">
        <v>5</v>
      </c>
      <c r="F503">
        <v>7</v>
      </c>
      <c r="G503">
        <v>2</v>
      </c>
    </row>
    <row r="504" spans="1:7" x14ac:dyDescent="0.25">
      <c r="A504" s="4" t="s">
        <v>399</v>
      </c>
      <c r="B504" s="5" t="s">
        <v>248</v>
      </c>
      <c r="C504" s="5" t="s">
        <v>400</v>
      </c>
      <c r="D504" s="5" t="s">
        <v>250</v>
      </c>
      <c r="E504" s="5" t="s">
        <v>5</v>
      </c>
      <c r="F504">
        <v>3</v>
      </c>
      <c r="G504">
        <v>3</v>
      </c>
    </row>
    <row r="505" spans="1:7" x14ac:dyDescent="0.25">
      <c r="A505" s="4" t="s">
        <v>401</v>
      </c>
      <c r="B505" s="5" t="s">
        <v>368</v>
      </c>
      <c r="C505" s="5" t="s">
        <v>402</v>
      </c>
      <c r="D505" s="5" t="s">
        <v>370</v>
      </c>
      <c r="E505" s="5" t="s">
        <v>5</v>
      </c>
      <c r="F505">
        <v>27</v>
      </c>
      <c r="G505">
        <v>15</v>
      </c>
    </row>
    <row r="506" spans="1:7" x14ac:dyDescent="0.25">
      <c r="A506" s="4" t="s">
        <v>403</v>
      </c>
      <c r="B506" s="5" t="s">
        <v>368</v>
      </c>
      <c r="C506" s="5" t="s">
        <v>404</v>
      </c>
      <c r="D506" s="5" t="s">
        <v>370</v>
      </c>
      <c r="E506" s="5" t="s">
        <v>5</v>
      </c>
      <c r="F506">
        <v>30</v>
      </c>
      <c r="G506">
        <v>2</v>
      </c>
    </row>
    <row r="507" spans="1:7" x14ac:dyDescent="0.25">
      <c r="A507" s="4" t="s">
        <v>405</v>
      </c>
      <c r="B507" s="5" t="s">
        <v>368</v>
      </c>
      <c r="C507" s="5" t="s">
        <v>406</v>
      </c>
      <c r="D507" s="5" t="s">
        <v>370</v>
      </c>
      <c r="E507" s="5" t="s">
        <v>5</v>
      </c>
      <c r="F507">
        <v>34</v>
      </c>
      <c r="G507">
        <v>20</v>
      </c>
    </row>
    <row r="508" spans="1:7" x14ac:dyDescent="0.25">
      <c r="A508" s="4" t="s">
        <v>407</v>
      </c>
      <c r="B508" s="5" t="s">
        <v>368</v>
      </c>
      <c r="C508" s="5" t="s">
        <v>408</v>
      </c>
      <c r="D508" s="5" t="s">
        <v>370</v>
      </c>
      <c r="E508" s="5" t="s">
        <v>5</v>
      </c>
      <c r="F508">
        <v>28</v>
      </c>
      <c r="G508">
        <v>11</v>
      </c>
    </row>
    <row r="509" spans="1:7" x14ac:dyDescent="0.25">
      <c r="A509" s="4" t="s">
        <v>409</v>
      </c>
      <c r="B509" s="5" t="s">
        <v>368</v>
      </c>
      <c r="C509" s="5" t="s">
        <v>410</v>
      </c>
      <c r="D509" s="5" t="s">
        <v>370</v>
      </c>
      <c r="E509" s="5" t="s">
        <v>5</v>
      </c>
      <c r="F509">
        <v>28</v>
      </c>
      <c r="G509">
        <v>2</v>
      </c>
    </row>
    <row r="510" spans="1:7" x14ac:dyDescent="0.25">
      <c r="A510" s="4" t="s">
        <v>411</v>
      </c>
      <c r="B510" s="5">
        <v>971</v>
      </c>
      <c r="C510" s="5" t="s">
        <v>412</v>
      </c>
      <c r="D510" s="5" t="s">
        <v>413</v>
      </c>
      <c r="E510" s="5" t="s">
        <v>5</v>
      </c>
      <c r="F510">
        <v>12</v>
      </c>
      <c r="G510">
        <v>4</v>
      </c>
    </row>
    <row r="511" spans="1:7" x14ac:dyDescent="0.25">
      <c r="A511" s="4" t="s">
        <v>414</v>
      </c>
      <c r="B511" s="5">
        <v>972</v>
      </c>
      <c r="C511" s="5" t="s">
        <v>415</v>
      </c>
      <c r="D511" s="5" t="s">
        <v>413</v>
      </c>
      <c r="E511" s="5" t="s">
        <v>5</v>
      </c>
      <c r="F511">
        <v>10</v>
      </c>
      <c r="G511">
        <v>1</v>
      </c>
    </row>
    <row r="512" spans="1:7" x14ac:dyDescent="0.25">
      <c r="A512" s="4" t="s">
        <v>416</v>
      </c>
      <c r="B512" s="5">
        <v>973</v>
      </c>
      <c r="C512" s="5" t="s">
        <v>417</v>
      </c>
      <c r="D512" s="5" t="s">
        <v>413</v>
      </c>
      <c r="E512" s="5" t="s">
        <v>5</v>
      </c>
      <c r="F512">
        <v>10</v>
      </c>
      <c r="G512">
        <v>0</v>
      </c>
    </row>
    <row r="513" spans="1:7" x14ac:dyDescent="0.25">
      <c r="A513" s="4" t="s">
        <v>418</v>
      </c>
      <c r="B513" s="5">
        <v>974</v>
      </c>
      <c r="C513" s="5" t="s">
        <v>419</v>
      </c>
      <c r="D513" s="5" t="s">
        <v>413</v>
      </c>
      <c r="E513" s="5" t="s">
        <v>5</v>
      </c>
      <c r="F513">
        <v>22</v>
      </c>
      <c r="G513">
        <v>0</v>
      </c>
    </row>
    <row r="514" spans="1:7" x14ac:dyDescent="0.25">
      <c r="A514" s="4" t="s">
        <v>420</v>
      </c>
      <c r="B514" s="5">
        <v>976</v>
      </c>
      <c r="C514" s="5" t="s">
        <v>421</v>
      </c>
      <c r="D514" s="5" t="s">
        <v>413</v>
      </c>
      <c r="E514" s="5" t="s">
        <v>5</v>
      </c>
      <c r="F514">
        <v>13</v>
      </c>
      <c r="G514">
        <v>2</v>
      </c>
    </row>
    <row r="515" spans="1:7" x14ac:dyDescent="0.25">
      <c r="A515" s="4" t="s">
        <v>422</v>
      </c>
      <c r="B515" s="5">
        <v>987</v>
      </c>
      <c r="C515" s="5" t="s">
        <v>423</v>
      </c>
      <c r="D515" s="5" t="s">
        <v>413</v>
      </c>
      <c r="E515" s="5" t="s">
        <v>5</v>
      </c>
      <c r="F515">
        <v>11</v>
      </c>
      <c r="G515">
        <v>8</v>
      </c>
    </row>
    <row r="516" spans="1:7" x14ac:dyDescent="0.25">
      <c r="A516" s="4" t="s">
        <v>424</v>
      </c>
      <c r="B516" s="5">
        <v>988</v>
      </c>
      <c r="C516" s="5" t="s">
        <v>425</v>
      </c>
      <c r="D516" s="5" t="s">
        <v>413</v>
      </c>
      <c r="E516" s="5" t="s">
        <v>5</v>
      </c>
      <c r="F516">
        <v>7</v>
      </c>
      <c r="G516">
        <v>4</v>
      </c>
    </row>
    <row r="517" spans="1:7" x14ac:dyDescent="0.25">
      <c r="A517" s="4" t="s">
        <v>194</v>
      </c>
      <c r="B517" s="54" t="s">
        <v>195</v>
      </c>
      <c r="C517" s="5" t="s">
        <v>196</v>
      </c>
      <c r="D517" s="5" t="s">
        <v>197</v>
      </c>
      <c r="E517" s="5" t="s">
        <v>118</v>
      </c>
      <c r="F517">
        <v>14</v>
      </c>
      <c r="G517">
        <v>14</v>
      </c>
    </row>
    <row r="518" spans="1:7" x14ac:dyDescent="0.25">
      <c r="A518" s="4" t="s">
        <v>198</v>
      </c>
      <c r="B518" s="54" t="s">
        <v>199</v>
      </c>
      <c r="C518" s="5" t="s">
        <v>200</v>
      </c>
      <c r="D518" s="5" t="s">
        <v>0</v>
      </c>
      <c r="E518" s="5" t="s">
        <v>118</v>
      </c>
      <c r="F518">
        <v>12</v>
      </c>
      <c r="G518">
        <v>3</v>
      </c>
    </row>
    <row r="519" spans="1:7" x14ac:dyDescent="0.25">
      <c r="A519" s="4" t="s">
        <v>201</v>
      </c>
      <c r="B519" s="54" t="s">
        <v>195</v>
      </c>
      <c r="C519" s="5" t="s">
        <v>202</v>
      </c>
      <c r="D519" s="5" t="s">
        <v>197</v>
      </c>
      <c r="E519" s="5" t="s">
        <v>118</v>
      </c>
      <c r="F519">
        <v>6</v>
      </c>
      <c r="G519">
        <v>0</v>
      </c>
    </row>
    <row r="520" spans="1:7" x14ac:dyDescent="0.25">
      <c r="A520" s="4" t="s">
        <v>203</v>
      </c>
      <c r="B520" s="54" t="s">
        <v>204</v>
      </c>
      <c r="C520" s="5" t="s">
        <v>205</v>
      </c>
      <c r="D520" s="5" t="s">
        <v>206</v>
      </c>
      <c r="E520" s="5" t="s">
        <v>118</v>
      </c>
      <c r="F520" t="s">
        <v>426</v>
      </c>
      <c r="G520" t="s">
        <v>426</v>
      </c>
    </row>
    <row r="521" spans="1:7" x14ac:dyDescent="0.25">
      <c r="A521" s="4" t="s">
        <v>207</v>
      </c>
      <c r="B521" s="54" t="s">
        <v>204</v>
      </c>
      <c r="C521" s="5" t="s">
        <v>208</v>
      </c>
      <c r="D521" s="5" t="s">
        <v>206</v>
      </c>
      <c r="E521" s="5" t="s">
        <v>118</v>
      </c>
      <c r="F521">
        <v>4</v>
      </c>
      <c r="G521">
        <v>4</v>
      </c>
    </row>
    <row r="522" spans="1:7" x14ac:dyDescent="0.25">
      <c r="A522" s="4" t="s">
        <v>209</v>
      </c>
      <c r="B522" s="54" t="s">
        <v>204</v>
      </c>
      <c r="C522" s="5" t="s">
        <v>210</v>
      </c>
      <c r="D522" s="5" t="s">
        <v>206</v>
      </c>
      <c r="E522" s="5" t="s">
        <v>118</v>
      </c>
      <c r="F522">
        <v>17</v>
      </c>
      <c r="G522">
        <v>2</v>
      </c>
    </row>
    <row r="523" spans="1:7" x14ac:dyDescent="0.25">
      <c r="A523" s="4" t="s">
        <v>211</v>
      </c>
      <c r="B523" s="54" t="s">
        <v>195</v>
      </c>
      <c r="C523" s="5" t="s">
        <v>212</v>
      </c>
      <c r="D523" s="5" t="s">
        <v>197</v>
      </c>
      <c r="E523" s="5" t="s">
        <v>118</v>
      </c>
      <c r="F523">
        <v>6</v>
      </c>
      <c r="G523">
        <v>4</v>
      </c>
    </row>
    <row r="524" spans="1:7" x14ac:dyDescent="0.25">
      <c r="A524" s="4" t="s">
        <v>213</v>
      </c>
      <c r="B524" s="54" t="s">
        <v>214</v>
      </c>
      <c r="C524" s="5" t="s">
        <v>215</v>
      </c>
      <c r="D524" s="5" t="s">
        <v>216</v>
      </c>
      <c r="E524" s="5" t="s">
        <v>118</v>
      </c>
      <c r="F524" t="s">
        <v>426</v>
      </c>
      <c r="G524" t="s">
        <v>426</v>
      </c>
    </row>
    <row r="525" spans="1:7" x14ac:dyDescent="0.25">
      <c r="A525" s="4" t="s">
        <v>217</v>
      </c>
      <c r="B525" s="54" t="s">
        <v>218</v>
      </c>
      <c r="C525" s="5" t="s">
        <v>219</v>
      </c>
      <c r="D525" s="5" t="s">
        <v>220</v>
      </c>
      <c r="E525" s="5" t="s">
        <v>118</v>
      </c>
      <c r="F525">
        <v>4</v>
      </c>
      <c r="G525">
        <v>2</v>
      </c>
    </row>
    <row r="526" spans="1:7" x14ac:dyDescent="0.25">
      <c r="A526" s="4" t="s">
        <v>221</v>
      </c>
      <c r="B526" s="54" t="s">
        <v>214</v>
      </c>
      <c r="C526" s="5" t="s">
        <v>222</v>
      </c>
      <c r="D526" s="5" t="s">
        <v>216</v>
      </c>
      <c r="E526" s="5" t="s">
        <v>118</v>
      </c>
      <c r="F526">
        <v>6</v>
      </c>
      <c r="G526">
        <v>6</v>
      </c>
    </row>
    <row r="527" spans="1:7" x14ac:dyDescent="0.25">
      <c r="A527" s="4" t="s">
        <v>223</v>
      </c>
      <c r="B527" s="54" t="s">
        <v>218</v>
      </c>
      <c r="C527" s="5" t="s">
        <v>224</v>
      </c>
      <c r="D527" s="5" t="s">
        <v>220</v>
      </c>
      <c r="E527" s="5" t="s">
        <v>118</v>
      </c>
      <c r="F527">
        <v>6</v>
      </c>
      <c r="G527">
        <v>5</v>
      </c>
    </row>
    <row r="528" spans="1:7" x14ac:dyDescent="0.25">
      <c r="A528" s="4" t="s">
        <v>225</v>
      </c>
      <c r="B528" s="54" t="s">
        <v>218</v>
      </c>
      <c r="C528" s="5" t="s">
        <v>226</v>
      </c>
      <c r="D528" s="5" t="s">
        <v>220</v>
      </c>
      <c r="E528" s="5" t="s">
        <v>118</v>
      </c>
      <c r="F528">
        <v>5</v>
      </c>
      <c r="G528">
        <v>2</v>
      </c>
    </row>
    <row r="529" spans="1:7" x14ac:dyDescent="0.25">
      <c r="A529" s="4" t="s">
        <v>227</v>
      </c>
      <c r="B529" s="54" t="s">
        <v>204</v>
      </c>
      <c r="C529" s="5" t="s">
        <v>228</v>
      </c>
      <c r="D529" s="5" t="s">
        <v>206</v>
      </c>
      <c r="E529" s="5" t="s">
        <v>118</v>
      </c>
      <c r="F529">
        <v>35</v>
      </c>
      <c r="G529">
        <v>20</v>
      </c>
    </row>
    <row r="530" spans="1:7" x14ac:dyDescent="0.25">
      <c r="A530" s="4" t="s">
        <v>229</v>
      </c>
      <c r="B530" s="54" t="s">
        <v>230</v>
      </c>
      <c r="C530" s="5" t="s">
        <v>231</v>
      </c>
      <c r="D530" s="5" t="s">
        <v>232</v>
      </c>
      <c r="E530" s="5" t="s">
        <v>118</v>
      </c>
      <c r="F530">
        <v>13</v>
      </c>
      <c r="G530">
        <v>4</v>
      </c>
    </row>
    <row r="531" spans="1:7" x14ac:dyDescent="0.25">
      <c r="A531" s="4" t="s">
        <v>233</v>
      </c>
      <c r="B531" s="54" t="s">
        <v>195</v>
      </c>
      <c r="C531" s="5" t="s">
        <v>234</v>
      </c>
      <c r="D531" s="5" t="s">
        <v>197</v>
      </c>
      <c r="E531" s="5" t="s">
        <v>118</v>
      </c>
      <c r="F531">
        <v>4</v>
      </c>
      <c r="G531">
        <v>4</v>
      </c>
    </row>
    <row r="532" spans="1:7" x14ac:dyDescent="0.25">
      <c r="A532" s="4" t="s">
        <v>235</v>
      </c>
      <c r="B532" s="54" t="s">
        <v>236</v>
      </c>
      <c r="C532" s="5" t="s">
        <v>237</v>
      </c>
      <c r="D532" s="5" t="s">
        <v>238</v>
      </c>
      <c r="E532" s="5" t="s">
        <v>118</v>
      </c>
      <c r="F532">
        <v>5</v>
      </c>
      <c r="G532">
        <v>5</v>
      </c>
    </row>
    <row r="533" spans="1:7" x14ac:dyDescent="0.25">
      <c r="A533" s="4" t="s">
        <v>239</v>
      </c>
      <c r="B533" s="54" t="s">
        <v>236</v>
      </c>
      <c r="C533" s="5" t="s">
        <v>240</v>
      </c>
      <c r="D533" s="5" t="s">
        <v>238</v>
      </c>
      <c r="E533" s="5" t="s">
        <v>118</v>
      </c>
      <c r="F533">
        <v>10</v>
      </c>
      <c r="G533">
        <v>5</v>
      </c>
    </row>
    <row r="534" spans="1:7" x14ac:dyDescent="0.25">
      <c r="A534" s="4" t="s">
        <v>241</v>
      </c>
      <c r="B534" s="54" t="s">
        <v>242</v>
      </c>
      <c r="C534" s="5" t="s">
        <v>243</v>
      </c>
      <c r="D534" s="5" t="s">
        <v>244</v>
      </c>
      <c r="E534" s="5" t="s">
        <v>118</v>
      </c>
      <c r="F534">
        <v>5</v>
      </c>
      <c r="G534">
        <v>5</v>
      </c>
    </row>
    <row r="535" spans="1:7" x14ac:dyDescent="0.25">
      <c r="A535" s="4" t="s">
        <v>245</v>
      </c>
      <c r="B535" s="54" t="s">
        <v>236</v>
      </c>
      <c r="C535" s="5" t="s">
        <v>246</v>
      </c>
      <c r="D535" s="5" t="s">
        <v>238</v>
      </c>
      <c r="E535" s="5" t="s">
        <v>118</v>
      </c>
      <c r="F535">
        <v>5</v>
      </c>
      <c r="G535">
        <v>5</v>
      </c>
    </row>
    <row r="536" spans="1:7" x14ac:dyDescent="0.25">
      <c r="A536" s="4" t="s">
        <v>247</v>
      </c>
      <c r="B536" s="54" t="s">
        <v>248</v>
      </c>
      <c r="C536" s="5" t="s">
        <v>249</v>
      </c>
      <c r="D536" s="5" t="s">
        <v>250</v>
      </c>
      <c r="E536" s="5" t="s">
        <v>118</v>
      </c>
      <c r="F536">
        <v>14</v>
      </c>
      <c r="G536">
        <v>1</v>
      </c>
    </row>
    <row r="537" spans="1:7" x14ac:dyDescent="0.25">
      <c r="A537" s="4" t="s">
        <v>251</v>
      </c>
      <c r="B537" s="54" t="s">
        <v>252</v>
      </c>
      <c r="C537" s="5" t="s">
        <v>253</v>
      </c>
      <c r="D537" s="5" t="s">
        <v>254</v>
      </c>
      <c r="E537" s="5" t="s">
        <v>118</v>
      </c>
      <c r="F537">
        <v>10</v>
      </c>
      <c r="G537">
        <v>3</v>
      </c>
    </row>
    <row r="538" spans="1:7" x14ac:dyDescent="0.25">
      <c r="A538" s="4" t="s">
        <v>255</v>
      </c>
      <c r="B538" s="54" t="s">
        <v>236</v>
      </c>
      <c r="C538" s="5" t="s">
        <v>256</v>
      </c>
      <c r="D538" s="5" t="s">
        <v>238</v>
      </c>
      <c r="E538" s="5" t="s">
        <v>118</v>
      </c>
      <c r="F538">
        <v>3</v>
      </c>
      <c r="G538">
        <v>2</v>
      </c>
    </row>
    <row r="539" spans="1:7" x14ac:dyDescent="0.25">
      <c r="A539" s="4" t="s">
        <v>257</v>
      </c>
      <c r="B539" s="54" t="s">
        <v>236</v>
      </c>
      <c r="C539" s="5" t="s">
        <v>258</v>
      </c>
      <c r="D539" s="5" t="s">
        <v>238</v>
      </c>
      <c r="E539" s="5" t="s">
        <v>118</v>
      </c>
      <c r="F539">
        <v>8</v>
      </c>
      <c r="G539">
        <v>2</v>
      </c>
    </row>
    <row r="540" spans="1:7" x14ac:dyDescent="0.25">
      <c r="A540" s="4" t="s">
        <v>259</v>
      </c>
      <c r="B540" s="54" t="s">
        <v>248</v>
      </c>
      <c r="C540" s="5" t="s">
        <v>260</v>
      </c>
      <c r="D540" s="5" t="s">
        <v>250</v>
      </c>
      <c r="E540" s="5" t="s">
        <v>118</v>
      </c>
      <c r="F540">
        <v>13</v>
      </c>
      <c r="G540">
        <v>10</v>
      </c>
    </row>
    <row r="541" spans="1:7" x14ac:dyDescent="0.25">
      <c r="A541" s="4" t="s">
        <v>261</v>
      </c>
      <c r="B541" s="54" t="s">
        <v>195</v>
      </c>
      <c r="C541" s="5" t="s">
        <v>262</v>
      </c>
      <c r="D541" s="5" t="s">
        <v>197</v>
      </c>
      <c r="E541" s="5" t="s">
        <v>118</v>
      </c>
      <c r="F541">
        <v>9</v>
      </c>
      <c r="G541">
        <v>2</v>
      </c>
    </row>
    <row r="542" spans="1:7" x14ac:dyDescent="0.25">
      <c r="A542" s="4" t="s">
        <v>263</v>
      </c>
      <c r="B542" s="54" t="s">
        <v>230</v>
      </c>
      <c r="C542" s="5" t="s">
        <v>264</v>
      </c>
      <c r="D542" s="5" t="s">
        <v>232</v>
      </c>
      <c r="E542" s="5" t="s">
        <v>118</v>
      </c>
      <c r="F542">
        <v>12</v>
      </c>
      <c r="G542">
        <v>12</v>
      </c>
    </row>
    <row r="543" spans="1:7" x14ac:dyDescent="0.25">
      <c r="A543" s="4" t="s">
        <v>265</v>
      </c>
      <c r="B543" s="54" t="s">
        <v>242</v>
      </c>
      <c r="C543" s="5" t="s">
        <v>266</v>
      </c>
      <c r="D543" s="5" t="s">
        <v>244</v>
      </c>
      <c r="E543" s="5" t="s">
        <v>118</v>
      </c>
      <c r="F543">
        <v>9</v>
      </c>
      <c r="G543">
        <v>8</v>
      </c>
    </row>
    <row r="544" spans="1:7" x14ac:dyDescent="0.25">
      <c r="A544" s="4" t="s">
        <v>267</v>
      </c>
      <c r="B544" s="54" t="s">
        <v>252</v>
      </c>
      <c r="C544" s="5" t="s">
        <v>268</v>
      </c>
      <c r="D544" s="5" t="s">
        <v>254</v>
      </c>
      <c r="E544" s="5" t="s">
        <v>118</v>
      </c>
      <c r="F544">
        <v>16</v>
      </c>
      <c r="G544">
        <v>6</v>
      </c>
    </row>
    <row r="545" spans="1:7" x14ac:dyDescent="0.25">
      <c r="A545" s="4" t="s">
        <v>269</v>
      </c>
      <c r="B545" s="54" t="s">
        <v>270</v>
      </c>
      <c r="C545" s="5" t="s">
        <v>271</v>
      </c>
      <c r="D545" s="5" t="s">
        <v>272</v>
      </c>
      <c r="E545" s="5" t="s">
        <v>118</v>
      </c>
      <c r="F545">
        <v>4</v>
      </c>
      <c r="G545">
        <v>4</v>
      </c>
    </row>
    <row r="546" spans="1:7" x14ac:dyDescent="0.25">
      <c r="A546" s="4" t="s">
        <v>273</v>
      </c>
      <c r="B546" s="54" t="s">
        <v>270</v>
      </c>
      <c r="C546" s="5" t="s">
        <v>274</v>
      </c>
      <c r="D546" s="5" t="s">
        <v>272</v>
      </c>
      <c r="E546" s="5" t="s">
        <v>118</v>
      </c>
      <c r="F546">
        <v>5</v>
      </c>
      <c r="G546">
        <v>3</v>
      </c>
    </row>
    <row r="547" spans="1:7" x14ac:dyDescent="0.25">
      <c r="A547" s="4" t="s">
        <v>275</v>
      </c>
      <c r="B547" s="54" t="s">
        <v>218</v>
      </c>
      <c r="C547" s="5" t="s">
        <v>276</v>
      </c>
      <c r="D547" s="5" t="s">
        <v>220</v>
      </c>
      <c r="E547" s="5" t="s">
        <v>118</v>
      </c>
      <c r="F547">
        <v>12</v>
      </c>
      <c r="G547">
        <v>3</v>
      </c>
    </row>
    <row r="548" spans="1:7" x14ac:dyDescent="0.25">
      <c r="A548" s="4" t="s">
        <v>277</v>
      </c>
      <c r="B548" s="54" t="s">
        <v>218</v>
      </c>
      <c r="C548" s="5" t="s">
        <v>278</v>
      </c>
      <c r="D548" s="5" t="s">
        <v>220</v>
      </c>
      <c r="E548" s="5" t="s">
        <v>118</v>
      </c>
      <c r="F548">
        <v>27</v>
      </c>
      <c r="G548">
        <v>2</v>
      </c>
    </row>
    <row r="549" spans="1:7" x14ac:dyDescent="0.25">
      <c r="A549" s="4" t="s">
        <v>279</v>
      </c>
      <c r="B549" s="54" t="s">
        <v>218</v>
      </c>
      <c r="C549" s="5" t="s">
        <v>280</v>
      </c>
      <c r="D549" s="5" t="s">
        <v>220</v>
      </c>
      <c r="E549" s="5" t="s">
        <v>118</v>
      </c>
      <c r="F549">
        <v>4</v>
      </c>
      <c r="G549">
        <v>4</v>
      </c>
    </row>
    <row r="550" spans="1:7" x14ac:dyDescent="0.25">
      <c r="A550" s="4" t="s">
        <v>281</v>
      </c>
      <c r="B550" s="54" t="s">
        <v>236</v>
      </c>
      <c r="C550" s="5" t="s">
        <v>282</v>
      </c>
      <c r="D550" s="5" t="s">
        <v>238</v>
      </c>
      <c r="E550" s="5" t="s">
        <v>118</v>
      </c>
      <c r="F550">
        <v>21</v>
      </c>
      <c r="G550">
        <v>12</v>
      </c>
    </row>
    <row r="551" spans="1:7" x14ac:dyDescent="0.25">
      <c r="A551" s="4" t="s">
        <v>283</v>
      </c>
      <c r="B551" s="54" t="s">
        <v>218</v>
      </c>
      <c r="C551" s="5" t="s">
        <v>284</v>
      </c>
      <c r="D551" s="5" t="s">
        <v>220</v>
      </c>
      <c r="E551" s="5" t="s">
        <v>118</v>
      </c>
      <c r="F551">
        <v>20</v>
      </c>
      <c r="G551">
        <v>6</v>
      </c>
    </row>
    <row r="552" spans="1:7" x14ac:dyDescent="0.25">
      <c r="A552" s="4" t="s">
        <v>285</v>
      </c>
      <c r="B552" s="54" t="s">
        <v>252</v>
      </c>
      <c r="C552" s="5" t="s">
        <v>286</v>
      </c>
      <c r="D552" s="5" t="s">
        <v>254</v>
      </c>
      <c r="E552" s="5" t="s">
        <v>118</v>
      </c>
      <c r="F552">
        <v>19</v>
      </c>
      <c r="G552">
        <v>6</v>
      </c>
    </row>
    <row r="553" spans="1:7" x14ac:dyDescent="0.25">
      <c r="A553" s="4" t="s">
        <v>287</v>
      </c>
      <c r="B553" s="54" t="s">
        <v>242</v>
      </c>
      <c r="C553" s="5" t="s">
        <v>288</v>
      </c>
      <c r="D553" s="5" t="s">
        <v>244</v>
      </c>
      <c r="E553" s="5" t="s">
        <v>118</v>
      </c>
      <c r="F553">
        <v>4</v>
      </c>
      <c r="G553">
        <v>2</v>
      </c>
    </row>
    <row r="554" spans="1:7" x14ac:dyDescent="0.25">
      <c r="A554" s="4" t="s">
        <v>289</v>
      </c>
      <c r="B554" s="54" t="s">
        <v>242</v>
      </c>
      <c r="C554" s="5" t="s">
        <v>290</v>
      </c>
      <c r="D554" s="5" t="s">
        <v>244</v>
      </c>
      <c r="E554" s="5" t="s">
        <v>118</v>
      </c>
      <c r="F554">
        <v>10</v>
      </c>
      <c r="G554">
        <v>0</v>
      </c>
    </row>
    <row r="555" spans="1:7" x14ac:dyDescent="0.25">
      <c r="A555" s="4" t="s">
        <v>291</v>
      </c>
      <c r="B555" s="54" t="s">
        <v>195</v>
      </c>
      <c r="C555" s="5" t="s">
        <v>292</v>
      </c>
      <c r="D555" s="5" t="s">
        <v>197</v>
      </c>
      <c r="E555" s="5" t="s">
        <v>118</v>
      </c>
      <c r="F555">
        <v>21</v>
      </c>
      <c r="G555">
        <v>2</v>
      </c>
    </row>
    <row r="556" spans="1:7" x14ac:dyDescent="0.25">
      <c r="A556" s="4" t="s">
        <v>293</v>
      </c>
      <c r="B556" s="54" t="s">
        <v>248</v>
      </c>
      <c r="C556" s="5" t="s">
        <v>294</v>
      </c>
      <c r="D556" s="5" t="s">
        <v>250</v>
      </c>
      <c r="E556" s="5" t="s">
        <v>118</v>
      </c>
      <c r="F556">
        <v>6</v>
      </c>
      <c r="G556">
        <v>0</v>
      </c>
    </row>
    <row r="557" spans="1:7" x14ac:dyDescent="0.25">
      <c r="A557" s="4" t="s">
        <v>295</v>
      </c>
      <c r="B557" s="54" t="s">
        <v>236</v>
      </c>
      <c r="C557" s="5" t="s">
        <v>296</v>
      </c>
      <c r="D557" s="5" t="s">
        <v>238</v>
      </c>
      <c r="E557" s="5" t="s">
        <v>118</v>
      </c>
      <c r="F557">
        <v>6</v>
      </c>
      <c r="G557">
        <v>5</v>
      </c>
    </row>
    <row r="558" spans="1:7" x14ac:dyDescent="0.25">
      <c r="A558" s="4" t="s">
        <v>297</v>
      </c>
      <c r="B558" s="54" t="s">
        <v>242</v>
      </c>
      <c r="C558" s="5" t="s">
        <v>298</v>
      </c>
      <c r="D558" s="5" t="s">
        <v>244</v>
      </c>
      <c r="E558" s="5" t="s">
        <v>118</v>
      </c>
      <c r="F558">
        <v>6</v>
      </c>
      <c r="G558">
        <v>4</v>
      </c>
    </row>
    <row r="559" spans="1:7" x14ac:dyDescent="0.25">
      <c r="A559" s="4" t="s">
        <v>299</v>
      </c>
      <c r="B559" s="54" t="s">
        <v>195</v>
      </c>
      <c r="C559" s="5" t="s">
        <v>300</v>
      </c>
      <c r="D559" s="5" t="s">
        <v>197</v>
      </c>
      <c r="E559" s="5" t="s">
        <v>118</v>
      </c>
      <c r="F559">
        <v>15</v>
      </c>
      <c r="G559">
        <v>3</v>
      </c>
    </row>
    <row r="560" spans="1:7" x14ac:dyDescent="0.25">
      <c r="A560" s="4" t="s">
        <v>301</v>
      </c>
      <c r="B560" s="54" t="s">
        <v>195</v>
      </c>
      <c r="C560" s="5" t="s">
        <v>302</v>
      </c>
      <c r="D560" s="5" t="s">
        <v>197</v>
      </c>
      <c r="E560" s="5" t="s">
        <v>118</v>
      </c>
      <c r="F560">
        <v>6</v>
      </c>
      <c r="G560">
        <v>5</v>
      </c>
    </row>
    <row r="561" spans="1:7" x14ac:dyDescent="0.25">
      <c r="A561" s="4" t="s">
        <v>303</v>
      </c>
      <c r="B561" s="54" t="s">
        <v>304</v>
      </c>
      <c r="C561" s="5" t="s">
        <v>305</v>
      </c>
      <c r="D561" s="5" t="s">
        <v>306</v>
      </c>
      <c r="E561" s="5" t="s">
        <v>118</v>
      </c>
      <c r="F561">
        <v>22</v>
      </c>
      <c r="G561">
        <v>15</v>
      </c>
    </row>
    <row r="562" spans="1:7" x14ac:dyDescent="0.25">
      <c r="A562" s="4" t="s">
        <v>307</v>
      </c>
      <c r="B562" s="54" t="s">
        <v>242</v>
      </c>
      <c r="C562" s="5" t="s">
        <v>308</v>
      </c>
      <c r="D562" s="5" t="s">
        <v>244</v>
      </c>
      <c r="E562" s="5" t="s">
        <v>118</v>
      </c>
      <c r="F562">
        <v>13</v>
      </c>
      <c r="G562">
        <v>2</v>
      </c>
    </row>
    <row r="563" spans="1:7" x14ac:dyDescent="0.25">
      <c r="A563" s="4" t="s">
        <v>309</v>
      </c>
      <c r="B563" s="54" t="s">
        <v>218</v>
      </c>
      <c r="C563" s="5" t="s">
        <v>310</v>
      </c>
      <c r="D563" s="5" t="s">
        <v>220</v>
      </c>
      <c r="E563" s="5" t="s">
        <v>118</v>
      </c>
      <c r="F563">
        <v>4</v>
      </c>
      <c r="G563">
        <v>1</v>
      </c>
    </row>
    <row r="564" spans="1:7" x14ac:dyDescent="0.25">
      <c r="A564" s="4" t="s">
        <v>311</v>
      </c>
      <c r="B564" s="54" t="s">
        <v>236</v>
      </c>
      <c r="C564" s="5" t="s">
        <v>312</v>
      </c>
      <c r="D564" s="5" t="s">
        <v>238</v>
      </c>
      <c r="E564" s="5" t="s">
        <v>118</v>
      </c>
      <c r="F564">
        <v>4</v>
      </c>
      <c r="G564">
        <v>4</v>
      </c>
    </row>
    <row r="565" spans="1:7" x14ac:dyDescent="0.25">
      <c r="A565" s="4" t="s">
        <v>313</v>
      </c>
      <c r="B565" s="54" t="s">
        <v>218</v>
      </c>
      <c r="C565" s="5" t="s">
        <v>314</v>
      </c>
      <c r="D565" s="5" t="s">
        <v>220</v>
      </c>
      <c r="E565" s="5" t="s">
        <v>118</v>
      </c>
      <c r="F565">
        <v>3</v>
      </c>
      <c r="G565">
        <v>3</v>
      </c>
    </row>
    <row r="566" spans="1:7" x14ac:dyDescent="0.25">
      <c r="A566" s="4" t="s">
        <v>315</v>
      </c>
      <c r="B566" s="54" t="s">
        <v>304</v>
      </c>
      <c r="C566" s="5" t="s">
        <v>316</v>
      </c>
      <c r="D566" s="5" t="s">
        <v>306</v>
      </c>
      <c r="E566" s="5" t="s">
        <v>118</v>
      </c>
      <c r="F566">
        <v>15</v>
      </c>
      <c r="G566">
        <v>0</v>
      </c>
    </row>
    <row r="567" spans="1:7" x14ac:dyDescent="0.25">
      <c r="A567" s="4" t="s">
        <v>317</v>
      </c>
      <c r="B567" s="54" t="s">
        <v>230</v>
      </c>
      <c r="C567" s="5" t="s">
        <v>318</v>
      </c>
      <c r="D567" s="5" t="s">
        <v>232</v>
      </c>
      <c r="E567" s="5" t="s">
        <v>118</v>
      </c>
      <c r="F567">
        <v>10</v>
      </c>
      <c r="G567">
        <v>10</v>
      </c>
    </row>
    <row r="568" spans="1:7" x14ac:dyDescent="0.25">
      <c r="A568" s="4" t="s">
        <v>319</v>
      </c>
      <c r="B568" s="54" t="s">
        <v>214</v>
      </c>
      <c r="C568" s="5" t="s">
        <v>320</v>
      </c>
      <c r="D568" s="5" t="s">
        <v>216</v>
      </c>
      <c r="E568" s="5" t="s">
        <v>118</v>
      </c>
      <c r="F568">
        <v>11</v>
      </c>
      <c r="G568">
        <v>3</v>
      </c>
    </row>
    <row r="569" spans="1:7" x14ac:dyDescent="0.25">
      <c r="A569" s="4" t="s">
        <v>321</v>
      </c>
      <c r="B569" s="54" t="s">
        <v>214</v>
      </c>
      <c r="C569" s="5" t="s">
        <v>322</v>
      </c>
      <c r="D569" s="5" t="s">
        <v>216</v>
      </c>
      <c r="E569" s="5" t="s">
        <v>118</v>
      </c>
      <c r="F569">
        <v>4</v>
      </c>
      <c r="G569">
        <v>4</v>
      </c>
    </row>
    <row r="570" spans="1:7" x14ac:dyDescent="0.25">
      <c r="A570" s="4" t="s">
        <v>323</v>
      </c>
      <c r="B570" s="54" t="s">
        <v>304</v>
      </c>
      <c r="C570" s="5" t="s">
        <v>324</v>
      </c>
      <c r="D570" s="5" t="s">
        <v>306</v>
      </c>
      <c r="E570" s="5" t="s">
        <v>118</v>
      </c>
      <c r="F570">
        <v>5</v>
      </c>
      <c r="G570">
        <v>5</v>
      </c>
    </row>
    <row r="571" spans="1:7" x14ac:dyDescent="0.25">
      <c r="A571" s="4" t="s">
        <v>325</v>
      </c>
      <c r="B571" s="54" t="s">
        <v>214</v>
      </c>
      <c r="C571" s="5" t="s">
        <v>326</v>
      </c>
      <c r="D571" s="5" t="s">
        <v>216</v>
      </c>
      <c r="E571" s="5" t="s">
        <v>118</v>
      </c>
      <c r="F571">
        <v>15</v>
      </c>
      <c r="G571">
        <v>3</v>
      </c>
    </row>
    <row r="572" spans="1:7" x14ac:dyDescent="0.25">
      <c r="A572" s="4" t="s">
        <v>327</v>
      </c>
      <c r="B572" s="54" t="s">
        <v>214</v>
      </c>
      <c r="C572" s="5" t="s">
        <v>328</v>
      </c>
      <c r="D572" s="5" t="s">
        <v>216</v>
      </c>
      <c r="E572" s="5" t="s">
        <v>118</v>
      </c>
      <c r="F572">
        <v>4</v>
      </c>
      <c r="G572">
        <v>4</v>
      </c>
    </row>
    <row r="573" spans="1:7" x14ac:dyDescent="0.25">
      <c r="A573" s="4" t="s">
        <v>329</v>
      </c>
      <c r="B573" s="54" t="s">
        <v>252</v>
      </c>
      <c r="C573" s="5" t="s">
        <v>330</v>
      </c>
      <c r="D573" s="5" t="s">
        <v>254</v>
      </c>
      <c r="E573" s="5" t="s">
        <v>118</v>
      </c>
      <c r="F573">
        <v>11</v>
      </c>
      <c r="G573">
        <v>4</v>
      </c>
    </row>
    <row r="574" spans="1:7" x14ac:dyDescent="0.25">
      <c r="A574" s="4" t="s">
        <v>331</v>
      </c>
      <c r="B574" s="54" t="s">
        <v>214</v>
      </c>
      <c r="C574" s="5" t="s">
        <v>332</v>
      </c>
      <c r="D574" s="5" t="s">
        <v>216</v>
      </c>
      <c r="E574" s="5" t="s">
        <v>118</v>
      </c>
      <c r="F574">
        <v>21</v>
      </c>
      <c r="G574">
        <v>19</v>
      </c>
    </row>
    <row r="575" spans="1:7" x14ac:dyDescent="0.25">
      <c r="A575" s="4" t="s">
        <v>333</v>
      </c>
      <c r="B575" s="54" t="s">
        <v>248</v>
      </c>
      <c r="C575" s="5" t="s">
        <v>334</v>
      </c>
      <c r="D575" s="5" t="s">
        <v>250</v>
      </c>
      <c r="E575" s="5" t="s">
        <v>118</v>
      </c>
      <c r="F575">
        <v>5</v>
      </c>
      <c r="G575">
        <v>5</v>
      </c>
    </row>
    <row r="576" spans="1:7" x14ac:dyDescent="0.25">
      <c r="A576" s="4" t="s">
        <v>335</v>
      </c>
      <c r="B576" s="54" t="s">
        <v>199</v>
      </c>
      <c r="C576" s="5" t="s">
        <v>336</v>
      </c>
      <c r="D576" s="5" t="s">
        <v>0</v>
      </c>
      <c r="E576" s="5" t="s">
        <v>118</v>
      </c>
      <c r="F576">
        <v>52</v>
      </c>
      <c r="G576">
        <v>20</v>
      </c>
    </row>
    <row r="577" spans="1:7" x14ac:dyDescent="0.25">
      <c r="A577" s="4" t="s">
        <v>337</v>
      </c>
      <c r="B577" s="54" t="s">
        <v>199</v>
      </c>
      <c r="C577" s="5" t="s">
        <v>338</v>
      </c>
      <c r="D577" s="5" t="s">
        <v>0</v>
      </c>
      <c r="E577" s="5" t="s">
        <v>118</v>
      </c>
      <c r="F577">
        <v>17</v>
      </c>
      <c r="G577">
        <v>2</v>
      </c>
    </row>
    <row r="578" spans="1:7" x14ac:dyDescent="0.25">
      <c r="A578" s="4" t="s">
        <v>339</v>
      </c>
      <c r="B578" s="54" t="s">
        <v>230</v>
      </c>
      <c r="C578" s="5" t="s">
        <v>340</v>
      </c>
      <c r="D578" s="5" t="s">
        <v>232</v>
      </c>
      <c r="E578" s="5" t="s">
        <v>118</v>
      </c>
      <c r="F578">
        <v>5</v>
      </c>
      <c r="G578">
        <v>5</v>
      </c>
    </row>
    <row r="579" spans="1:7" x14ac:dyDescent="0.25">
      <c r="A579" s="4" t="s">
        <v>341</v>
      </c>
      <c r="B579" s="54" t="s">
        <v>199</v>
      </c>
      <c r="C579" s="5" t="s">
        <v>342</v>
      </c>
      <c r="D579" s="5" t="s">
        <v>0</v>
      </c>
      <c r="E579" s="5" t="s">
        <v>118</v>
      </c>
      <c r="F579">
        <v>35</v>
      </c>
      <c r="G579">
        <v>30</v>
      </c>
    </row>
    <row r="580" spans="1:7" x14ac:dyDescent="0.25">
      <c r="A580" s="4" t="s">
        <v>343</v>
      </c>
      <c r="B580" s="54" t="s">
        <v>195</v>
      </c>
      <c r="C580" s="5" t="s">
        <v>344</v>
      </c>
      <c r="D580" s="5" t="s">
        <v>197</v>
      </c>
      <c r="E580" s="5" t="s">
        <v>118</v>
      </c>
      <c r="F580">
        <v>12</v>
      </c>
      <c r="G580">
        <v>12</v>
      </c>
    </row>
    <row r="581" spans="1:7" x14ac:dyDescent="0.25">
      <c r="A581" s="4" t="s">
        <v>345</v>
      </c>
      <c r="B581" s="54" t="s">
        <v>236</v>
      </c>
      <c r="C581" s="5" t="s">
        <v>346</v>
      </c>
      <c r="D581" s="5" t="s">
        <v>238</v>
      </c>
      <c r="E581" s="5" t="s">
        <v>118</v>
      </c>
      <c r="F581">
        <v>10</v>
      </c>
      <c r="G581">
        <v>7</v>
      </c>
    </row>
    <row r="582" spans="1:7" x14ac:dyDescent="0.25">
      <c r="A582" s="4" t="s">
        <v>347</v>
      </c>
      <c r="B582" s="54" t="s">
        <v>218</v>
      </c>
      <c r="C582" s="5" t="s">
        <v>348</v>
      </c>
      <c r="D582" s="5" t="s">
        <v>220</v>
      </c>
      <c r="E582" s="5" t="s">
        <v>118</v>
      </c>
      <c r="F582">
        <v>5</v>
      </c>
      <c r="G582">
        <v>0</v>
      </c>
    </row>
    <row r="583" spans="1:7" x14ac:dyDescent="0.25">
      <c r="A583" s="4" t="s">
        <v>349</v>
      </c>
      <c r="B583" s="54" t="s">
        <v>218</v>
      </c>
      <c r="C583" s="5" t="s">
        <v>350</v>
      </c>
      <c r="D583" s="5" t="s">
        <v>220</v>
      </c>
      <c r="E583" s="5" t="s">
        <v>118</v>
      </c>
      <c r="F583">
        <v>7</v>
      </c>
      <c r="G583">
        <v>7</v>
      </c>
    </row>
    <row r="584" spans="1:7" x14ac:dyDescent="0.25">
      <c r="A584" s="4" t="s">
        <v>351</v>
      </c>
      <c r="B584" s="54" t="s">
        <v>214</v>
      </c>
      <c r="C584" s="5" t="s">
        <v>352</v>
      </c>
      <c r="D584" s="5" t="s">
        <v>216</v>
      </c>
      <c r="E584" s="5" t="s">
        <v>118</v>
      </c>
      <c r="F584">
        <v>15</v>
      </c>
      <c r="G584">
        <v>6</v>
      </c>
    </row>
    <row r="585" spans="1:7" x14ac:dyDescent="0.25">
      <c r="A585" s="4" t="s">
        <v>353</v>
      </c>
      <c r="B585" s="54" t="s">
        <v>214</v>
      </c>
      <c r="C585" s="5" t="s">
        <v>354</v>
      </c>
      <c r="D585" s="5" t="s">
        <v>216</v>
      </c>
      <c r="E585" s="5" t="s">
        <v>118</v>
      </c>
      <c r="F585">
        <v>16</v>
      </c>
      <c r="G585">
        <v>8</v>
      </c>
    </row>
    <row r="586" spans="1:7" x14ac:dyDescent="0.25">
      <c r="A586" s="4" t="s">
        <v>355</v>
      </c>
      <c r="B586" s="54" t="s">
        <v>195</v>
      </c>
      <c r="C586" s="5" t="s">
        <v>356</v>
      </c>
      <c r="D586" s="5" t="s">
        <v>197</v>
      </c>
      <c r="E586" s="5" t="s">
        <v>118</v>
      </c>
      <c r="F586">
        <v>36</v>
      </c>
      <c r="G586">
        <v>4</v>
      </c>
    </row>
    <row r="587" spans="1:7" x14ac:dyDescent="0.25">
      <c r="A587" s="4" t="s">
        <v>357</v>
      </c>
      <c r="B587" s="54" t="s">
        <v>248</v>
      </c>
      <c r="C587" s="5" t="s">
        <v>358</v>
      </c>
      <c r="D587" s="5" t="s">
        <v>250</v>
      </c>
      <c r="E587" s="5" t="s">
        <v>118</v>
      </c>
      <c r="F587">
        <v>6</v>
      </c>
      <c r="G587">
        <v>0</v>
      </c>
    </row>
    <row r="588" spans="1:7" x14ac:dyDescent="0.25">
      <c r="A588" s="4" t="s">
        <v>359</v>
      </c>
      <c r="B588" s="54" t="s">
        <v>248</v>
      </c>
      <c r="C588" s="5" t="s">
        <v>360</v>
      </c>
      <c r="D588" s="5" t="s">
        <v>250</v>
      </c>
      <c r="E588" s="5" t="s">
        <v>118</v>
      </c>
      <c r="F588">
        <v>10</v>
      </c>
      <c r="G588">
        <v>3</v>
      </c>
    </row>
    <row r="589" spans="1:7" x14ac:dyDescent="0.25">
      <c r="A589" s="4" t="s">
        <v>361</v>
      </c>
      <c r="B589" s="54" t="s">
        <v>304</v>
      </c>
      <c r="C589" s="5" t="s">
        <v>362</v>
      </c>
      <c r="D589" s="5" t="s">
        <v>306</v>
      </c>
      <c r="E589" s="5" t="s">
        <v>118</v>
      </c>
      <c r="F589">
        <v>10</v>
      </c>
      <c r="G589">
        <v>10</v>
      </c>
    </row>
    <row r="590" spans="1:7" x14ac:dyDescent="0.25">
      <c r="A590" s="4" t="s">
        <v>363</v>
      </c>
      <c r="B590" s="54" t="s">
        <v>195</v>
      </c>
      <c r="C590" s="5" t="s">
        <v>364</v>
      </c>
      <c r="D590" s="5" t="s">
        <v>197</v>
      </c>
      <c r="E590" s="5" t="s">
        <v>118</v>
      </c>
      <c r="F590">
        <v>7</v>
      </c>
      <c r="G590">
        <v>7</v>
      </c>
    </row>
    <row r="591" spans="1:7" x14ac:dyDescent="0.25">
      <c r="A591" s="4" t="s">
        <v>365</v>
      </c>
      <c r="B591" s="54" t="s">
        <v>195</v>
      </c>
      <c r="C591" s="5" t="s">
        <v>366</v>
      </c>
      <c r="D591" s="5" t="s">
        <v>197</v>
      </c>
      <c r="E591" s="5" t="s">
        <v>118</v>
      </c>
      <c r="F591">
        <v>13</v>
      </c>
      <c r="G591">
        <v>13</v>
      </c>
    </row>
    <row r="592" spans="1:7" x14ac:dyDescent="0.25">
      <c r="A592" s="4" t="s">
        <v>367</v>
      </c>
      <c r="B592" s="54" t="s">
        <v>368</v>
      </c>
      <c r="C592" s="5" t="s">
        <v>369</v>
      </c>
      <c r="D592" s="5" t="s">
        <v>370</v>
      </c>
      <c r="E592" s="5" t="s">
        <v>118</v>
      </c>
      <c r="F592">
        <v>35</v>
      </c>
      <c r="G592">
        <v>8</v>
      </c>
    </row>
    <row r="593" spans="1:7" x14ac:dyDescent="0.25">
      <c r="A593" s="4" t="s">
        <v>371</v>
      </c>
      <c r="B593" s="54" t="s">
        <v>230</v>
      </c>
      <c r="C593" s="5" t="s">
        <v>372</v>
      </c>
      <c r="D593" s="5" t="s">
        <v>232</v>
      </c>
      <c r="E593" s="5" t="s">
        <v>118</v>
      </c>
      <c r="F593">
        <v>24</v>
      </c>
      <c r="G593">
        <v>8</v>
      </c>
    </row>
    <row r="594" spans="1:7" x14ac:dyDescent="0.25">
      <c r="A594" s="4" t="s">
        <v>373</v>
      </c>
      <c r="B594" s="54" t="s">
        <v>368</v>
      </c>
      <c r="C594" s="5" t="s">
        <v>374</v>
      </c>
      <c r="D594" s="5" t="s">
        <v>370</v>
      </c>
      <c r="E594" s="5" t="s">
        <v>118</v>
      </c>
      <c r="F594">
        <v>27</v>
      </c>
      <c r="G594">
        <v>5</v>
      </c>
    </row>
    <row r="595" spans="1:7" x14ac:dyDescent="0.25">
      <c r="A595" s="4" t="s">
        <v>375</v>
      </c>
      <c r="B595" s="54" t="s">
        <v>368</v>
      </c>
      <c r="C595" s="5" t="s">
        <v>376</v>
      </c>
      <c r="D595" s="5" t="s">
        <v>370</v>
      </c>
      <c r="E595" s="5" t="s">
        <v>118</v>
      </c>
      <c r="F595">
        <v>27</v>
      </c>
      <c r="G595">
        <v>7</v>
      </c>
    </row>
    <row r="596" spans="1:7" x14ac:dyDescent="0.25">
      <c r="A596" s="4" t="s">
        <v>377</v>
      </c>
      <c r="B596" s="54" t="s">
        <v>236</v>
      </c>
      <c r="C596" s="5" t="s">
        <v>474</v>
      </c>
      <c r="D596" s="5" t="s">
        <v>238</v>
      </c>
      <c r="E596" s="5" t="s">
        <v>118</v>
      </c>
      <c r="F596">
        <v>7</v>
      </c>
      <c r="G596">
        <v>7</v>
      </c>
    </row>
    <row r="597" spans="1:7" x14ac:dyDescent="0.25">
      <c r="A597" s="4" t="s">
        <v>379</v>
      </c>
      <c r="B597" s="54" t="s">
        <v>199</v>
      </c>
      <c r="C597" s="5" t="s">
        <v>380</v>
      </c>
      <c r="D597" s="5" t="s">
        <v>0</v>
      </c>
      <c r="E597" s="5" t="s">
        <v>118</v>
      </c>
      <c r="F597">
        <v>11</v>
      </c>
      <c r="G597">
        <v>9</v>
      </c>
    </row>
    <row r="598" spans="1:7" x14ac:dyDescent="0.25">
      <c r="A598" s="4" t="s">
        <v>381</v>
      </c>
      <c r="B598" s="54" t="s">
        <v>218</v>
      </c>
      <c r="C598" s="5" t="s">
        <v>382</v>
      </c>
      <c r="D598" s="5" t="s">
        <v>220</v>
      </c>
      <c r="E598" s="5" t="s">
        <v>118</v>
      </c>
      <c r="F598">
        <v>6</v>
      </c>
      <c r="G598">
        <v>2</v>
      </c>
    </row>
    <row r="599" spans="1:7" x14ac:dyDescent="0.25">
      <c r="A599" s="4" t="s">
        <v>383</v>
      </c>
      <c r="B599" s="54" t="s">
        <v>218</v>
      </c>
      <c r="C599" s="5" t="s">
        <v>384</v>
      </c>
      <c r="D599" s="5" t="s">
        <v>220</v>
      </c>
      <c r="E599" s="5" t="s">
        <v>118</v>
      </c>
      <c r="F599">
        <v>6</v>
      </c>
      <c r="G599">
        <v>4</v>
      </c>
    </row>
    <row r="600" spans="1:7" x14ac:dyDescent="0.25">
      <c r="A600" s="4" t="s">
        <v>385</v>
      </c>
      <c r="B600" s="54" t="s">
        <v>204</v>
      </c>
      <c r="C600" s="5" t="s">
        <v>386</v>
      </c>
      <c r="D600" s="5" t="s">
        <v>206</v>
      </c>
      <c r="E600" s="5" t="s">
        <v>118</v>
      </c>
      <c r="F600">
        <v>19</v>
      </c>
      <c r="G600">
        <v>3</v>
      </c>
    </row>
    <row r="601" spans="1:7" x14ac:dyDescent="0.25">
      <c r="A601" s="4" t="s">
        <v>387</v>
      </c>
      <c r="B601" s="54" t="s">
        <v>204</v>
      </c>
      <c r="C601" s="5" t="s">
        <v>388</v>
      </c>
      <c r="D601" s="5" t="s">
        <v>206</v>
      </c>
      <c r="E601" s="5" t="s">
        <v>118</v>
      </c>
      <c r="F601">
        <v>8</v>
      </c>
      <c r="G601">
        <v>4</v>
      </c>
    </row>
    <row r="602" spans="1:7" x14ac:dyDescent="0.25">
      <c r="A602" s="4" t="s">
        <v>389</v>
      </c>
      <c r="B602" s="54" t="s">
        <v>304</v>
      </c>
      <c r="C602" s="5" t="s">
        <v>390</v>
      </c>
      <c r="D602" s="5" t="s">
        <v>306</v>
      </c>
      <c r="E602" s="5" t="s">
        <v>118</v>
      </c>
      <c r="F602">
        <v>10</v>
      </c>
      <c r="G602">
        <v>0</v>
      </c>
    </row>
    <row r="603" spans="1:7" x14ac:dyDescent="0.25">
      <c r="A603" s="4" t="s">
        <v>391</v>
      </c>
      <c r="B603" s="54" t="s">
        <v>236</v>
      </c>
      <c r="C603" s="5" t="s">
        <v>392</v>
      </c>
      <c r="D603" s="5" t="s">
        <v>238</v>
      </c>
      <c r="E603" s="5" t="s">
        <v>118</v>
      </c>
      <c r="F603">
        <v>7</v>
      </c>
      <c r="G603">
        <v>0</v>
      </c>
    </row>
    <row r="604" spans="1:7" x14ac:dyDescent="0.25">
      <c r="A604" s="4" t="s">
        <v>393</v>
      </c>
      <c r="B604" s="54" t="s">
        <v>236</v>
      </c>
      <c r="C604" s="5" t="s">
        <v>394</v>
      </c>
      <c r="D604" s="5" t="s">
        <v>238</v>
      </c>
      <c r="E604" s="5" t="s">
        <v>118</v>
      </c>
      <c r="F604">
        <v>6</v>
      </c>
      <c r="G604">
        <v>6</v>
      </c>
    </row>
    <row r="605" spans="1:7" x14ac:dyDescent="0.25">
      <c r="A605" s="4" t="s">
        <v>395</v>
      </c>
      <c r="B605" s="54" t="s">
        <v>214</v>
      </c>
      <c r="C605" s="5" t="s">
        <v>396</v>
      </c>
      <c r="D605" s="5" t="s">
        <v>216</v>
      </c>
      <c r="E605" s="5" t="s">
        <v>118</v>
      </c>
      <c r="F605">
        <v>9</v>
      </c>
      <c r="G605">
        <v>4</v>
      </c>
    </row>
    <row r="606" spans="1:7" x14ac:dyDescent="0.25">
      <c r="A606" s="4" t="s">
        <v>397</v>
      </c>
      <c r="B606" s="54" t="s">
        <v>248</v>
      </c>
      <c r="C606" s="5" t="s">
        <v>398</v>
      </c>
      <c r="D606" s="5" t="s">
        <v>250</v>
      </c>
      <c r="E606" s="5" t="s">
        <v>118</v>
      </c>
      <c r="F606">
        <v>7</v>
      </c>
      <c r="G606">
        <v>7</v>
      </c>
    </row>
    <row r="607" spans="1:7" x14ac:dyDescent="0.25">
      <c r="A607" s="4" t="s">
        <v>399</v>
      </c>
      <c r="B607" s="54" t="s">
        <v>248</v>
      </c>
      <c r="C607" s="5" t="s">
        <v>400</v>
      </c>
      <c r="D607" s="5" t="s">
        <v>250</v>
      </c>
      <c r="E607" s="5" t="s">
        <v>118</v>
      </c>
      <c r="F607">
        <v>3</v>
      </c>
      <c r="G607">
        <v>1</v>
      </c>
    </row>
    <row r="608" spans="1:7" x14ac:dyDescent="0.25">
      <c r="A608" s="4" t="s">
        <v>401</v>
      </c>
      <c r="B608" s="54" t="s">
        <v>368</v>
      </c>
      <c r="C608" s="5" t="s">
        <v>402</v>
      </c>
      <c r="D608" s="5" t="s">
        <v>370</v>
      </c>
      <c r="E608" s="5" t="s">
        <v>118</v>
      </c>
      <c r="F608">
        <v>26</v>
      </c>
      <c r="G608">
        <v>5</v>
      </c>
    </row>
    <row r="609" spans="1:7" x14ac:dyDescent="0.25">
      <c r="A609" s="4" t="s">
        <v>403</v>
      </c>
      <c r="B609" s="54" t="s">
        <v>368</v>
      </c>
      <c r="C609" s="5" t="s">
        <v>404</v>
      </c>
      <c r="D609" s="5" t="s">
        <v>370</v>
      </c>
      <c r="E609" s="5" t="s">
        <v>118</v>
      </c>
      <c r="F609">
        <v>30</v>
      </c>
      <c r="G609">
        <v>2</v>
      </c>
    </row>
    <row r="610" spans="1:7" x14ac:dyDescent="0.25">
      <c r="A610" s="4" t="s">
        <v>405</v>
      </c>
      <c r="B610" s="54" t="s">
        <v>368</v>
      </c>
      <c r="C610" s="5" t="s">
        <v>406</v>
      </c>
      <c r="D610" s="5" t="s">
        <v>370</v>
      </c>
      <c r="E610" s="5" t="s">
        <v>118</v>
      </c>
      <c r="F610">
        <v>32</v>
      </c>
      <c r="G610">
        <v>32</v>
      </c>
    </row>
    <row r="611" spans="1:7" x14ac:dyDescent="0.25">
      <c r="A611" s="4" t="s">
        <v>407</v>
      </c>
      <c r="B611" s="54" t="s">
        <v>368</v>
      </c>
      <c r="C611" s="5" t="s">
        <v>408</v>
      </c>
      <c r="D611" s="5" t="s">
        <v>370</v>
      </c>
      <c r="E611" s="5" t="s">
        <v>118</v>
      </c>
      <c r="F611">
        <v>28</v>
      </c>
      <c r="G611">
        <v>12</v>
      </c>
    </row>
    <row r="612" spans="1:7" x14ac:dyDescent="0.25">
      <c r="A612" s="4" t="s">
        <v>409</v>
      </c>
      <c r="B612" s="54" t="s">
        <v>368</v>
      </c>
      <c r="C612" s="5" t="s">
        <v>410</v>
      </c>
      <c r="D612" s="5" t="s">
        <v>370</v>
      </c>
      <c r="E612" s="5" t="s">
        <v>118</v>
      </c>
      <c r="F612">
        <v>28</v>
      </c>
      <c r="G612">
        <v>3</v>
      </c>
    </row>
    <row r="613" spans="1:7" x14ac:dyDescent="0.25">
      <c r="A613" s="4" t="s">
        <v>411</v>
      </c>
      <c r="B613" s="54">
        <v>971</v>
      </c>
      <c r="C613" s="5" t="s">
        <v>412</v>
      </c>
      <c r="D613" s="5" t="s">
        <v>413</v>
      </c>
      <c r="E613" s="5" t="s">
        <v>118</v>
      </c>
      <c r="F613">
        <v>12</v>
      </c>
      <c r="G613">
        <v>7</v>
      </c>
    </row>
    <row r="614" spans="1:7" x14ac:dyDescent="0.25">
      <c r="A614" s="4" t="s">
        <v>414</v>
      </c>
      <c r="B614" s="54">
        <v>972</v>
      </c>
      <c r="C614" s="5" t="s">
        <v>415</v>
      </c>
      <c r="D614" s="5" t="s">
        <v>413</v>
      </c>
      <c r="E614" s="5" t="s">
        <v>118</v>
      </c>
      <c r="F614">
        <v>11</v>
      </c>
      <c r="G614">
        <v>11</v>
      </c>
    </row>
    <row r="615" spans="1:7" x14ac:dyDescent="0.25">
      <c r="A615" s="4" t="s">
        <v>416</v>
      </c>
      <c r="B615" s="54">
        <v>973</v>
      </c>
      <c r="C615" s="5" t="s">
        <v>417</v>
      </c>
      <c r="D615" s="5" t="s">
        <v>413</v>
      </c>
      <c r="E615" s="5" t="s">
        <v>118</v>
      </c>
      <c r="F615" t="s">
        <v>426</v>
      </c>
      <c r="G615" t="s">
        <v>426</v>
      </c>
    </row>
    <row r="616" spans="1:7" x14ac:dyDescent="0.25">
      <c r="A616" s="4" t="s">
        <v>418</v>
      </c>
      <c r="B616" s="54">
        <v>974</v>
      </c>
      <c r="C616" s="5" t="s">
        <v>419</v>
      </c>
      <c r="D616" s="5" t="s">
        <v>413</v>
      </c>
      <c r="E616" s="5" t="s">
        <v>118</v>
      </c>
      <c r="F616">
        <v>22</v>
      </c>
      <c r="G616">
        <v>0</v>
      </c>
    </row>
    <row r="617" spans="1:7" x14ac:dyDescent="0.25">
      <c r="A617" s="4" t="s">
        <v>420</v>
      </c>
      <c r="B617" s="54">
        <v>976</v>
      </c>
      <c r="C617" s="5" t="s">
        <v>421</v>
      </c>
      <c r="D617" s="5" t="s">
        <v>413</v>
      </c>
      <c r="E617" s="5" t="s">
        <v>118</v>
      </c>
      <c r="F617">
        <v>14</v>
      </c>
      <c r="G617">
        <v>0</v>
      </c>
    </row>
    <row r="618" spans="1:7" x14ac:dyDescent="0.25">
      <c r="A618" s="4" t="s">
        <v>422</v>
      </c>
      <c r="B618" s="54">
        <v>987</v>
      </c>
      <c r="C618" s="5" t="s">
        <v>423</v>
      </c>
      <c r="D618" s="5" t="s">
        <v>413</v>
      </c>
      <c r="E618" s="5" t="s">
        <v>118</v>
      </c>
      <c r="F618">
        <v>12</v>
      </c>
      <c r="G618">
        <v>2</v>
      </c>
    </row>
    <row r="619" spans="1:7" x14ac:dyDescent="0.25">
      <c r="A619" s="4" t="s">
        <v>424</v>
      </c>
      <c r="B619" s="54">
        <v>988</v>
      </c>
      <c r="C619" s="5" t="s">
        <v>425</v>
      </c>
      <c r="D619" s="5" t="s">
        <v>413</v>
      </c>
      <c r="E619" s="5" t="s">
        <v>118</v>
      </c>
      <c r="F619">
        <v>7</v>
      </c>
      <c r="G619">
        <v>4</v>
      </c>
    </row>
    <row r="622" spans="1:7" x14ac:dyDescent="0.25">
      <c r="A622" t="s">
        <v>195</v>
      </c>
      <c r="D622" t="s">
        <v>197</v>
      </c>
      <c r="E622" t="s">
        <v>118</v>
      </c>
      <c r="F622">
        <f>SUMIFS(F$2:F$619,$B$2:$B$619,$A622,$E$2:$E$619,$E622)</f>
        <v>149</v>
      </c>
      <c r="G622">
        <f>SUMIFS(G$2:G$619,$B$2:$B$619,$A622,$E$2:$E$619,$E622)</f>
        <v>70</v>
      </c>
    </row>
    <row r="623" spans="1:7" x14ac:dyDescent="0.25">
      <c r="A623" t="s">
        <v>195</v>
      </c>
      <c r="D623" t="s">
        <v>197</v>
      </c>
      <c r="E623" t="s">
        <v>5</v>
      </c>
      <c r="F623">
        <f>SUMIFS(F$2:F$619,$B$2:$B$619,$A623,$E$2:$E$619,$E623)</f>
        <v>148</v>
      </c>
      <c r="G623">
        <f>SUMIFS(G$2:G$619,$B$2:$B$619,$A623,$E$2:$E$619,$E623)</f>
        <v>77</v>
      </c>
    </row>
    <row r="624" spans="1:7" x14ac:dyDescent="0.25">
      <c r="A624" t="s">
        <v>195</v>
      </c>
      <c r="D624" t="s">
        <v>197</v>
      </c>
      <c r="E624" t="s">
        <v>19</v>
      </c>
      <c r="F624">
        <f t="shared" ref="F624:G655" si="0">SUMIFS(F$2:F$619,$B$2:$B$619,$A624,$E$2:$E$619,$E624)</f>
        <v>136</v>
      </c>
      <c r="G624">
        <f t="shared" si="0"/>
        <v>65</v>
      </c>
    </row>
    <row r="625" spans="1:7" x14ac:dyDescent="0.25">
      <c r="A625" t="s">
        <v>195</v>
      </c>
      <c r="D625" t="s">
        <v>197</v>
      </c>
      <c r="E625" t="s">
        <v>20</v>
      </c>
      <c r="F625">
        <f t="shared" si="0"/>
        <v>145</v>
      </c>
      <c r="G625">
        <f t="shared" si="0"/>
        <v>85</v>
      </c>
    </row>
    <row r="626" spans="1:7" x14ac:dyDescent="0.25">
      <c r="A626" t="s">
        <v>195</v>
      </c>
      <c r="D626" t="s">
        <v>197</v>
      </c>
      <c r="E626" t="s">
        <v>104</v>
      </c>
      <c r="F626">
        <f t="shared" si="0"/>
        <v>145</v>
      </c>
      <c r="G626">
        <f t="shared" si="0"/>
        <v>78</v>
      </c>
    </row>
    <row r="627" spans="1:7" x14ac:dyDescent="0.25">
      <c r="A627" t="s">
        <v>195</v>
      </c>
      <c r="D627" t="s">
        <v>197</v>
      </c>
      <c r="E627" t="s">
        <v>103</v>
      </c>
      <c r="F627">
        <f t="shared" si="0"/>
        <v>148</v>
      </c>
      <c r="G627">
        <f t="shared" si="0"/>
        <v>80</v>
      </c>
    </row>
    <row r="628" spans="1:7" x14ac:dyDescent="0.25">
      <c r="A628" t="s">
        <v>248</v>
      </c>
      <c r="D628" t="s">
        <v>250</v>
      </c>
      <c r="E628" t="s">
        <v>118</v>
      </c>
      <c r="F628">
        <f t="shared" si="0"/>
        <v>64</v>
      </c>
      <c r="G628">
        <f t="shared" si="0"/>
        <v>27</v>
      </c>
    </row>
    <row r="629" spans="1:7" x14ac:dyDescent="0.25">
      <c r="A629" t="s">
        <v>248</v>
      </c>
      <c r="D629" t="s">
        <v>250</v>
      </c>
      <c r="E629" t="s">
        <v>5</v>
      </c>
      <c r="F629">
        <f t="shared" si="0"/>
        <v>62</v>
      </c>
      <c r="G629">
        <f t="shared" si="0"/>
        <v>24</v>
      </c>
    </row>
    <row r="630" spans="1:7" x14ac:dyDescent="0.25">
      <c r="A630" t="s">
        <v>248</v>
      </c>
      <c r="D630" t="s">
        <v>250</v>
      </c>
      <c r="E630" t="s">
        <v>19</v>
      </c>
      <c r="F630">
        <f t="shared" si="0"/>
        <v>62</v>
      </c>
      <c r="G630">
        <f t="shared" si="0"/>
        <v>26</v>
      </c>
    </row>
    <row r="631" spans="1:7" x14ac:dyDescent="0.25">
      <c r="A631" t="s">
        <v>248</v>
      </c>
      <c r="D631" t="s">
        <v>250</v>
      </c>
      <c r="E631" t="s">
        <v>20</v>
      </c>
      <c r="F631">
        <f t="shared" si="0"/>
        <v>60</v>
      </c>
      <c r="G631">
        <f t="shared" si="0"/>
        <v>24</v>
      </c>
    </row>
    <row r="632" spans="1:7" x14ac:dyDescent="0.25">
      <c r="A632" t="s">
        <v>248</v>
      </c>
      <c r="D632" t="s">
        <v>250</v>
      </c>
      <c r="E632" t="s">
        <v>104</v>
      </c>
      <c r="F632">
        <f t="shared" si="0"/>
        <v>59</v>
      </c>
      <c r="G632">
        <f t="shared" si="0"/>
        <v>25</v>
      </c>
    </row>
    <row r="633" spans="1:7" x14ac:dyDescent="0.25">
      <c r="A633" t="s">
        <v>248</v>
      </c>
      <c r="D633" t="s">
        <v>250</v>
      </c>
      <c r="E633" t="s">
        <v>103</v>
      </c>
      <c r="F633">
        <f t="shared" si="0"/>
        <v>60</v>
      </c>
      <c r="G633">
        <f t="shared" si="0"/>
        <v>27</v>
      </c>
    </row>
    <row r="634" spans="1:7" x14ac:dyDescent="0.25">
      <c r="A634" t="s">
        <v>252</v>
      </c>
      <c r="D634" t="s">
        <v>254</v>
      </c>
      <c r="E634" t="s">
        <v>118</v>
      </c>
      <c r="F634">
        <f t="shared" si="0"/>
        <v>56</v>
      </c>
      <c r="G634">
        <f t="shared" si="0"/>
        <v>19</v>
      </c>
    </row>
    <row r="635" spans="1:7" x14ac:dyDescent="0.25">
      <c r="A635" t="s">
        <v>252</v>
      </c>
      <c r="D635" t="s">
        <v>254</v>
      </c>
      <c r="E635" t="s">
        <v>5</v>
      </c>
      <c r="F635">
        <f t="shared" si="0"/>
        <v>56</v>
      </c>
      <c r="G635">
        <f t="shared" si="0"/>
        <v>14</v>
      </c>
    </row>
    <row r="636" spans="1:7" x14ac:dyDescent="0.25">
      <c r="A636" t="s">
        <v>252</v>
      </c>
      <c r="D636" t="s">
        <v>254</v>
      </c>
      <c r="E636" t="s">
        <v>19</v>
      </c>
      <c r="F636">
        <f t="shared" si="0"/>
        <v>57</v>
      </c>
      <c r="G636">
        <f t="shared" si="0"/>
        <v>11</v>
      </c>
    </row>
    <row r="637" spans="1:7" x14ac:dyDescent="0.25">
      <c r="A637" t="s">
        <v>252</v>
      </c>
      <c r="D637" t="s">
        <v>254</v>
      </c>
      <c r="E637" t="s">
        <v>20</v>
      </c>
      <c r="F637">
        <f t="shared" si="0"/>
        <v>54</v>
      </c>
      <c r="G637">
        <f t="shared" si="0"/>
        <v>7</v>
      </c>
    </row>
    <row r="638" spans="1:7" x14ac:dyDescent="0.25">
      <c r="A638" t="s">
        <v>252</v>
      </c>
      <c r="D638" t="s">
        <v>254</v>
      </c>
      <c r="E638" t="s">
        <v>104</v>
      </c>
      <c r="F638">
        <f t="shared" si="0"/>
        <v>54</v>
      </c>
      <c r="G638">
        <f t="shared" si="0"/>
        <v>9</v>
      </c>
    </row>
    <row r="639" spans="1:7" x14ac:dyDescent="0.25">
      <c r="A639" t="s">
        <v>252</v>
      </c>
      <c r="D639" t="s">
        <v>254</v>
      </c>
      <c r="E639" t="s">
        <v>103</v>
      </c>
      <c r="F639">
        <f t="shared" si="0"/>
        <v>54</v>
      </c>
      <c r="G639">
        <f t="shared" si="0"/>
        <v>13</v>
      </c>
    </row>
    <row r="640" spans="1:7" x14ac:dyDescent="0.25">
      <c r="A640" t="s">
        <v>242</v>
      </c>
      <c r="D640" t="s">
        <v>244</v>
      </c>
      <c r="E640" t="s">
        <v>118</v>
      </c>
      <c r="F640">
        <f t="shared" si="0"/>
        <v>47</v>
      </c>
      <c r="G640">
        <f t="shared" si="0"/>
        <v>21</v>
      </c>
    </row>
    <row r="641" spans="1:7" x14ac:dyDescent="0.25">
      <c r="A641" t="s">
        <v>242</v>
      </c>
      <c r="D641" t="s">
        <v>244</v>
      </c>
      <c r="E641" t="s">
        <v>5</v>
      </c>
      <c r="F641">
        <f t="shared" si="0"/>
        <v>47</v>
      </c>
      <c r="G641">
        <f t="shared" si="0"/>
        <v>12</v>
      </c>
    </row>
    <row r="642" spans="1:7" x14ac:dyDescent="0.25">
      <c r="A642" t="s">
        <v>242</v>
      </c>
      <c r="D642" t="s">
        <v>244</v>
      </c>
      <c r="E642" t="s">
        <v>19</v>
      </c>
      <c r="F642">
        <f t="shared" si="0"/>
        <v>48</v>
      </c>
      <c r="G642">
        <f t="shared" si="0"/>
        <v>14</v>
      </c>
    </row>
    <row r="643" spans="1:7" x14ac:dyDescent="0.25">
      <c r="A643" t="s">
        <v>242</v>
      </c>
      <c r="D643" t="s">
        <v>244</v>
      </c>
      <c r="E643" t="s">
        <v>20</v>
      </c>
      <c r="F643">
        <f t="shared" si="0"/>
        <v>47</v>
      </c>
      <c r="G643">
        <f t="shared" si="0"/>
        <v>9</v>
      </c>
    </row>
    <row r="644" spans="1:7" x14ac:dyDescent="0.25">
      <c r="A644" t="s">
        <v>242</v>
      </c>
      <c r="D644" t="s">
        <v>244</v>
      </c>
      <c r="E644" t="s">
        <v>104</v>
      </c>
      <c r="F644">
        <f t="shared" si="0"/>
        <v>46</v>
      </c>
      <c r="G644">
        <f t="shared" si="0"/>
        <v>15</v>
      </c>
    </row>
    <row r="645" spans="1:7" x14ac:dyDescent="0.25">
      <c r="A645" t="s">
        <v>242</v>
      </c>
      <c r="D645" t="s">
        <v>244</v>
      </c>
      <c r="E645" t="s">
        <v>103</v>
      </c>
      <c r="F645">
        <f t="shared" si="0"/>
        <v>46</v>
      </c>
      <c r="G645">
        <f t="shared" si="0"/>
        <v>23</v>
      </c>
    </row>
    <row r="646" spans="1:7" x14ac:dyDescent="0.25">
      <c r="A646" t="s">
        <v>270</v>
      </c>
      <c r="D646" t="s">
        <v>272</v>
      </c>
      <c r="E646" t="s">
        <v>118</v>
      </c>
      <c r="F646">
        <f t="shared" si="0"/>
        <v>9</v>
      </c>
      <c r="G646">
        <f t="shared" si="0"/>
        <v>7</v>
      </c>
    </row>
    <row r="647" spans="1:7" x14ac:dyDescent="0.25">
      <c r="A647" t="s">
        <v>270</v>
      </c>
      <c r="D647" t="s">
        <v>272</v>
      </c>
      <c r="E647" t="s">
        <v>5</v>
      </c>
      <c r="F647">
        <f t="shared" si="0"/>
        <v>9</v>
      </c>
      <c r="G647">
        <f t="shared" si="0"/>
        <v>9</v>
      </c>
    </row>
    <row r="648" spans="1:7" x14ac:dyDescent="0.25">
      <c r="A648" t="s">
        <v>270</v>
      </c>
      <c r="D648" t="s">
        <v>272</v>
      </c>
      <c r="E648" t="s">
        <v>19</v>
      </c>
      <c r="F648">
        <f t="shared" si="0"/>
        <v>9</v>
      </c>
      <c r="G648">
        <f t="shared" si="0"/>
        <v>9</v>
      </c>
    </row>
    <row r="649" spans="1:7" x14ac:dyDescent="0.25">
      <c r="A649" t="s">
        <v>270</v>
      </c>
      <c r="D649" t="s">
        <v>272</v>
      </c>
      <c r="E649" t="s">
        <v>20</v>
      </c>
      <c r="F649">
        <f t="shared" si="0"/>
        <v>9</v>
      </c>
      <c r="G649">
        <f t="shared" si="0"/>
        <v>8</v>
      </c>
    </row>
    <row r="650" spans="1:7" x14ac:dyDescent="0.25">
      <c r="A650" t="s">
        <v>270</v>
      </c>
      <c r="D650" t="s">
        <v>272</v>
      </c>
      <c r="E650" t="s">
        <v>104</v>
      </c>
      <c r="F650">
        <f t="shared" si="0"/>
        <v>9</v>
      </c>
      <c r="G650">
        <f t="shared" si="0"/>
        <v>6</v>
      </c>
    </row>
    <row r="651" spans="1:7" x14ac:dyDescent="0.25">
      <c r="A651" t="s">
        <v>270</v>
      </c>
      <c r="D651" t="s">
        <v>272</v>
      </c>
      <c r="E651" t="s">
        <v>103</v>
      </c>
      <c r="F651">
        <f t="shared" si="0"/>
        <v>7</v>
      </c>
      <c r="G651">
        <f t="shared" si="0"/>
        <v>5</v>
      </c>
    </row>
    <row r="652" spans="1:7" x14ac:dyDescent="0.25">
      <c r="A652" t="s">
        <v>214</v>
      </c>
      <c r="D652" t="s">
        <v>216</v>
      </c>
      <c r="E652" t="s">
        <v>118</v>
      </c>
      <c r="F652">
        <f t="shared" si="0"/>
        <v>101</v>
      </c>
      <c r="G652">
        <f t="shared" si="0"/>
        <v>57</v>
      </c>
    </row>
    <row r="653" spans="1:7" x14ac:dyDescent="0.25">
      <c r="A653" t="s">
        <v>214</v>
      </c>
      <c r="D653" t="s">
        <v>216</v>
      </c>
      <c r="E653" t="s">
        <v>5</v>
      </c>
      <c r="F653">
        <f t="shared" si="0"/>
        <v>98</v>
      </c>
      <c r="G653">
        <f t="shared" si="0"/>
        <v>53</v>
      </c>
    </row>
    <row r="654" spans="1:7" x14ac:dyDescent="0.25">
      <c r="A654" t="s">
        <v>214</v>
      </c>
      <c r="D654" t="s">
        <v>216</v>
      </c>
      <c r="E654" t="s">
        <v>19</v>
      </c>
      <c r="F654">
        <f t="shared" si="0"/>
        <v>103</v>
      </c>
      <c r="G654">
        <f t="shared" si="0"/>
        <v>51</v>
      </c>
    </row>
    <row r="655" spans="1:7" x14ac:dyDescent="0.25">
      <c r="A655" t="s">
        <v>214</v>
      </c>
      <c r="D655" t="s">
        <v>216</v>
      </c>
      <c r="E655" t="s">
        <v>20</v>
      </c>
      <c r="F655">
        <f t="shared" si="0"/>
        <v>100</v>
      </c>
      <c r="G655">
        <f t="shared" si="0"/>
        <v>53</v>
      </c>
    </row>
    <row r="656" spans="1:7" x14ac:dyDescent="0.25">
      <c r="A656" t="s">
        <v>214</v>
      </c>
      <c r="D656" t="s">
        <v>216</v>
      </c>
      <c r="E656" t="s">
        <v>104</v>
      </c>
      <c r="F656">
        <f t="shared" ref="F656:G699" si="1">SUMIFS(F$2:F$619,$B$2:$B$619,$A656,$E$2:$E$619,$E656)</f>
        <v>99</v>
      </c>
      <c r="G656">
        <f t="shared" si="1"/>
        <v>48</v>
      </c>
    </row>
    <row r="657" spans="1:7" x14ac:dyDescent="0.25">
      <c r="A657" t="s">
        <v>214</v>
      </c>
      <c r="D657" t="s">
        <v>216</v>
      </c>
      <c r="E657" t="s">
        <v>103</v>
      </c>
      <c r="F657">
        <f t="shared" si="1"/>
        <v>101</v>
      </c>
      <c r="G657">
        <f t="shared" si="1"/>
        <v>57</v>
      </c>
    </row>
    <row r="658" spans="1:7" x14ac:dyDescent="0.25">
      <c r="A658" t="s">
        <v>199</v>
      </c>
      <c r="D658" t="s">
        <v>0</v>
      </c>
      <c r="E658" t="s">
        <v>118</v>
      </c>
      <c r="F658">
        <f t="shared" si="1"/>
        <v>127</v>
      </c>
      <c r="G658">
        <f t="shared" si="1"/>
        <v>64</v>
      </c>
    </row>
    <row r="659" spans="1:7" x14ac:dyDescent="0.25">
      <c r="A659" t="s">
        <v>199</v>
      </c>
      <c r="D659" t="s">
        <v>0</v>
      </c>
      <c r="E659" t="s">
        <v>5</v>
      </c>
      <c r="F659">
        <f t="shared" si="1"/>
        <v>126</v>
      </c>
      <c r="G659">
        <f t="shared" si="1"/>
        <v>50</v>
      </c>
    </row>
    <row r="660" spans="1:7" x14ac:dyDescent="0.25">
      <c r="A660" t="s">
        <v>199</v>
      </c>
      <c r="D660" t="s">
        <v>0</v>
      </c>
      <c r="E660" t="s">
        <v>19</v>
      </c>
      <c r="F660">
        <f t="shared" si="1"/>
        <v>132</v>
      </c>
      <c r="G660">
        <f t="shared" si="1"/>
        <v>52</v>
      </c>
    </row>
    <row r="661" spans="1:7" x14ac:dyDescent="0.25">
      <c r="A661" t="s">
        <v>199</v>
      </c>
      <c r="D661" t="s">
        <v>0</v>
      </c>
      <c r="E661" t="s">
        <v>20</v>
      </c>
      <c r="F661">
        <f t="shared" si="1"/>
        <v>133</v>
      </c>
      <c r="G661">
        <f t="shared" si="1"/>
        <v>61</v>
      </c>
    </row>
    <row r="662" spans="1:7" x14ac:dyDescent="0.25">
      <c r="A662" t="s">
        <v>199</v>
      </c>
      <c r="D662" t="s">
        <v>0</v>
      </c>
      <c r="E662" t="s">
        <v>104</v>
      </c>
      <c r="F662">
        <f t="shared" si="1"/>
        <v>131</v>
      </c>
      <c r="G662">
        <f t="shared" si="1"/>
        <v>66</v>
      </c>
    </row>
    <row r="663" spans="1:7" x14ac:dyDescent="0.25">
      <c r="A663" t="s">
        <v>199</v>
      </c>
      <c r="D663" t="s">
        <v>0</v>
      </c>
      <c r="E663" t="s">
        <v>103</v>
      </c>
      <c r="F663">
        <f t="shared" si="1"/>
        <v>132</v>
      </c>
      <c r="G663">
        <f t="shared" si="1"/>
        <v>70</v>
      </c>
    </row>
    <row r="664" spans="1:7" x14ac:dyDescent="0.25">
      <c r="A664" t="s">
        <v>368</v>
      </c>
      <c r="D664" t="s">
        <v>370</v>
      </c>
      <c r="E664" t="s">
        <v>118</v>
      </c>
      <c r="F664">
        <f t="shared" si="1"/>
        <v>233</v>
      </c>
      <c r="G664">
        <f t="shared" si="1"/>
        <v>74</v>
      </c>
    </row>
    <row r="665" spans="1:7" x14ac:dyDescent="0.25">
      <c r="A665" t="s">
        <v>368</v>
      </c>
      <c r="D665" t="s">
        <v>370</v>
      </c>
      <c r="E665" t="s">
        <v>5</v>
      </c>
      <c r="F665">
        <f t="shared" si="1"/>
        <v>239</v>
      </c>
      <c r="G665">
        <f t="shared" si="1"/>
        <v>68</v>
      </c>
    </row>
    <row r="666" spans="1:7" x14ac:dyDescent="0.25">
      <c r="A666" t="s">
        <v>368</v>
      </c>
      <c r="D666" t="s">
        <v>370</v>
      </c>
      <c r="E666" t="s">
        <v>19</v>
      </c>
      <c r="F666">
        <f t="shared" si="1"/>
        <v>231</v>
      </c>
      <c r="G666">
        <f t="shared" si="1"/>
        <v>52</v>
      </c>
    </row>
    <row r="667" spans="1:7" x14ac:dyDescent="0.25">
      <c r="A667" t="s">
        <v>368</v>
      </c>
      <c r="D667" t="s">
        <v>370</v>
      </c>
      <c r="E667" t="s">
        <v>20</v>
      </c>
      <c r="F667">
        <f t="shared" si="1"/>
        <v>232</v>
      </c>
      <c r="G667">
        <f t="shared" si="1"/>
        <v>74</v>
      </c>
    </row>
    <row r="668" spans="1:7" x14ac:dyDescent="0.25">
      <c r="A668" t="s">
        <v>368</v>
      </c>
      <c r="D668" t="s">
        <v>370</v>
      </c>
      <c r="E668" t="s">
        <v>104</v>
      </c>
      <c r="F668">
        <f t="shared" si="1"/>
        <v>225</v>
      </c>
      <c r="G668">
        <f t="shared" si="1"/>
        <v>62</v>
      </c>
    </row>
    <row r="669" spans="1:7" x14ac:dyDescent="0.25">
      <c r="A669" t="s">
        <v>368</v>
      </c>
      <c r="D669" t="s">
        <v>370</v>
      </c>
      <c r="E669" t="s">
        <v>103</v>
      </c>
      <c r="F669">
        <f t="shared" si="1"/>
        <v>225</v>
      </c>
      <c r="G669">
        <f t="shared" si="1"/>
        <v>61</v>
      </c>
    </row>
    <row r="670" spans="1:7" x14ac:dyDescent="0.25">
      <c r="A670" t="s">
        <v>230</v>
      </c>
      <c r="D670" t="s">
        <v>232</v>
      </c>
      <c r="E670" t="s">
        <v>118</v>
      </c>
      <c r="F670">
        <f t="shared" si="1"/>
        <v>64</v>
      </c>
      <c r="G670">
        <f t="shared" si="1"/>
        <v>39</v>
      </c>
    </row>
    <row r="671" spans="1:7" x14ac:dyDescent="0.25">
      <c r="A671" t="s">
        <v>230</v>
      </c>
      <c r="D671" t="s">
        <v>232</v>
      </c>
      <c r="E671" t="s">
        <v>5</v>
      </c>
      <c r="F671">
        <f t="shared" si="1"/>
        <v>64</v>
      </c>
      <c r="G671">
        <f t="shared" si="1"/>
        <v>32</v>
      </c>
    </row>
    <row r="672" spans="1:7" x14ac:dyDescent="0.25">
      <c r="A672" t="s">
        <v>230</v>
      </c>
      <c r="D672" t="s">
        <v>232</v>
      </c>
      <c r="E672" t="s">
        <v>19</v>
      </c>
      <c r="F672">
        <f t="shared" si="1"/>
        <v>56</v>
      </c>
      <c r="G672">
        <f t="shared" si="1"/>
        <v>42</v>
      </c>
    </row>
    <row r="673" spans="1:7" x14ac:dyDescent="0.25">
      <c r="A673" t="s">
        <v>230</v>
      </c>
      <c r="D673" t="s">
        <v>232</v>
      </c>
      <c r="E673" t="s">
        <v>20</v>
      </c>
      <c r="F673">
        <f t="shared" si="1"/>
        <v>64</v>
      </c>
      <c r="G673">
        <f t="shared" si="1"/>
        <v>37</v>
      </c>
    </row>
    <row r="674" spans="1:7" x14ac:dyDescent="0.25">
      <c r="A674" t="s">
        <v>230</v>
      </c>
      <c r="D674" t="s">
        <v>232</v>
      </c>
      <c r="E674" t="s">
        <v>104</v>
      </c>
      <c r="F674">
        <f t="shared" si="1"/>
        <v>63</v>
      </c>
      <c r="G674">
        <f t="shared" si="1"/>
        <v>35</v>
      </c>
    </row>
    <row r="675" spans="1:7" x14ac:dyDescent="0.25">
      <c r="A675" t="s">
        <v>230</v>
      </c>
      <c r="D675" t="s">
        <v>232</v>
      </c>
      <c r="E675" t="s">
        <v>103</v>
      </c>
      <c r="F675">
        <f t="shared" si="1"/>
        <v>64</v>
      </c>
      <c r="G675">
        <f t="shared" si="1"/>
        <v>32</v>
      </c>
    </row>
    <row r="676" spans="1:7" x14ac:dyDescent="0.25">
      <c r="A676" t="s">
        <v>236</v>
      </c>
      <c r="D676" t="s">
        <v>238</v>
      </c>
      <c r="E676" t="s">
        <v>118</v>
      </c>
      <c r="F676">
        <f t="shared" si="1"/>
        <v>92</v>
      </c>
      <c r="G676">
        <f t="shared" si="1"/>
        <v>60</v>
      </c>
    </row>
    <row r="677" spans="1:7" x14ac:dyDescent="0.25">
      <c r="A677" t="s">
        <v>236</v>
      </c>
      <c r="D677" t="s">
        <v>238</v>
      </c>
      <c r="E677" t="s">
        <v>5</v>
      </c>
      <c r="F677">
        <f t="shared" si="1"/>
        <v>95</v>
      </c>
      <c r="G677">
        <f t="shared" si="1"/>
        <v>55</v>
      </c>
    </row>
    <row r="678" spans="1:7" x14ac:dyDescent="0.25">
      <c r="A678" t="s">
        <v>236</v>
      </c>
      <c r="D678" t="s">
        <v>238</v>
      </c>
      <c r="E678" t="s">
        <v>19</v>
      </c>
      <c r="F678">
        <f t="shared" si="1"/>
        <v>95</v>
      </c>
      <c r="G678">
        <f t="shared" si="1"/>
        <v>61</v>
      </c>
    </row>
    <row r="679" spans="1:7" x14ac:dyDescent="0.25">
      <c r="A679" t="s">
        <v>236</v>
      </c>
      <c r="D679" t="s">
        <v>238</v>
      </c>
      <c r="E679" t="s">
        <v>20</v>
      </c>
      <c r="F679">
        <f t="shared" si="1"/>
        <v>97</v>
      </c>
      <c r="G679">
        <f t="shared" si="1"/>
        <v>48</v>
      </c>
    </row>
    <row r="680" spans="1:7" x14ac:dyDescent="0.25">
      <c r="A680" t="s">
        <v>236</v>
      </c>
      <c r="D680" t="s">
        <v>238</v>
      </c>
      <c r="E680" t="s">
        <v>104</v>
      </c>
      <c r="F680">
        <f t="shared" si="1"/>
        <v>94</v>
      </c>
      <c r="G680">
        <f t="shared" si="1"/>
        <v>55</v>
      </c>
    </row>
    <row r="681" spans="1:7" x14ac:dyDescent="0.25">
      <c r="A681" t="s">
        <v>236</v>
      </c>
      <c r="D681" t="s">
        <v>238</v>
      </c>
      <c r="E681" t="s">
        <v>103</v>
      </c>
      <c r="F681">
        <f t="shared" si="1"/>
        <v>97</v>
      </c>
      <c r="G681">
        <f t="shared" si="1"/>
        <v>57</v>
      </c>
    </row>
    <row r="682" spans="1:7" x14ac:dyDescent="0.25">
      <c r="A682" t="s">
        <v>218</v>
      </c>
      <c r="D682" t="s">
        <v>220</v>
      </c>
      <c r="E682" t="s">
        <v>118</v>
      </c>
      <c r="F682">
        <f t="shared" si="1"/>
        <v>109</v>
      </c>
      <c r="G682">
        <f t="shared" si="1"/>
        <v>41</v>
      </c>
    </row>
    <row r="683" spans="1:7" x14ac:dyDescent="0.25">
      <c r="A683" t="s">
        <v>218</v>
      </c>
      <c r="D683" t="s">
        <v>220</v>
      </c>
      <c r="E683" t="s">
        <v>5</v>
      </c>
      <c r="F683">
        <f t="shared" si="1"/>
        <v>109</v>
      </c>
      <c r="G683">
        <f t="shared" si="1"/>
        <v>45</v>
      </c>
    </row>
    <row r="684" spans="1:7" x14ac:dyDescent="0.25">
      <c r="A684" t="s">
        <v>218</v>
      </c>
      <c r="D684" t="s">
        <v>220</v>
      </c>
      <c r="E684" t="s">
        <v>19</v>
      </c>
      <c r="F684">
        <f t="shared" si="1"/>
        <v>111</v>
      </c>
      <c r="G684">
        <f t="shared" si="1"/>
        <v>43</v>
      </c>
    </row>
    <row r="685" spans="1:7" x14ac:dyDescent="0.25">
      <c r="A685" t="s">
        <v>218</v>
      </c>
      <c r="D685" t="s">
        <v>220</v>
      </c>
      <c r="E685" t="s">
        <v>20</v>
      </c>
      <c r="F685">
        <f t="shared" si="1"/>
        <v>110</v>
      </c>
      <c r="G685">
        <f t="shared" si="1"/>
        <v>41</v>
      </c>
    </row>
    <row r="686" spans="1:7" x14ac:dyDescent="0.25">
      <c r="A686" t="s">
        <v>218</v>
      </c>
      <c r="D686" t="s">
        <v>220</v>
      </c>
      <c r="E686" t="s">
        <v>104</v>
      </c>
      <c r="F686">
        <f t="shared" si="1"/>
        <v>112</v>
      </c>
      <c r="G686">
        <f t="shared" si="1"/>
        <v>44</v>
      </c>
    </row>
    <row r="687" spans="1:7" x14ac:dyDescent="0.25">
      <c r="A687" t="s">
        <v>218</v>
      </c>
      <c r="D687" t="s">
        <v>220</v>
      </c>
      <c r="E687" t="s">
        <v>103</v>
      </c>
      <c r="F687">
        <f t="shared" si="1"/>
        <v>115</v>
      </c>
      <c r="G687">
        <f t="shared" si="1"/>
        <v>50</v>
      </c>
    </row>
    <row r="688" spans="1:7" x14ac:dyDescent="0.25">
      <c r="A688" t="s">
        <v>304</v>
      </c>
      <c r="D688" t="s">
        <v>306</v>
      </c>
      <c r="E688" t="s">
        <v>118</v>
      </c>
      <c r="F688">
        <f t="shared" si="1"/>
        <v>62</v>
      </c>
      <c r="G688">
        <f t="shared" si="1"/>
        <v>30</v>
      </c>
    </row>
    <row r="689" spans="1:7" x14ac:dyDescent="0.25">
      <c r="A689" t="s">
        <v>304</v>
      </c>
      <c r="D689" t="s">
        <v>306</v>
      </c>
      <c r="E689" t="s">
        <v>5</v>
      </c>
      <c r="F689">
        <f t="shared" si="1"/>
        <v>63</v>
      </c>
      <c r="G689">
        <f t="shared" si="1"/>
        <v>27</v>
      </c>
    </row>
    <row r="690" spans="1:7" x14ac:dyDescent="0.25">
      <c r="A690" t="s">
        <v>304</v>
      </c>
      <c r="D690" t="s">
        <v>306</v>
      </c>
      <c r="E690" t="s">
        <v>19</v>
      </c>
      <c r="F690">
        <f t="shared" si="1"/>
        <v>64</v>
      </c>
      <c r="G690">
        <f t="shared" si="1"/>
        <v>23</v>
      </c>
    </row>
    <row r="691" spans="1:7" x14ac:dyDescent="0.25">
      <c r="A691" t="s">
        <v>304</v>
      </c>
      <c r="D691" t="s">
        <v>306</v>
      </c>
      <c r="E691" t="s">
        <v>20</v>
      </c>
      <c r="F691">
        <f t="shared" si="1"/>
        <v>65</v>
      </c>
      <c r="G691">
        <f t="shared" si="1"/>
        <v>35</v>
      </c>
    </row>
    <row r="692" spans="1:7" x14ac:dyDescent="0.25">
      <c r="A692" t="s">
        <v>304</v>
      </c>
      <c r="D692" t="s">
        <v>306</v>
      </c>
      <c r="E692" t="s">
        <v>104</v>
      </c>
      <c r="F692">
        <f t="shared" si="1"/>
        <v>65</v>
      </c>
      <c r="G692">
        <f t="shared" si="1"/>
        <v>27</v>
      </c>
    </row>
    <row r="693" spans="1:7" x14ac:dyDescent="0.25">
      <c r="A693" t="s">
        <v>304</v>
      </c>
      <c r="D693" t="s">
        <v>306</v>
      </c>
      <c r="E693" t="s">
        <v>103</v>
      </c>
      <c r="F693">
        <f t="shared" si="1"/>
        <v>65</v>
      </c>
      <c r="G693">
        <f t="shared" si="1"/>
        <v>22</v>
      </c>
    </row>
    <row r="694" spans="1:7" x14ac:dyDescent="0.25">
      <c r="A694" t="s">
        <v>204</v>
      </c>
      <c r="D694" t="s">
        <v>206</v>
      </c>
      <c r="E694" t="s">
        <v>118</v>
      </c>
      <c r="F694">
        <f t="shared" si="1"/>
        <v>83</v>
      </c>
      <c r="G694">
        <f t="shared" si="1"/>
        <v>33</v>
      </c>
    </row>
    <row r="695" spans="1:7" x14ac:dyDescent="0.25">
      <c r="A695" t="s">
        <v>204</v>
      </c>
      <c r="D695" t="s">
        <v>206</v>
      </c>
      <c r="E695" t="s">
        <v>5</v>
      </c>
      <c r="F695">
        <f t="shared" si="1"/>
        <v>89</v>
      </c>
      <c r="G695">
        <f t="shared" si="1"/>
        <v>40</v>
      </c>
    </row>
    <row r="696" spans="1:7" x14ac:dyDescent="0.25">
      <c r="A696" t="s">
        <v>204</v>
      </c>
      <c r="D696" t="s">
        <v>206</v>
      </c>
      <c r="E696" t="s">
        <v>19</v>
      </c>
      <c r="F696">
        <f t="shared" si="1"/>
        <v>86</v>
      </c>
      <c r="G696">
        <f t="shared" si="1"/>
        <v>41</v>
      </c>
    </row>
    <row r="697" spans="1:7" x14ac:dyDescent="0.25">
      <c r="A697" t="s">
        <v>204</v>
      </c>
      <c r="D697" t="s">
        <v>206</v>
      </c>
      <c r="E697" t="s">
        <v>20</v>
      </c>
      <c r="F697">
        <f t="shared" si="1"/>
        <v>87</v>
      </c>
      <c r="G697">
        <f t="shared" si="1"/>
        <v>46</v>
      </c>
    </row>
    <row r="698" spans="1:7" x14ac:dyDescent="0.25">
      <c r="A698" t="s">
        <v>204</v>
      </c>
      <c r="D698" t="s">
        <v>206</v>
      </c>
      <c r="E698" t="s">
        <v>104</v>
      </c>
      <c r="F698">
        <f t="shared" si="1"/>
        <v>65</v>
      </c>
      <c r="G698">
        <f t="shared" si="1"/>
        <v>28</v>
      </c>
    </row>
    <row r="699" spans="1:7" x14ac:dyDescent="0.25">
      <c r="A699" t="s">
        <v>204</v>
      </c>
      <c r="D699" t="s">
        <v>206</v>
      </c>
      <c r="E699" t="s">
        <v>103</v>
      </c>
      <c r="F699">
        <f t="shared" si="1"/>
        <v>84</v>
      </c>
      <c r="G699">
        <f t="shared" si="1"/>
        <v>43</v>
      </c>
    </row>
  </sheetData>
  <phoneticPr fontId="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E238-15F9-40F5-8896-797A54F9F848}">
  <sheetPr codeName="Feuil9"/>
  <dimension ref="A1:AZ673"/>
  <sheetViews>
    <sheetView topLeftCell="E1" workbookViewId="0">
      <pane ySplit="1" topLeftCell="A606" activePane="bottomLeft" state="frozen"/>
      <selection sqref="A1:C1"/>
      <selection pane="bottomLeft" sqref="A1:C1"/>
    </sheetView>
  </sheetViews>
  <sheetFormatPr baseColWidth="10" defaultColWidth="11.42578125" defaultRowHeight="15" outlineLevelCol="1" x14ac:dyDescent="0.25"/>
  <cols>
    <col min="1" max="1" width="9.140625" bestFit="1" customWidth="1"/>
    <col min="2" max="2" width="4.42578125" bestFit="1" customWidth="1"/>
    <col min="3" max="3" width="26.7109375" customWidth="1" outlineLevel="1"/>
    <col min="4" max="4" width="31.140625" customWidth="1" outlineLevel="1"/>
    <col min="5" max="5" width="11.5703125" customWidth="1"/>
  </cols>
  <sheetData>
    <row r="1" spans="1:52" s="20" customFormat="1" ht="46.5" customHeight="1" x14ac:dyDescent="0.25">
      <c r="A1" s="21" t="s">
        <v>182</v>
      </c>
      <c r="B1" s="3" t="s">
        <v>183</v>
      </c>
      <c r="C1" s="22"/>
      <c r="D1" s="7" t="s">
        <v>184</v>
      </c>
      <c r="E1" s="7" t="s">
        <v>185</v>
      </c>
      <c r="F1" s="29" t="s">
        <v>35</v>
      </c>
      <c r="G1" s="29" t="s">
        <v>36</v>
      </c>
      <c r="H1" s="29" t="s">
        <v>37</v>
      </c>
      <c r="I1" s="29" t="s">
        <v>38</v>
      </c>
      <c r="J1" s="29" t="s">
        <v>39</v>
      </c>
      <c r="K1" s="29" t="s">
        <v>464</v>
      </c>
      <c r="L1" s="29" t="s">
        <v>40</v>
      </c>
      <c r="M1" s="29" t="s">
        <v>41</v>
      </c>
      <c r="N1" s="29" t="s">
        <v>42</v>
      </c>
      <c r="O1" s="29" t="s">
        <v>43</v>
      </c>
      <c r="P1" s="29" t="s">
        <v>44</v>
      </c>
      <c r="Q1" s="29" t="s">
        <v>45</v>
      </c>
      <c r="R1" s="29" t="s">
        <v>158</v>
      </c>
      <c r="S1" s="29" t="s">
        <v>465</v>
      </c>
      <c r="T1" s="29" t="s">
        <v>46</v>
      </c>
      <c r="U1" s="29" t="s">
        <v>141</v>
      </c>
      <c r="V1" s="29" t="s">
        <v>47</v>
      </c>
      <c r="W1" s="29" t="s">
        <v>48</v>
      </c>
      <c r="X1" s="29" t="s">
        <v>49</v>
      </c>
      <c r="Y1" s="29" t="s">
        <v>466</v>
      </c>
      <c r="Z1" s="29" t="s">
        <v>50</v>
      </c>
      <c r="AA1" s="29" t="s">
        <v>51</v>
      </c>
      <c r="AB1" s="29" t="s">
        <v>52</v>
      </c>
      <c r="AC1" s="29" t="s">
        <v>53</v>
      </c>
      <c r="AD1" s="29" t="s">
        <v>467</v>
      </c>
      <c r="AE1" s="29" t="s">
        <v>159</v>
      </c>
      <c r="AF1" s="29" t="s">
        <v>55</v>
      </c>
      <c r="AG1" s="29" t="s">
        <v>56</v>
      </c>
      <c r="AH1" s="29" t="s">
        <v>57</v>
      </c>
      <c r="AI1" s="29" t="s">
        <v>58</v>
      </c>
      <c r="AJ1" s="29" t="s">
        <v>59</v>
      </c>
      <c r="AK1" s="29" t="s">
        <v>60</v>
      </c>
      <c r="AL1" s="29" t="s">
        <v>61</v>
      </c>
      <c r="AM1" s="29" t="s">
        <v>62</v>
      </c>
      <c r="AN1" s="29" t="s">
        <v>63</v>
      </c>
      <c r="AO1" s="29" t="s">
        <v>64</v>
      </c>
      <c r="AP1" s="29" t="s">
        <v>468</v>
      </c>
      <c r="AQ1" s="29" t="s">
        <v>469</v>
      </c>
      <c r="AR1" s="29" t="s">
        <v>65</v>
      </c>
      <c r="AS1" s="29" t="s">
        <v>66</v>
      </c>
      <c r="AT1" s="29" t="s">
        <v>67</v>
      </c>
      <c r="AU1" s="29" t="s">
        <v>68</v>
      </c>
      <c r="AV1" s="29" t="s">
        <v>69</v>
      </c>
      <c r="AW1" s="29" t="s">
        <v>70</v>
      </c>
      <c r="AX1" s="29" t="s">
        <v>71</v>
      </c>
      <c r="AY1" s="29" t="s">
        <v>72</v>
      </c>
      <c r="AZ1" s="29" t="s">
        <v>73</v>
      </c>
    </row>
    <row r="2" spans="1:52" x14ac:dyDescent="0.25">
      <c r="A2" s="4" t="s">
        <v>194</v>
      </c>
      <c r="B2" s="5" t="s">
        <v>195</v>
      </c>
      <c r="C2" s="5" t="s">
        <v>196</v>
      </c>
      <c r="D2" s="5" t="s">
        <v>197</v>
      </c>
      <c r="E2" s="5" t="s">
        <v>103</v>
      </c>
    </row>
    <row r="3" spans="1:52" x14ac:dyDescent="0.25">
      <c r="A3" s="4" t="s">
        <v>198</v>
      </c>
      <c r="B3" s="5" t="s">
        <v>199</v>
      </c>
      <c r="C3" s="5" t="s">
        <v>200</v>
      </c>
      <c r="D3" s="5" t="s">
        <v>0</v>
      </c>
      <c r="E3" s="5" t="s">
        <v>103</v>
      </c>
    </row>
    <row r="4" spans="1:52" x14ac:dyDescent="0.25">
      <c r="A4" s="4" t="s">
        <v>201</v>
      </c>
      <c r="B4" s="5" t="s">
        <v>195</v>
      </c>
      <c r="C4" s="5" t="s">
        <v>202</v>
      </c>
      <c r="D4" s="5" t="s">
        <v>197</v>
      </c>
      <c r="E4" s="5" t="s">
        <v>103</v>
      </c>
    </row>
    <row r="5" spans="1:52" x14ac:dyDescent="0.25">
      <c r="A5" s="4" t="s">
        <v>203</v>
      </c>
      <c r="B5" s="5" t="s">
        <v>204</v>
      </c>
      <c r="C5" s="5" t="s">
        <v>205</v>
      </c>
      <c r="D5" s="5" t="s">
        <v>206</v>
      </c>
      <c r="E5" s="5" t="s">
        <v>103</v>
      </c>
    </row>
    <row r="6" spans="1:52" x14ac:dyDescent="0.25">
      <c r="A6" s="4" t="s">
        <v>207</v>
      </c>
      <c r="B6" s="5" t="s">
        <v>204</v>
      </c>
      <c r="C6" s="5" t="s">
        <v>208</v>
      </c>
      <c r="D6" s="5" t="s">
        <v>206</v>
      </c>
      <c r="E6" s="5" t="s">
        <v>103</v>
      </c>
    </row>
    <row r="7" spans="1:52" x14ac:dyDescent="0.25">
      <c r="A7" s="4" t="s">
        <v>209</v>
      </c>
      <c r="B7" s="5" t="s">
        <v>204</v>
      </c>
      <c r="C7" s="5" t="s">
        <v>210</v>
      </c>
      <c r="D7" s="5" t="s">
        <v>206</v>
      </c>
      <c r="E7" s="5" t="s">
        <v>103</v>
      </c>
    </row>
    <row r="8" spans="1:52" x14ac:dyDescent="0.25">
      <c r="A8" s="4" t="s">
        <v>211</v>
      </c>
      <c r="B8" s="5" t="s">
        <v>195</v>
      </c>
      <c r="C8" s="5" t="s">
        <v>212</v>
      </c>
      <c r="D8" s="5" t="s">
        <v>197</v>
      </c>
      <c r="E8" s="5" t="s">
        <v>103</v>
      </c>
    </row>
    <row r="9" spans="1:52" x14ac:dyDescent="0.25">
      <c r="A9" s="4" t="s">
        <v>213</v>
      </c>
      <c r="B9" s="5" t="s">
        <v>214</v>
      </c>
      <c r="C9" s="5" t="s">
        <v>215</v>
      </c>
      <c r="D9" s="5" t="s">
        <v>216</v>
      </c>
      <c r="E9" s="5" t="s">
        <v>103</v>
      </c>
    </row>
    <row r="10" spans="1:52" x14ac:dyDescent="0.25">
      <c r="A10" s="4" t="s">
        <v>217</v>
      </c>
      <c r="B10" s="5" t="s">
        <v>218</v>
      </c>
      <c r="C10" s="5" t="s">
        <v>219</v>
      </c>
      <c r="D10" s="5" t="s">
        <v>220</v>
      </c>
      <c r="E10" s="5" t="s">
        <v>103</v>
      </c>
    </row>
    <row r="11" spans="1:52" x14ac:dyDescent="0.25">
      <c r="A11" s="4" t="s">
        <v>221</v>
      </c>
      <c r="B11" s="5" t="s">
        <v>214</v>
      </c>
      <c r="C11" s="5" t="s">
        <v>222</v>
      </c>
      <c r="D11" s="5" t="s">
        <v>216</v>
      </c>
      <c r="E11" s="5" t="s">
        <v>103</v>
      </c>
    </row>
    <row r="12" spans="1:52" x14ac:dyDescent="0.25">
      <c r="A12" s="4" t="s">
        <v>223</v>
      </c>
      <c r="B12" s="5" t="s">
        <v>218</v>
      </c>
      <c r="C12" s="5" t="s">
        <v>224</v>
      </c>
      <c r="D12" s="5" t="s">
        <v>220</v>
      </c>
      <c r="E12" s="5" t="s">
        <v>103</v>
      </c>
    </row>
    <row r="13" spans="1:52" x14ac:dyDescent="0.25">
      <c r="A13" s="4" t="s">
        <v>225</v>
      </c>
      <c r="B13" s="5" t="s">
        <v>218</v>
      </c>
      <c r="C13" s="5" t="s">
        <v>226</v>
      </c>
      <c r="D13" s="5" t="s">
        <v>220</v>
      </c>
      <c r="E13" s="5" t="s">
        <v>103</v>
      </c>
    </row>
    <row r="14" spans="1:52" x14ac:dyDescent="0.25">
      <c r="A14" s="4" t="s">
        <v>227</v>
      </c>
      <c r="B14" s="5" t="s">
        <v>204</v>
      </c>
      <c r="C14" s="5" t="s">
        <v>228</v>
      </c>
      <c r="D14" s="5" t="s">
        <v>206</v>
      </c>
      <c r="E14" s="5" t="s">
        <v>103</v>
      </c>
    </row>
    <row r="15" spans="1:52" x14ac:dyDescent="0.25">
      <c r="A15" s="4" t="s">
        <v>229</v>
      </c>
      <c r="B15" s="5" t="s">
        <v>230</v>
      </c>
      <c r="C15" s="5" t="s">
        <v>231</v>
      </c>
      <c r="D15" s="5" t="s">
        <v>232</v>
      </c>
      <c r="E15" s="5" t="s">
        <v>103</v>
      </c>
    </row>
    <row r="16" spans="1:52" x14ac:dyDescent="0.25">
      <c r="A16" s="4" t="s">
        <v>233</v>
      </c>
      <c r="B16" s="5" t="s">
        <v>195</v>
      </c>
      <c r="C16" s="5" t="s">
        <v>234</v>
      </c>
      <c r="D16" s="5" t="s">
        <v>197</v>
      </c>
      <c r="E16" s="5" t="s">
        <v>103</v>
      </c>
    </row>
    <row r="17" spans="1:5" x14ac:dyDescent="0.25">
      <c r="A17" s="4" t="s">
        <v>235</v>
      </c>
      <c r="B17" s="5" t="s">
        <v>236</v>
      </c>
      <c r="C17" s="5" t="s">
        <v>237</v>
      </c>
      <c r="D17" s="5" t="s">
        <v>238</v>
      </c>
      <c r="E17" s="5" t="s">
        <v>103</v>
      </c>
    </row>
    <row r="18" spans="1:5" x14ac:dyDescent="0.25">
      <c r="A18" s="4" t="s">
        <v>239</v>
      </c>
      <c r="B18" s="5" t="s">
        <v>236</v>
      </c>
      <c r="C18" s="5" t="s">
        <v>240</v>
      </c>
      <c r="D18" s="5" t="s">
        <v>238</v>
      </c>
      <c r="E18" s="5" t="s">
        <v>103</v>
      </c>
    </row>
    <row r="19" spans="1:5" x14ac:dyDescent="0.25">
      <c r="A19" s="4" t="s">
        <v>241</v>
      </c>
      <c r="B19" s="5" t="s">
        <v>242</v>
      </c>
      <c r="C19" s="5" t="s">
        <v>243</v>
      </c>
      <c r="D19" s="5" t="s">
        <v>244</v>
      </c>
      <c r="E19" s="5" t="s">
        <v>103</v>
      </c>
    </row>
    <row r="20" spans="1:5" x14ac:dyDescent="0.25">
      <c r="A20" s="4" t="s">
        <v>245</v>
      </c>
      <c r="B20" s="5" t="s">
        <v>236</v>
      </c>
      <c r="C20" s="5" t="s">
        <v>246</v>
      </c>
      <c r="D20" s="5" t="s">
        <v>238</v>
      </c>
      <c r="E20" s="5" t="s">
        <v>103</v>
      </c>
    </row>
    <row r="21" spans="1:5" x14ac:dyDescent="0.25">
      <c r="A21" s="4" t="s">
        <v>247</v>
      </c>
      <c r="B21" s="49" t="s">
        <v>248</v>
      </c>
      <c r="C21" s="5" t="s">
        <v>249</v>
      </c>
      <c r="D21" s="5" t="s">
        <v>250</v>
      </c>
      <c r="E21" s="5" t="s">
        <v>103</v>
      </c>
    </row>
    <row r="22" spans="1:5" x14ac:dyDescent="0.25">
      <c r="A22" s="4" t="s">
        <v>251</v>
      </c>
      <c r="B22" s="49" t="s">
        <v>252</v>
      </c>
      <c r="C22" s="5" t="s">
        <v>253</v>
      </c>
      <c r="D22" s="5" t="s">
        <v>254</v>
      </c>
      <c r="E22" s="5" t="s">
        <v>103</v>
      </c>
    </row>
    <row r="23" spans="1:5" x14ac:dyDescent="0.25">
      <c r="A23" s="4" t="s">
        <v>255</v>
      </c>
      <c r="B23" s="5" t="s">
        <v>236</v>
      </c>
      <c r="C23" s="5" t="s">
        <v>256</v>
      </c>
      <c r="D23" s="5" t="s">
        <v>238</v>
      </c>
      <c r="E23" s="5" t="s">
        <v>103</v>
      </c>
    </row>
    <row r="24" spans="1:5" x14ac:dyDescent="0.25">
      <c r="A24" s="4" t="s">
        <v>257</v>
      </c>
      <c r="B24" s="5" t="s">
        <v>236</v>
      </c>
      <c r="C24" s="5" t="s">
        <v>258</v>
      </c>
      <c r="D24" s="5" t="s">
        <v>238</v>
      </c>
      <c r="E24" s="5" t="s">
        <v>103</v>
      </c>
    </row>
    <row r="25" spans="1:5" x14ac:dyDescent="0.25">
      <c r="A25" s="4" t="s">
        <v>259</v>
      </c>
      <c r="B25" s="5" t="s">
        <v>248</v>
      </c>
      <c r="C25" s="5" t="s">
        <v>260</v>
      </c>
      <c r="D25" s="5" t="s">
        <v>250</v>
      </c>
      <c r="E25" s="5" t="s">
        <v>103</v>
      </c>
    </row>
    <row r="26" spans="1:5" x14ac:dyDescent="0.25">
      <c r="A26" s="4" t="s">
        <v>261</v>
      </c>
      <c r="B26" s="5" t="s">
        <v>195</v>
      </c>
      <c r="C26" s="5" t="s">
        <v>262</v>
      </c>
      <c r="D26" s="5" t="s">
        <v>197</v>
      </c>
      <c r="E26" s="5" t="s">
        <v>103</v>
      </c>
    </row>
    <row r="27" spans="1:5" x14ac:dyDescent="0.25">
      <c r="A27" s="4" t="s">
        <v>263</v>
      </c>
      <c r="B27" s="5" t="s">
        <v>230</v>
      </c>
      <c r="C27" s="5" t="s">
        <v>264</v>
      </c>
      <c r="D27" s="5" t="s">
        <v>232</v>
      </c>
      <c r="E27" s="5" t="s">
        <v>103</v>
      </c>
    </row>
    <row r="28" spans="1:5" x14ac:dyDescent="0.25">
      <c r="A28" s="4" t="s">
        <v>265</v>
      </c>
      <c r="B28" s="5" t="s">
        <v>242</v>
      </c>
      <c r="C28" s="5" t="s">
        <v>266</v>
      </c>
      <c r="D28" s="5" t="s">
        <v>244</v>
      </c>
      <c r="E28" s="5" t="s">
        <v>103</v>
      </c>
    </row>
    <row r="29" spans="1:5" x14ac:dyDescent="0.25">
      <c r="A29" s="4" t="s">
        <v>267</v>
      </c>
      <c r="B29" s="5" t="s">
        <v>252</v>
      </c>
      <c r="C29" s="5" t="s">
        <v>268</v>
      </c>
      <c r="D29" s="5" t="s">
        <v>254</v>
      </c>
      <c r="E29" s="5" t="s">
        <v>103</v>
      </c>
    </row>
    <row r="30" spans="1:5" x14ac:dyDescent="0.25">
      <c r="A30" s="4" t="s">
        <v>269</v>
      </c>
      <c r="B30" s="49" t="s">
        <v>270</v>
      </c>
      <c r="C30" s="5" t="s">
        <v>271</v>
      </c>
      <c r="D30" s="5" t="s">
        <v>272</v>
      </c>
      <c r="E30" s="5" t="s">
        <v>103</v>
      </c>
    </row>
    <row r="31" spans="1:5" x14ac:dyDescent="0.25">
      <c r="A31" s="4" t="s">
        <v>273</v>
      </c>
      <c r="B31" s="49" t="s">
        <v>270</v>
      </c>
      <c r="C31" s="5" t="s">
        <v>274</v>
      </c>
      <c r="D31" s="5" t="s">
        <v>272</v>
      </c>
      <c r="E31" s="5" t="s">
        <v>103</v>
      </c>
    </row>
    <row r="32" spans="1:5" x14ac:dyDescent="0.25">
      <c r="A32" s="4" t="s">
        <v>275</v>
      </c>
      <c r="B32" s="5" t="s">
        <v>218</v>
      </c>
      <c r="C32" s="5" t="s">
        <v>276</v>
      </c>
      <c r="D32" s="5" t="s">
        <v>220</v>
      </c>
      <c r="E32" s="5" t="s">
        <v>103</v>
      </c>
    </row>
    <row r="33" spans="1:5" x14ac:dyDescent="0.25">
      <c r="A33" s="4" t="s">
        <v>277</v>
      </c>
      <c r="B33" s="5" t="s">
        <v>218</v>
      </c>
      <c r="C33" s="5" t="s">
        <v>278</v>
      </c>
      <c r="D33" s="5" t="s">
        <v>220</v>
      </c>
      <c r="E33" s="5" t="s">
        <v>103</v>
      </c>
    </row>
    <row r="34" spans="1:5" x14ac:dyDescent="0.25">
      <c r="A34" s="4" t="s">
        <v>279</v>
      </c>
      <c r="B34" s="5" t="s">
        <v>218</v>
      </c>
      <c r="C34" s="5" t="s">
        <v>280</v>
      </c>
      <c r="D34" s="5" t="s">
        <v>220</v>
      </c>
      <c r="E34" s="5" t="s">
        <v>103</v>
      </c>
    </row>
    <row r="35" spans="1:5" x14ac:dyDescent="0.25">
      <c r="A35" s="4" t="s">
        <v>281</v>
      </c>
      <c r="B35" s="5" t="s">
        <v>236</v>
      </c>
      <c r="C35" s="5" t="s">
        <v>282</v>
      </c>
      <c r="D35" s="5" t="s">
        <v>238</v>
      </c>
      <c r="E35" s="5" t="s">
        <v>103</v>
      </c>
    </row>
    <row r="36" spans="1:5" x14ac:dyDescent="0.25">
      <c r="A36" s="4" t="s">
        <v>283</v>
      </c>
      <c r="B36" s="5" t="s">
        <v>218</v>
      </c>
      <c r="C36" s="5" t="s">
        <v>284</v>
      </c>
      <c r="D36" s="5" t="s">
        <v>220</v>
      </c>
      <c r="E36" s="5" t="s">
        <v>103</v>
      </c>
    </row>
    <row r="37" spans="1:5" x14ac:dyDescent="0.25">
      <c r="A37" s="4" t="s">
        <v>285</v>
      </c>
      <c r="B37" s="5" t="s">
        <v>252</v>
      </c>
      <c r="C37" s="5" t="s">
        <v>286</v>
      </c>
      <c r="D37" s="5" t="s">
        <v>254</v>
      </c>
      <c r="E37" s="5" t="s">
        <v>103</v>
      </c>
    </row>
    <row r="38" spans="1:5" x14ac:dyDescent="0.25">
      <c r="A38" s="4" t="s">
        <v>287</v>
      </c>
      <c r="B38" s="5" t="s">
        <v>242</v>
      </c>
      <c r="C38" s="5" t="s">
        <v>288</v>
      </c>
      <c r="D38" s="5" t="s">
        <v>244</v>
      </c>
      <c r="E38" s="5" t="s">
        <v>103</v>
      </c>
    </row>
    <row r="39" spans="1:5" x14ac:dyDescent="0.25">
      <c r="A39" s="4" t="s">
        <v>289</v>
      </c>
      <c r="B39" s="5" t="s">
        <v>242</v>
      </c>
      <c r="C39" s="5" t="s">
        <v>290</v>
      </c>
      <c r="D39" s="5" t="s">
        <v>244</v>
      </c>
      <c r="E39" s="5" t="s">
        <v>103</v>
      </c>
    </row>
    <row r="40" spans="1:5" x14ac:dyDescent="0.25">
      <c r="A40" s="4" t="s">
        <v>291</v>
      </c>
      <c r="B40" s="5" t="s">
        <v>195</v>
      </c>
      <c r="C40" s="5" t="s">
        <v>292</v>
      </c>
      <c r="D40" s="5" t="s">
        <v>197</v>
      </c>
      <c r="E40" s="5" t="s">
        <v>103</v>
      </c>
    </row>
    <row r="41" spans="1:5" x14ac:dyDescent="0.25">
      <c r="A41" s="4" t="s">
        <v>293</v>
      </c>
      <c r="B41" s="5" t="s">
        <v>248</v>
      </c>
      <c r="C41" s="5" t="s">
        <v>294</v>
      </c>
      <c r="D41" s="5" t="s">
        <v>250</v>
      </c>
      <c r="E41" s="5" t="s">
        <v>103</v>
      </c>
    </row>
    <row r="42" spans="1:5" x14ac:dyDescent="0.25">
      <c r="A42" s="4" t="s">
        <v>295</v>
      </c>
      <c r="B42" s="5" t="s">
        <v>236</v>
      </c>
      <c r="C42" s="5" t="s">
        <v>296</v>
      </c>
      <c r="D42" s="5" t="s">
        <v>238</v>
      </c>
      <c r="E42" s="5" t="s">
        <v>103</v>
      </c>
    </row>
    <row r="43" spans="1:5" x14ac:dyDescent="0.25">
      <c r="A43" s="4" t="s">
        <v>297</v>
      </c>
      <c r="B43" s="5" t="s">
        <v>242</v>
      </c>
      <c r="C43" s="5" t="s">
        <v>298</v>
      </c>
      <c r="D43" s="5" t="s">
        <v>244</v>
      </c>
      <c r="E43" s="5" t="s">
        <v>103</v>
      </c>
    </row>
    <row r="44" spans="1:5" x14ac:dyDescent="0.25">
      <c r="A44" s="4" t="s">
        <v>299</v>
      </c>
      <c r="B44" s="5" t="s">
        <v>195</v>
      </c>
      <c r="C44" s="5" t="s">
        <v>300</v>
      </c>
      <c r="D44" s="5" t="s">
        <v>197</v>
      </c>
      <c r="E44" s="5" t="s">
        <v>103</v>
      </c>
    </row>
    <row r="45" spans="1:5" x14ac:dyDescent="0.25">
      <c r="A45" s="4" t="s">
        <v>301</v>
      </c>
      <c r="B45" s="5" t="s">
        <v>195</v>
      </c>
      <c r="C45" s="5" t="s">
        <v>302</v>
      </c>
      <c r="D45" s="5" t="s">
        <v>197</v>
      </c>
      <c r="E45" s="5" t="s">
        <v>103</v>
      </c>
    </row>
    <row r="46" spans="1:5" x14ac:dyDescent="0.25">
      <c r="A46" s="4" t="s">
        <v>303</v>
      </c>
      <c r="B46" s="5" t="s">
        <v>304</v>
      </c>
      <c r="C46" s="5" t="s">
        <v>305</v>
      </c>
      <c r="D46" s="5" t="s">
        <v>306</v>
      </c>
      <c r="E46" s="5" t="s">
        <v>103</v>
      </c>
    </row>
    <row r="47" spans="1:5" x14ac:dyDescent="0.25">
      <c r="A47" s="4" t="s">
        <v>307</v>
      </c>
      <c r="B47" s="5" t="s">
        <v>242</v>
      </c>
      <c r="C47" s="5" t="s">
        <v>308</v>
      </c>
      <c r="D47" s="5" t="s">
        <v>244</v>
      </c>
      <c r="E47" s="5" t="s">
        <v>103</v>
      </c>
    </row>
    <row r="48" spans="1:5" x14ac:dyDescent="0.25">
      <c r="A48" s="4" t="s">
        <v>309</v>
      </c>
      <c r="B48" s="5" t="s">
        <v>218</v>
      </c>
      <c r="C48" s="5" t="s">
        <v>310</v>
      </c>
      <c r="D48" s="5" t="s">
        <v>220</v>
      </c>
      <c r="E48" s="5" t="s">
        <v>103</v>
      </c>
    </row>
    <row r="49" spans="1:5" x14ac:dyDescent="0.25">
      <c r="A49" s="4" t="s">
        <v>311</v>
      </c>
      <c r="B49" s="5" t="s">
        <v>236</v>
      </c>
      <c r="C49" s="5" t="s">
        <v>312</v>
      </c>
      <c r="D49" s="5" t="s">
        <v>238</v>
      </c>
      <c r="E49" s="5" t="s">
        <v>103</v>
      </c>
    </row>
    <row r="50" spans="1:5" x14ac:dyDescent="0.25">
      <c r="A50" s="4" t="s">
        <v>313</v>
      </c>
      <c r="B50" s="5" t="s">
        <v>218</v>
      </c>
      <c r="C50" s="5" t="s">
        <v>314</v>
      </c>
      <c r="D50" s="5" t="s">
        <v>220</v>
      </c>
      <c r="E50" s="5" t="s">
        <v>103</v>
      </c>
    </row>
    <row r="51" spans="1:5" x14ac:dyDescent="0.25">
      <c r="A51" s="4" t="s">
        <v>315</v>
      </c>
      <c r="B51" s="5" t="s">
        <v>304</v>
      </c>
      <c r="C51" s="5" t="s">
        <v>316</v>
      </c>
      <c r="D51" s="5" t="s">
        <v>306</v>
      </c>
      <c r="E51" s="5" t="s">
        <v>103</v>
      </c>
    </row>
    <row r="52" spans="1:5" x14ac:dyDescent="0.25">
      <c r="A52" s="4" t="s">
        <v>317</v>
      </c>
      <c r="B52" s="5" t="s">
        <v>230</v>
      </c>
      <c r="C52" s="5" t="s">
        <v>318</v>
      </c>
      <c r="D52" s="5" t="s">
        <v>232</v>
      </c>
      <c r="E52" s="5" t="s">
        <v>103</v>
      </c>
    </row>
    <row r="53" spans="1:5" x14ac:dyDescent="0.25">
      <c r="A53" s="4" t="s">
        <v>319</v>
      </c>
      <c r="B53" s="5" t="s">
        <v>214</v>
      </c>
      <c r="C53" s="5" t="s">
        <v>320</v>
      </c>
      <c r="D53" s="5" t="s">
        <v>216</v>
      </c>
      <c r="E53" s="5" t="s">
        <v>103</v>
      </c>
    </row>
    <row r="54" spans="1:5" x14ac:dyDescent="0.25">
      <c r="A54" s="4" t="s">
        <v>321</v>
      </c>
      <c r="B54" s="5" t="s">
        <v>214</v>
      </c>
      <c r="C54" s="5" t="s">
        <v>322</v>
      </c>
      <c r="D54" s="5" t="s">
        <v>216</v>
      </c>
      <c r="E54" s="5" t="s">
        <v>103</v>
      </c>
    </row>
    <row r="55" spans="1:5" x14ac:dyDescent="0.25">
      <c r="A55" s="4" t="s">
        <v>323</v>
      </c>
      <c r="B55" s="5" t="s">
        <v>304</v>
      </c>
      <c r="C55" s="5" t="s">
        <v>324</v>
      </c>
      <c r="D55" s="5" t="s">
        <v>306</v>
      </c>
      <c r="E55" s="5" t="s">
        <v>103</v>
      </c>
    </row>
    <row r="56" spans="1:5" x14ac:dyDescent="0.25">
      <c r="A56" s="4" t="s">
        <v>325</v>
      </c>
      <c r="B56" s="5" t="s">
        <v>214</v>
      </c>
      <c r="C56" s="5" t="s">
        <v>326</v>
      </c>
      <c r="D56" s="5" t="s">
        <v>216</v>
      </c>
      <c r="E56" s="5" t="s">
        <v>103</v>
      </c>
    </row>
    <row r="57" spans="1:5" x14ac:dyDescent="0.25">
      <c r="A57" s="4" t="s">
        <v>327</v>
      </c>
      <c r="B57" s="5" t="s">
        <v>214</v>
      </c>
      <c r="C57" s="5" t="s">
        <v>328</v>
      </c>
      <c r="D57" s="5" t="s">
        <v>216</v>
      </c>
      <c r="E57" s="5" t="s">
        <v>103</v>
      </c>
    </row>
    <row r="58" spans="1:5" x14ac:dyDescent="0.25">
      <c r="A58" s="4" t="s">
        <v>329</v>
      </c>
      <c r="B58" s="5" t="s">
        <v>252</v>
      </c>
      <c r="C58" s="5" t="s">
        <v>330</v>
      </c>
      <c r="D58" s="5" t="s">
        <v>254</v>
      </c>
      <c r="E58" s="5" t="s">
        <v>103</v>
      </c>
    </row>
    <row r="59" spans="1:5" x14ac:dyDescent="0.25">
      <c r="A59" s="4" t="s">
        <v>331</v>
      </c>
      <c r="B59" s="5" t="s">
        <v>214</v>
      </c>
      <c r="C59" s="5" t="s">
        <v>332</v>
      </c>
      <c r="D59" s="5" t="s">
        <v>216</v>
      </c>
      <c r="E59" s="5" t="s">
        <v>103</v>
      </c>
    </row>
    <row r="60" spans="1:5" x14ac:dyDescent="0.25">
      <c r="A60" s="4" t="s">
        <v>333</v>
      </c>
      <c r="B60" s="5" t="s">
        <v>248</v>
      </c>
      <c r="C60" s="5" t="s">
        <v>334</v>
      </c>
      <c r="D60" s="5" t="s">
        <v>250</v>
      </c>
      <c r="E60" s="5" t="s">
        <v>103</v>
      </c>
    </row>
    <row r="61" spans="1:5" x14ac:dyDescent="0.25">
      <c r="A61" s="4" t="s">
        <v>335</v>
      </c>
      <c r="B61" s="5" t="s">
        <v>199</v>
      </c>
      <c r="C61" s="5" t="s">
        <v>336</v>
      </c>
      <c r="D61" s="5" t="s">
        <v>0</v>
      </c>
      <c r="E61" s="5" t="s">
        <v>103</v>
      </c>
    </row>
    <row r="62" spans="1:5" x14ac:dyDescent="0.25">
      <c r="A62" s="4" t="s">
        <v>337</v>
      </c>
      <c r="B62" s="5" t="s">
        <v>199</v>
      </c>
      <c r="C62" s="5" t="s">
        <v>338</v>
      </c>
      <c r="D62" s="5" t="s">
        <v>0</v>
      </c>
      <c r="E62" s="5" t="s">
        <v>103</v>
      </c>
    </row>
    <row r="63" spans="1:5" x14ac:dyDescent="0.25">
      <c r="A63" s="4" t="s">
        <v>339</v>
      </c>
      <c r="B63" s="5" t="s">
        <v>230</v>
      </c>
      <c r="C63" s="5" t="s">
        <v>340</v>
      </c>
      <c r="D63" s="5" t="s">
        <v>232</v>
      </c>
      <c r="E63" s="5" t="s">
        <v>103</v>
      </c>
    </row>
    <row r="64" spans="1:5" x14ac:dyDescent="0.25">
      <c r="A64" s="4" t="s">
        <v>341</v>
      </c>
      <c r="B64" s="5" t="s">
        <v>199</v>
      </c>
      <c r="C64" s="5" t="s">
        <v>342</v>
      </c>
      <c r="D64" s="5" t="s">
        <v>0</v>
      </c>
      <c r="E64" s="5" t="s">
        <v>103</v>
      </c>
    </row>
    <row r="65" spans="1:5" x14ac:dyDescent="0.25">
      <c r="A65" s="4" t="s">
        <v>343</v>
      </c>
      <c r="B65" s="5" t="s">
        <v>195</v>
      </c>
      <c r="C65" s="5" t="s">
        <v>344</v>
      </c>
      <c r="D65" s="5" t="s">
        <v>197</v>
      </c>
      <c r="E65" s="5" t="s">
        <v>103</v>
      </c>
    </row>
    <row r="66" spans="1:5" x14ac:dyDescent="0.25">
      <c r="A66" s="4" t="s">
        <v>345</v>
      </c>
      <c r="B66" s="5" t="s">
        <v>236</v>
      </c>
      <c r="C66" s="5" t="s">
        <v>346</v>
      </c>
      <c r="D66" s="5" t="s">
        <v>238</v>
      </c>
      <c r="E66" s="5" t="s">
        <v>103</v>
      </c>
    </row>
    <row r="67" spans="1:5" x14ac:dyDescent="0.25">
      <c r="A67" s="4" t="s">
        <v>347</v>
      </c>
      <c r="B67" s="5" t="s">
        <v>218</v>
      </c>
      <c r="C67" s="5" t="s">
        <v>348</v>
      </c>
      <c r="D67" s="5" t="s">
        <v>220</v>
      </c>
      <c r="E67" s="5" t="s">
        <v>103</v>
      </c>
    </row>
    <row r="68" spans="1:5" x14ac:dyDescent="0.25">
      <c r="A68" s="4" t="s">
        <v>349</v>
      </c>
      <c r="B68" s="5" t="s">
        <v>218</v>
      </c>
      <c r="C68" s="5" t="s">
        <v>350</v>
      </c>
      <c r="D68" s="5" t="s">
        <v>220</v>
      </c>
      <c r="E68" s="5" t="s">
        <v>103</v>
      </c>
    </row>
    <row r="69" spans="1:5" x14ac:dyDescent="0.25">
      <c r="A69" s="4" t="s">
        <v>351</v>
      </c>
      <c r="B69" s="5" t="s">
        <v>214</v>
      </c>
      <c r="C69" s="5" t="s">
        <v>352</v>
      </c>
      <c r="D69" s="5" t="s">
        <v>216</v>
      </c>
      <c r="E69" s="5" t="s">
        <v>103</v>
      </c>
    </row>
    <row r="70" spans="1:5" x14ac:dyDescent="0.25">
      <c r="A70" s="4" t="s">
        <v>353</v>
      </c>
      <c r="B70" s="5" t="s">
        <v>214</v>
      </c>
      <c r="C70" s="5" t="s">
        <v>354</v>
      </c>
      <c r="D70" s="5" t="s">
        <v>216</v>
      </c>
      <c r="E70" s="5" t="s">
        <v>103</v>
      </c>
    </row>
    <row r="71" spans="1:5" x14ac:dyDescent="0.25">
      <c r="A71" s="4" t="s">
        <v>355</v>
      </c>
      <c r="B71" s="5" t="s">
        <v>195</v>
      </c>
      <c r="C71" s="5" t="s">
        <v>356</v>
      </c>
      <c r="D71" s="5" t="s">
        <v>197</v>
      </c>
      <c r="E71" s="5" t="s">
        <v>103</v>
      </c>
    </row>
    <row r="72" spans="1:5" x14ac:dyDescent="0.25">
      <c r="A72" s="4" t="s">
        <v>357</v>
      </c>
      <c r="B72" s="5" t="s">
        <v>248</v>
      </c>
      <c r="C72" s="5" t="s">
        <v>358</v>
      </c>
      <c r="D72" s="5" t="s">
        <v>250</v>
      </c>
      <c r="E72" s="5" t="s">
        <v>103</v>
      </c>
    </row>
    <row r="73" spans="1:5" x14ac:dyDescent="0.25">
      <c r="A73" s="4" t="s">
        <v>359</v>
      </c>
      <c r="B73" s="5" t="s">
        <v>248</v>
      </c>
      <c r="C73" s="5" t="s">
        <v>360</v>
      </c>
      <c r="D73" s="5" t="s">
        <v>250</v>
      </c>
      <c r="E73" s="5" t="s">
        <v>103</v>
      </c>
    </row>
    <row r="74" spans="1:5" x14ac:dyDescent="0.25">
      <c r="A74" s="4" t="s">
        <v>361</v>
      </c>
      <c r="B74" s="5" t="s">
        <v>304</v>
      </c>
      <c r="C74" s="5" t="s">
        <v>362</v>
      </c>
      <c r="D74" s="5" t="s">
        <v>306</v>
      </c>
      <c r="E74" s="5" t="s">
        <v>103</v>
      </c>
    </row>
    <row r="75" spans="1:5" x14ac:dyDescent="0.25">
      <c r="A75" s="4" t="s">
        <v>363</v>
      </c>
      <c r="B75" s="5" t="s">
        <v>195</v>
      </c>
      <c r="C75" s="5" t="s">
        <v>364</v>
      </c>
      <c r="D75" s="5" t="s">
        <v>197</v>
      </c>
      <c r="E75" s="5" t="s">
        <v>103</v>
      </c>
    </row>
    <row r="76" spans="1:5" x14ac:dyDescent="0.25">
      <c r="A76" s="4" t="s">
        <v>365</v>
      </c>
      <c r="B76" s="5" t="s">
        <v>195</v>
      </c>
      <c r="C76" s="5" t="s">
        <v>366</v>
      </c>
      <c r="D76" s="5" t="s">
        <v>197</v>
      </c>
      <c r="E76" s="5" t="s">
        <v>103</v>
      </c>
    </row>
    <row r="77" spans="1:5" x14ac:dyDescent="0.25">
      <c r="A77" s="4" t="s">
        <v>367</v>
      </c>
      <c r="B77" s="5" t="s">
        <v>368</v>
      </c>
      <c r="C77" s="5" t="s">
        <v>369</v>
      </c>
      <c r="D77" s="5" t="s">
        <v>370</v>
      </c>
      <c r="E77" s="5" t="s">
        <v>103</v>
      </c>
    </row>
    <row r="78" spans="1:5" x14ac:dyDescent="0.25">
      <c r="A78" s="4" t="s">
        <v>371</v>
      </c>
      <c r="B78" s="5" t="s">
        <v>230</v>
      </c>
      <c r="C78" s="5" t="s">
        <v>372</v>
      </c>
      <c r="D78" s="5" t="s">
        <v>232</v>
      </c>
      <c r="E78" s="5" t="s">
        <v>103</v>
      </c>
    </row>
    <row r="79" spans="1:5" x14ac:dyDescent="0.25">
      <c r="A79" s="4" t="s">
        <v>373</v>
      </c>
      <c r="B79" s="5" t="s">
        <v>368</v>
      </c>
      <c r="C79" s="5" t="s">
        <v>374</v>
      </c>
      <c r="D79" s="5" t="s">
        <v>370</v>
      </c>
      <c r="E79" s="5" t="s">
        <v>103</v>
      </c>
    </row>
    <row r="80" spans="1:5" x14ac:dyDescent="0.25">
      <c r="A80" s="4" t="s">
        <v>375</v>
      </c>
      <c r="B80" s="5" t="s">
        <v>368</v>
      </c>
      <c r="C80" s="5" t="s">
        <v>376</v>
      </c>
      <c r="D80" s="5" t="s">
        <v>370</v>
      </c>
      <c r="E80" s="5" t="s">
        <v>103</v>
      </c>
    </row>
    <row r="81" spans="1:5" x14ac:dyDescent="0.25">
      <c r="A81" s="4" t="s">
        <v>377</v>
      </c>
      <c r="B81" s="5" t="s">
        <v>236</v>
      </c>
      <c r="C81" s="5" t="s">
        <v>378</v>
      </c>
      <c r="D81" s="5" t="s">
        <v>238</v>
      </c>
      <c r="E81" s="5" t="s">
        <v>103</v>
      </c>
    </row>
    <row r="82" spans="1:5" x14ac:dyDescent="0.25">
      <c r="A82" s="4" t="s">
        <v>379</v>
      </c>
      <c r="B82" s="5" t="s">
        <v>199</v>
      </c>
      <c r="C82" s="5" t="s">
        <v>380</v>
      </c>
      <c r="D82" s="5" t="s">
        <v>0</v>
      </c>
      <c r="E82" s="5" t="s">
        <v>103</v>
      </c>
    </row>
    <row r="83" spans="1:5" x14ac:dyDescent="0.25">
      <c r="A83" s="4" t="s">
        <v>381</v>
      </c>
      <c r="B83" s="5" t="s">
        <v>218</v>
      </c>
      <c r="C83" s="5" t="s">
        <v>382</v>
      </c>
      <c r="D83" s="5" t="s">
        <v>220</v>
      </c>
      <c r="E83" s="5" t="s">
        <v>103</v>
      </c>
    </row>
    <row r="84" spans="1:5" x14ac:dyDescent="0.25">
      <c r="A84" s="4" t="s">
        <v>383</v>
      </c>
      <c r="B84" s="5" t="s">
        <v>218</v>
      </c>
      <c r="C84" s="5" t="s">
        <v>384</v>
      </c>
      <c r="D84" s="5" t="s">
        <v>220</v>
      </c>
      <c r="E84" s="5" t="s">
        <v>103</v>
      </c>
    </row>
    <row r="85" spans="1:5" x14ac:dyDescent="0.25">
      <c r="A85" s="4" t="s">
        <v>385</v>
      </c>
      <c r="B85" s="5" t="s">
        <v>204</v>
      </c>
      <c r="C85" s="5" t="s">
        <v>386</v>
      </c>
      <c r="D85" s="5" t="s">
        <v>206</v>
      </c>
      <c r="E85" s="5" t="s">
        <v>103</v>
      </c>
    </row>
    <row r="86" spans="1:5" x14ac:dyDescent="0.25">
      <c r="A86" s="4" t="s">
        <v>387</v>
      </c>
      <c r="B86" s="5" t="s">
        <v>204</v>
      </c>
      <c r="C86" s="5" t="s">
        <v>388</v>
      </c>
      <c r="D86" s="5" t="s">
        <v>206</v>
      </c>
      <c r="E86" s="5" t="s">
        <v>103</v>
      </c>
    </row>
    <row r="87" spans="1:5" x14ac:dyDescent="0.25">
      <c r="A87" s="4" t="s">
        <v>389</v>
      </c>
      <c r="B87" s="5" t="s">
        <v>304</v>
      </c>
      <c r="C87" s="5" t="s">
        <v>390</v>
      </c>
      <c r="D87" s="5" t="s">
        <v>306</v>
      </c>
      <c r="E87" s="5" t="s">
        <v>103</v>
      </c>
    </row>
    <row r="88" spans="1:5" x14ac:dyDescent="0.25">
      <c r="A88" s="4" t="s">
        <v>391</v>
      </c>
      <c r="B88" s="5" t="s">
        <v>236</v>
      </c>
      <c r="C88" s="5" t="s">
        <v>392</v>
      </c>
      <c r="D88" s="5" t="s">
        <v>238</v>
      </c>
      <c r="E88" s="5" t="s">
        <v>103</v>
      </c>
    </row>
    <row r="89" spans="1:5" x14ac:dyDescent="0.25">
      <c r="A89" s="4" t="s">
        <v>393</v>
      </c>
      <c r="B89" s="5" t="s">
        <v>236</v>
      </c>
      <c r="C89" s="5" t="s">
        <v>394</v>
      </c>
      <c r="D89" s="5" t="s">
        <v>238</v>
      </c>
      <c r="E89" s="5" t="s">
        <v>103</v>
      </c>
    </row>
    <row r="90" spans="1:5" x14ac:dyDescent="0.25">
      <c r="A90" s="4" t="s">
        <v>395</v>
      </c>
      <c r="B90" s="5" t="s">
        <v>214</v>
      </c>
      <c r="C90" s="5" t="s">
        <v>396</v>
      </c>
      <c r="D90" s="5" t="s">
        <v>216</v>
      </c>
      <c r="E90" s="5" t="s">
        <v>103</v>
      </c>
    </row>
    <row r="91" spans="1:5" x14ac:dyDescent="0.25">
      <c r="A91" s="4" t="s">
        <v>397</v>
      </c>
      <c r="B91" s="5" t="s">
        <v>248</v>
      </c>
      <c r="C91" s="5" t="s">
        <v>398</v>
      </c>
      <c r="D91" s="5" t="s">
        <v>250</v>
      </c>
      <c r="E91" s="5" t="s">
        <v>103</v>
      </c>
    </row>
    <row r="92" spans="1:5" x14ac:dyDescent="0.25">
      <c r="A92" s="4" t="s">
        <v>399</v>
      </c>
      <c r="B92" s="5" t="s">
        <v>248</v>
      </c>
      <c r="C92" s="5" t="s">
        <v>400</v>
      </c>
      <c r="D92" s="5" t="s">
        <v>250</v>
      </c>
      <c r="E92" s="5" t="s">
        <v>103</v>
      </c>
    </row>
    <row r="93" spans="1:5" x14ac:dyDescent="0.25">
      <c r="A93" s="4" t="s">
        <v>401</v>
      </c>
      <c r="B93" s="5" t="s">
        <v>368</v>
      </c>
      <c r="C93" s="5" t="s">
        <v>402</v>
      </c>
      <c r="D93" s="5" t="s">
        <v>370</v>
      </c>
      <c r="E93" s="5" t="s">
        <v>103</v>
      </c>
    </row>
    <row r="94" spans="1:5" x14ac:dyDescent="0.25">
      <c r="A94" s="4" t="s">
        <v>403</v>
      </c>
      <c r="B94" s="5" t="s">
        <v>368</v>
      </c>
      <c r="C94" s="5" t="s">
        <v>404</v>
      </c>
      <c r="D94" s="5" t="s">
        <v>370</v>
      </c>
      <c r="E94" s="5" t="s">
        <v>103</v>
      </c>
    </row>
    <row r="95" spans="1:5" x14ac:dyDescent="0.25">
      <c r="A95" s="4" t="s">
        <v>405</v>
      </c>
      <c r="B95" s="5" t="s">
        <v>368</v>
      </c>
      <c r="C95" s="5" t="s">
        <v>406</v>
      </c>
      <c r="D95" s="5" t="s">
        <v>370</v>
      </c>
      <c r="E95" s="5" t="s">
        <v>103</v>
      </c>
    </row>
    <row r="96" spans="1:5" x14ac:dyDescent="0.25">
      <c r="A96" s="4" t="s">
        <v>407</v>
      </c>
      <c r="B96" s="5" t="s">
        <v>368</v>
      </c>
      <c r="C96" s="5" t="s">
        <v>408</v>
      </c>
      <c r="D96" s="5" t="s">
        <v>370</v>
      </c>
      <c r="E96" s="5" t="s">
        <v>103</v>
      </c>
    </row>
    <row r="97" spans="1:5" x14ac:dyDescent="0.25">
      <c r="A97" s="4" t="s">
        <v>409</v>
      </c>
      <c r="B97" s="5" t="s">
        <v>368</v>
      </c>
      <c r="C97" s="5" t="s">
        <v>410</v>
      </c>
      <c r="D97" s="5" t="s">
        <v>370</v>
      </c>
      <c r="E97" s="5" t="s">
        <v>103</v>
      </c>
    </row>
    <row r="98" spans="1:5" x14ac:dyDescent="0.25">
      <c r="A98" s="4" t="s">
        <v>411</v>
      </c>
      <c r="B98" s="5">
        <v>971</v>
      </c>
      <c r="C98" s="5" t="s">
        <v>412</v>
      </c>
      <c r="D98" s="5" t="s">
        <v>413</v>
      </c>
      <c r="E98" s="5" t="s">
        <v>103</v>
      </c>
    </row>
    <row r="99" spans="1:5" x14ac:dyDescent="0.25">
      <c r="A99" s="4" t="s">
        <v>414</v>
      </c>
      <c r="B99" s="5">
        <v>972</v>
      </c>
      <c r="C99" s="5" t="s">
        <v>415</v>
      </c>
      <c r="D99" s="5" t="s">
        <v>413</v>
      </c>
      <c r="E99" s="5" t="s">
        <v>103</v>
      </c>
    </row>
    <row r="100" spans="1:5" x14ac:dyDescent="0.25">
      <c r="A100" s="4" t="s">
        <v>416</v>
      </c>
      <c r="B100" s="5">
        <v>973</v>
      </c>
      <c r="C100" s="5" t="s">
        <v>417</v>
      </c>
      <c r="D100" s="5" t="s">
        <v>413</v>
      </c>
      <c r="E100" s="5" t="s">
        <v>103</v>
      </c>
    </row>
    <row r="101" spans="1:5" x14ac:dyDescent="0.25">
      <c r="A101" s="4" t="s">
        <v>418</v>
      </c>
      <c r="B101" s="5">
        <v>974</v>
      </c>
      <c r="C101" s="5" t="s">
        <v>419</v>
      </c>
      <c r="D101" s="5" t="s">
        <v>413</v>
      </c>
      <c r="E101" s="5" t="s">
        <v>103</v>
      </c>
    </row>
    <row r="102" spans="1:5" x14ac:dyDescent="0.25">
      <c r="A102" s="4" t="s">
        <v>420</v>
      </c>
      <c r="B102" s="5">
        <v>976</v>
      </c>
      <c r="C102" s="5" t="s">
        <v>421</v>
      </c>
      <c r="D102" s="5" t="s">
        <v>413</v>
      </c>
      <c r="E102" s="5" t="s">
        <v>103</v>
      </c>
    </row>
    <row r="103" spans="1:5" x14ac:dyDescent="0.25">
      <c r="A103" s="4" t="s">
        <v>422</v>
      </c>
      <c r="B103" s="5">
        <v>987</v>
      </c>
      <c r="C103" s="5" t="s">
        <v>423</v>
      </c>
      <c r="D103" s="5" t="s">
        <v>413</v>
      </c>
      <c r="E103" s="5" t="s">
        <v>103</v>
      </c>
    </row>
    <row r="104" spans="1:5" x14ac:dyDescent="0.25">
      <c r="A104" s="4" t="s">
        <v>424</v>
      </c>
      <c r="B104" s="5">
        <v>988</v>
      </c>
      <c r="C104" s="5" t="s">
        <v>425</v>
      </c>
      <c r="D104" s="5" t="s">
        <v>413</v>
      </c>
      <c r="E104" s="5" t="s">
        <v>103</v>
      </c>
    </row>
    <row r="105" spans="1:5" x14ac:dyDescent="0.25">
      <c r="A105" s="4" t="s">
        <v>194</v>
      </c>
      <c r="B105" s="5" t="s">
        <v>195</v>
      </c>
      <c r="C105" s="5" t="s">
        <v>196</v>
      </c>
      <c r="D105" s="5" t="s">
        <v>197</v>
      </c>
      <c r="E105" s="5" t="s">
        <v>104</v>
      </c>
    </row>
    <row r="106" spans="1:5" x14ac:dyDescent="0.25">
      <c r="A106" s="4" t="s">
        <v>198</v>
      </c>
      <c r="B106" s="5" t="s">
        <v>199</v>
      </c>
      <c r="C106" s="5" t="s">
        <v>200</v>
      </c>
      <c r="D106" s="5" t="s">
        <v>0</v>
      </c>
      <c r="E106" s="5" t="s">
        <v>104</v>
      </c>
    </row>
    <row r="107" spans="1:5" x14ac:dyDescent="0.25">
      <c r="A107" s="4" t="s">
        <v>201</v>
      </c>
      <c r="B107" s="5" t="s">
        <v>195</v>
      </c>
      <c r="C107" s="5" t="s">
        <v>202</v>
      </c>
      <c r="D107" s="5" t="s">
        <v>197</v>
      </c>
      <c r="E107" s="5" t="s">
        <v>104</v>
      </c>
    </row>
    <row r="108" spans="1:5" x14ac:dyDescent="0.25">
      <c r="A108" s="4" t="s">
        <v>203</v>
      </c>
      <c r="B108" s="5" t="s">
        <v>204</v>
      </c>
      <c r="C108" s="5" t="s">
        <v>205</v>
      </c>
      <c r="D108" s="5" t="s">
        <v>206</v>
      </c>
      <c r="E108" s="5" t="s">
        <v>104</v>
      </c>
    </row>
    <row r="109" spans="1:5" x14ac:dyDescent="0.25">
      <c r="A109" s="4" t="s">
        <v>207</v>
      </c>
      <c r="B109" s="5" t="s">
        <v>204</v>
      </c>
      <c r="C109" s="5" t="s">
        <v>208</v>
      </c>
      <c r="D109" s="5" t="s">
        <v>206</v>
      </c>
      <c r="E109" s="5" t="s">
        <v>104</v>
      </c>
    </row>
    <row r="110" spans="1:5" x14ac:dyDescent="0.25">
      <c r="A110" s="4" t="s">
        <v>209</v>
      </c>
      <c r="B110" s="5" t="s">
        <v>204</v>
      </c>
      <c r="C110" s="5" t="s">
        <v>210</v>
      </c>
      <c r="D110" s="5" t="s">
        <v>206</v>
      </c>
      <c r="E110" s="5" t="s">
        <v>104</v>
      </c>
    </row>
    <row r="111" spans="1:5" x14ac:dyDescent="0.25">
      <c r="A111" s="4" t="s">
        <v>211</v>
      </c>
      <c r="B111" s="5" t="s">
        <v>195</v>
      </c>
      <c r="C111" s="5" t="s">
        <v>212</v>
      </c>
      <c r="D111" s="5" t="s">
        <v>197</v>
      </c>
      <c r="E111" s="5" t="s">
        <v>104</v>
      </c>
    </row>
    <row r="112" spans="1:5" x14ac:dyDescent="0.25">
      <c r="A112" s="4" t="s">
        <v>213</v>
      </c>
      <c r="B112" s="5" t="s">
        <v>214</v>
      </c>
      <c r="C112" s="5" t="s">
        <v>215</v>
      </c>
      <c r="D112" s="5" t="s">
        <v>216</v>
      </c>
      <c r="E112" s="5" t="s">
        <v>104</v>
      </c>
    </row>
    <row r="113" spans="1:5" x14ac:dyDescent="0.25">
      <c r="A113" s="4" t="s">
        <v>217</v>
      </c>
      <c r="B113" s="5" t="s">
        <v>218</v>
      </c>
      <c r="C113" s="5" t="s">
        <v>219</v>
      </c>
      <c r="D113" s="5" t="s">
        <v>220</v>
      </c>
      <c r="E113" s="5" t="s">
        <v>104</v>
      </c>
    </row>
    <row r="114" spans="1:5" x14ac:dyDescent="0.25">
      <c r="A114" s="4" t="s">
        <v>221</v>
      </c>
      <c r="B114" s="5" t="s">
        <v>214</v>
      </c>
      <c r="C114" s="5" t="s">
        <v>222</v>
      </c>
      <c r="D114" s="5" t="s">
        <v>216</v>
      </c>
      <c r="E114" s="5" t="s">
        <v>104</v>
      </c>
    </row>
    <row r="115" spans="1:5" x14ac:dyDescent="0.25">
      <c r="A115" s="4" t="s">
        <v>223</v>
      </c>
      <c r="B115" s="5" t="s">
        <v>218</v>
      </c>
      <c r="C115" s="5" t="s">
        <v>224</v>
      </c>
      <c r="D115" s="5" t="s">
        <v>220</v>
      </c>
      <c r="E115" s="5" t="s">
        <v>104</v>
      </c>
    </row>
    <row r="116" spans="1:5" x14ac:dyDescent="0.25">
      <c r="A116" s="4" t="s">
        <v>225</v>
      </c>
      <c r="B116" s="5" t="s">
        <v>218</v>
      </c>
      <c r="C116" s="5" t="s">
        <v>226</v>
      </c>
      <c r="D116" s="5" t="s">
        <v>220</v>
      </c>
      <c r="E116" s="5" t="s">
        <v>104</v>
      </c>
    </row>
    <row r="117" spans="1:5" x14ac:dyDescent="0.25">
      <c r="A117" s="4" t="s">
        <v>227</v>
      </c>
      <c r="B117" s="5" t="s">
        <v>204</v>
      </c>
      <c r="C117" s="5" t="s">
        <v>228</v>
      </c>
      <c r="D117" s="5" t="s">
        <v>206</v>
      </c>
      <c r="E117" s="5" t="s">
        <v>104</v>
      </c>
    </row>
    <row r="118" spans="1:5" x14ac:dyDescent="0.25">
      <c r="A118" s="4" t="s">
        <v>229</v>
      </c>
      <c r="B118" s="5" t="s">
        <v>230</v>
      </c>
      <c r="C118" s="5" t="s">
        <v>231</v>
      </c>
      <c r="D118" s="5" t="s">
        <v>232</v>
      </c>
      <c r="E118" s="5" t="s">
        <v>104</v>
      </c>
    </row>
    <row r="119" spans="1:5" x14ac:dyDescent="0.25">
      <c r="A119" s="4" t="s">
        <v>233</v>
      </c>
      <c r="B119" s="5" t="s">
        <v>195</v>
      </c>
      <c r="C119" s="5" t="s">
        <v>234</v>
      </c>
      <c r="D119" s="5" t="s">
        <v>197</v>
      </c>
      <c r="E119" s="5" t="s">
        <v>104</v>
      </c>
    </row>
    <row r="120" spans="1:5" x14ac:dyDescent="0.25">
      <c r="A120" s="4" t="s">
        <v>235</v>
      </c>
      <c r="B120" s="5" t="s">
        <v>236</v>
      </c>
      <c r="C120" s="5" t="s">
        <v>237</v>
      </c>
      <c r="D120" s="5" t="s">
        <v>238</v>
      </c>
      <c r="E120" s="5" t="s">
        <v>104</v>
      </c>
    </row>
    <row r="121" spans="1:5" x14ac:dyDescent="0.25">
      <c r="A121" s="4" t="s">
        <v>239</v>
      </c>
      <c r="B121" s="5" t="s">
        <v>236</v>
      </c>
      <c r="C121" s="5" t="s">
        <v>240</v>
      </c>
      <c r="D121" s="5" t="s">
        <v>238</v>
      </c>
      <c r="E121" s="5" t="s">
        <v>104</v>
      </c>
    </row>
    <row r="122" spans="1:5" x14ac:dyDescent="0.25">
      <c r="A122" s="4" t="s">
        <v>241</v>
      </c>
      <c r="B122" s="5" t="s">
        <v>242</v>
      </c>
      <c r="C122" s="5" t="s">
        <v>243</v>
      </c>
      <c r="D122" s="5" t="s">
        <v>244</v>
      </c>
      <c r="E122" s="5" t="s">
        <v>104</v>
      </c>
    </row>
    <row r="123" spans="1:5" x14ac:dyDescent="0.25">
      <c r="A123" s="4" t="s">
        <v>245</v>
      </c>
      <c r="B123" s="5" t="s">
        <v>236</v>
      </c>
      <c r="C123" s="5" t="s">
        <v>246</v>
      </c>
      <c r="D123" s="5" t="s">
        <v>238</v>
      </c>
      <c r="E123" s="5" t="s">
        <v>104</v>
      </c>
    </row>
    <row r="124" spans="1:5" x14ac:dyDescent="0.25">
      <c r="A124" s="4" t="s">
        <v>247</v>
      </c>
      <c r="B124" s="49" t="s">
        <v>248</v>
      </c>
      <c r="C124" s="5" t="s">
        <v>249</v>
      </c>
      <c r="D124" s="5" t="s">
        <v>250</v>
      </c>
      <c r="E124" s="5" t="s">
        <v>104</v>
      </c>
    </row>
    <row r="125" spans="1:5" x14ac:dyDescent="0.25">
      <c r="A125" s="4" t="s">
        <v>251</v>
      </c>
      <c r="B125" s="49" t="s">
        <v>252</v>
      </c>
      <c r="C125" s="5" t="s">
        <v>253</v>
      </c>
      <c r="D125" s="5" t="s">
        <v>254</v>
      </c>
      <c r="E125" s="5" t="s">
        <v>104</v>
      </c>
    </row>
    <row r="126" spans="1:5" x14ac:dyDescent="0.25">
      <c r="A126" s="4" t="s">
        <v>255</v>
      </c>
      <c r="B126" s="5" t="s">
        <v>236</v>
      </c>
      <c r="C126" s="5" t="s">
        <v>256</v>
      </c>
      <c r="D126" s="5" t="s">
        <v>238</v>
      </c>
      <c r="E126" s="5" t="s">
        <v>104</v>
      </c>
    </row>
    <row r="127" spans="1:5" x14ac:dyDescent="0.25">
      <c r="A127" s="4" t="s">
        <v>257</v>
      </c>
      <c r="B127" s="5" t="s">
        <v>236</v>
      </c>
      <c r="C127" s="5" t="s">
        <v>258</v>
      </c>
      <c r="D127" s="5" t="s">
        <v>238</v>
      </c>
      <c r="E127" s="5" t="s">
        <v>104</v>
      </c>
    </row>
    <row r="128" spans="1:5" x14ac:dyDescent="0.25">
      <c r="A128" s="4" t="s">
        <v>259</v>
      </c>
      <c r="B128" s="5" t="s">
        <v>248</v>
      </c>
      <c r="C128" s="5" t="s">
        <v>260</v>
      </c>
      <c r="D128" s="5" t="s">
        <v>250</v>
      </c>
      <c r="E128" s="5" t="s">
        <v>104</v>
      </c>
    </row>
    <row r="129" spans="1:5" x14ac:dyDescent="0.25">
      <c r="A129" s="4" t="s">
        <v>261</v>
      </c>
      <c r="B129" s="5" t="s">
        <v>195</v>
      </c>
      <c r="C129" s="5" t="s">
        <v>262</v>
      </c>
      <c r="D129" s="5" t="s">
        <v>197</v>
      </c>
      <c r="E129" s="5" t="s">
        <v>104</v>
      </c>
    </row>
    <row r="130" spans="1:5" x14ac:dyDescent="0.25">
      <c r="A130" s="4" t="s">
        <v>263</v>
      </c>
      <c r="B130" s="5" t="s">
        <v>230</v>
      </c>
      <c r="C130" s="5" t="s">
        <v>264</v>
      </c>
      <c r="D130" s="5" t="s">
        <v>232</v>
      </c>
      <c r="E130" s="5" t="s">
        <v>104</v>
      </c>
    </row>
    <row r="131" spans="1:5" x14ac:dyDescent="0.25">
      <c r="A131" s="4" t="s">
        <v>265</v>
      </c>
      <c r="B131" s="5" t="s">
        <v>242</v>
      </c>
      <c r="C131" s="5" t="s">
        <v>266</v>
      </c>
      <c r="D131" s="5" t="s">
        <v>244</v>
      </c>
      <c r="E131" s="5" t="s">
        <v>104</v>
      </c>
    </row>
    <row r="132" spans="1:5" x14ac:dyDescent="0.25">
      <c r="A132" s="4" t="s">
        <v>267</v>
      </c>
      <c r="B132" s="5" t="s">
        <v>252</v>
      </c>
      <c r="C132" s="5" t="s">
        <v>268</v>
      </c>
      <c r="D132" s="5" t="s">
        <v>254</v>
      </c>
      <c r="E132" s="5" t="s">
        <v>104</v>
      </c>
    </row>
    <row r="133" spans="1:5" x14ac:dyDescent="0.25">
      <c r="A133" s="4" t="s">
        <v>269</v>
      </c>
      <c r="B133" s="49" t="s">
        <v>270</v>
      </c>
      <c r="C133" s="5" t="s">
        <v>271</v>
      </c>
      <c r="D133" s="5" t="s">
        <v>272</v>
      </c>
      <c r="E133" s="5" t="s">
        <v>104</v>
      </c>
    </row>
    <row r="134" spans="1:5" x14ac:dyDescent="0.25">
      <c r="A134" s="4" t="s">
        <v>273</v>
      </c>
      <c r="B134" s="49" t="s">
        <v>270</v>
      </c>
      <c r="C134" s="5" t="s">
        <v>274</v>
      </c>
      <c r="D134" s="5" t="s">
        <v>272</v>
      </c>
      <c r="E134" s="5" t="s">
        <v>104</v>
      </c>
    </row>
    <row r="135" spans="1:5" x14ac:dyDescent="0.25">
      <c r="A135" s="4" t="s">
        <v>275</v>
      </c>
      <c r="B135" s="5" t="s">
        <v>218</v>
      </c>
      <c r="C135" s="5" t="s">
        <v>276</v>
      </c>
      <c r="D135" s="5" t="s">
        <v>220</v>
      </c>
      <c r="E135" s="5" t="s">
        <v>104</v>
      </c>
    </row>
    <row r="136" spans="1:5" x14ac:dyDescent="0.25">
      <c r="A136" s="4" t="s">
        <v>277</v>
      </c>
      <c r="B136" s="5" t="s">
        <v>218</v>
      </c>
      <c r="C136" s="5" t="s">
        <v>278</v>
      </c>
      <c r="D136" s="5" t="s">
        <v>220</v>
      </c>
      <c r="E136" s="5" t="s">
        <v>104</v>
      </c>
    </row>
    <row r="137" spans="1:5" x14ac:dyDescent="0.25">
      <c r="A137" s="4" t="s">
        <v>279</v>
      </c>
      <c r="B137" s="5" t="s">
        <v>218</v>
      </c>
      <c r="C137" s="5" t="s">
        <v>280</v>
      </c>
      <c r="D137" s="5" t="s">
        <v>220</v>
      </c>
      <c r="E137" s="5" t="s">
        <v>104</v>
      </c>
    </row>
    <row r="138" spans="1:5" x14ac:dyDescent="0.25">
      <c r="A138" s="4" t="s">
        <v>281</v>
      </c>
      <c r="B138" s="5" t="s">
        <v>236</v>
      </c>
      <c r="C138" s="5" t="s">
        <v>282</v>
      </c>
      <c r="D138" s="5" t="s">
        <v>238</v>
      </c>
      <c r="E138" s="5" t="s">
        <v>104</v>
      </c>
    </row>
    <row r="139" spans="1:5" x14ac:dyDescent="0.25">
      <c r="A139" s="4" t="s">
        <v>283</v>
      </c>
      <c r="B139" s="5" t="s">
        <v>218</v>
      </c>
      <c r="C139" s="5" t="s">
        <v>284</v>
      </c>
      <c r="D139" s="5" t="s">
        <v>220</v>
      </c>
      <c r="E139" s="5" t="s">
        <v>104</v>
      </c>
    </row>
    <row r="140" spans="1:5" x14ac:dyDescent="0.25">
      <c r="A140" s="4" t="s">
        <v>285</v>
      </c>
      <c r="B140" s="5" t="s">
        <v>252</v>
      </c>
      <c r="C140" s="5" t="s">
        <v>286</v>
      </c>
      <c r="D140" s="5" t="s">
        <v>254</v>
      </c>
      <c r="E140" s="5" t="s">
        <v>104</v>
      </c>
    </row>
    <row r="141" spans="1:5" x14ac:dyDescent="0.25">
      <c r="A141" s="4" t="s">
        <v>287</v>
      </c>
      <c r="B141" s="5" t="s">
        <v>242</v>
      </c>
      <c r="C141" s="5" t="s">
        <v>288</v>
      </c>
      <c r="D141" s="5" t="s">
        <v>244</v>
      </c>
      <c r="E141" s="5" t="s">
        <v>104</v>
      </c>
    </row>
    <row r="142" spans="1:5" x14ac:dyDescent="0.25">
      <c r="A142" s="4" t="s">
        <v>289</v>
      </c>
      <c r="B142" s="5" t="s">
        <v>242</v>
      </c>
      <c r="C142" s="5" t="s">
        <v>290</v>
      </c>
      <c r="D142" s="5" t="s">
        <v>244</v>
      </c>
      <c r="E142" s="5" t="s">
        <v>104</v>
      </c>
    </row>
    <row r="143" spans="1:5" x14ac:dyDescent="0.25">
      <c r="A143" s="4" t="s">
        <v>291</v>
      </c>
      <c r="B143" s="5" t="s">
        <v>195</v>
      </c>
      <c r="C143" s="5" t="s">
        <v>292</v>
      </c>
      <c r="D143" s="5" t="s">
        <v>197</v>
      </c>
      <c r="E143" s="5" t="s">
        <v>104</v>
      </c>
    </row>
    <row r="144" spans="1:5" x14ac:dyDescent="0.25">
      <c r="A144" s="4" t="s">
        <v>293</v>
      </c>
      <c r="B144" s="5" t="s">
        <v>248</v>
      </c>
      <c r="C144" s="5" t="s">
        <v>294</v>
      </c>
      <c r="D144" s="5" t="s">
        <v>250</v>
      </c>
      <c r="E144" s="5" t="s">
        <v>104</v>
      </c>
    </row>
    <row r="145" spans="1:5" x14ac:dyDescent="0.25">
      <c r="A145" s="4" t="s">
        <v>295</v>
      </c>
      <c r="B145" s="5" t="s">
        <v>236</v>
      </c>
      <c r="C145" s="5" t="s">
        <v>296</v>
      </c>
      <c r="D145" s="5" t="s">
        <v>238</v>
      </c>
      <c r="E145" s="5" t="s">
        <v>104</v>
      </c>
    </row>
    <row r="146" spans="1:5" x14ac:dyDescent="0.25">
      <c r="A146" s="4" t="s">
        <v>297</v>
      </c>
      <c r="B146" s="5" t="s">
        <v>242</v>
      </c>
      <c r="C146" s="5" t="s">
        <v>298</v>
      </c>
      <c r="D146" s="5" t="s">
        <v>244</v>
      </c>
      <c r="E146" s="5" t="s">
        <v>104</v>
      </c>
    </row>
    <row r="147" spans="1:5" x14ac:dyDescent="0.25">
      <c r="A147" s="4" t="s">
        <v>299</v>
      </c>
      <c r="B147" s="5" t="s">
        <v>195</v>
      </c>
      <c r="C147" s="5" t="s">
        <v>300</v>
      </c>
      <c r="D147" s="5" t="s">
        <v>197</v>
      </c>
      <c r="E147" s="5" t="s">
        <v>104</v>
      </c>
    </row>
    <row r="148" spans="1:5" x14ac:dyDescent="0.25">
      <c r="A148" s="4" t="s">
        <v>301</v>
      </c>
      <c r="B148" s="5" t="s">
        <v>195</v>
      </c>
      <c r="C148" s="5" t="s">
        <v>302</v>
      </c>
      <c r="D148" s="5" t="s">
        <v>197</v>
      </c>
      <c r="E148" s="5" t="s">
        <v>104</v>
      </c>
    </row>
    <row r="149" spans="1:5" x14ac:dyDescent="0.25">
      <c r="A149" s="4" t="s">
        <v>303</v>
      </c>
      <c r="B149" s="5" t="s">
        <v>304</v>
      </c>
      <c r="C149" s="5" t="s">
        <v>305</v>
      </c>
      <c r="D149" s="5" t="s">
        <v>306</v>
      </c>
      <c r="E149" s="5" t="s">
        <v>104</v>
      </c>
    </row>
    <row r="150" spans="1:5" x14ac:dyDescent="0.25">
      <c r="A150" s="4" t="s">
        <v>307</v>
      </c>
      <c r="B150" s="5" t="s">
        <v>242</v>
      </c>
      <c r="C150" s="5" t="s">
        <v>308</v>
      </c>
      <c r="D150" s="5" t="s">
        <v>244</v>
      </c>
      <c r="E150" s="5" t="s">
        <v>104</v>
      </c>
    </row>
    <row r="151" spans="1:5" x14ac:dyDescent="0.25">
      <c r="A151" s="4" t="s">
        <v>309</v>
      </c>
      <c r="B151" s="5" t="s">
        <v>218</v>
      </c>
      <c r="C151" s="5" t="s">
        <v>310</v>
      </c>
      <c r="D151" s="5" t="s">
        <v>220</v>
      </c>
      <c r="E151" s="5" t="s">
        <v>104</v>
      </c>
    </row>
    <row r="152" spans="1:5" x14ac:dyDescent="0.25">
      <c r="A152" s="4" t="s">
        <v>311</v>
      </c>
      <c r="B152" s="5" t="s">
        <v>236</v>
      </c>
      <c r="C152" s="5" t="s">
        <v>312</v>
      </c>
      <c r="D152" s="5" t="s">
        <v>238</v>
      </c>
      <c r="E152" s="5" t="s">
        <v>104</v>
      </c>
    </row>
    <row r="153" spans="1:5" x14ac:dyDescent="0.25">
      <c r="A153" s="4" t="s">
        <v>313</v>
      </c>
      <c r="B153" s="5" t="s">
        <v>218</v>
      </c>
      <c r="C153" s="5" t="s">
        <v>314</v>
      </c>
      <c r="D153" s="5" t="s">
        <v>220</v>
      </c>
      <c r="E153" s="5" t="s">
        <v>104</v>
      </c>
    </row>
    <row r="154" spans="1:5" x14ac:dyDescent="0.25">
      <c r="A154" s="4" t="s">
        <v>315</v>
      </c>
      <c r="B154" s="5" t="s">
        <v>304</v>
      </c>
      <c r="C154" s="5" t="s">
        <v>316</v>
      </c>
      <c r="D154" s="5" t="s">
        <v>306</v>
      </c>
      <c r="E154" s="5" t="s">
        <v>104</v>
      </c>
    </row>
    <row r="155" spans="1:5" x14ac:dyDescent="0.25">
      <c r="A155" s="4" t="s">
        <v>317</v>
      </c>
      <c r="B155" s="5" t="s">
        <v>230</v>
      </c>
      <c r="C155" s="5" t="s">
        <v>318</v>
      </c>
      <c r="D155" s="5" t="s">
        <v>232</v>
      </c>
      <c r="E155" s="5" t="s">
        <v>104</v>
      </c>
    </row>
    <row r="156" spans="1:5" x14ac:dyDescent="0.25">
      <c r="A156" s="4" t="s">
        <v>319</v>
      </c>
      <c r="B156" s="5" t="s">
        <v>214</v>
      </c>
      <c r="C156" s="5" t="s">
        <v>320</v>
      </c>
      <c r="D156" s="5" t="s">
        <v>216</v>
      </c>
      <c r="E156" s="5" t="s">
        <v>104</v>
      </c>
    </row>
    <row r="157" spans="1:5" x14ac:dyDescent="0.25">
      <c r="A157" s="4" t="s">
        <v>321</v>
      </c>
      <c r="B157" s="5" t="s">
        <v>214</v>
      </c>
      <c r="C157" s="5" t="s">
        <v>322</v>
      </c>
      <c r="D157" s="5" t="s">
        <v>216</v>
      </c>
      <c r="E157" s="5" t="s">
        <v>104</v>
      </c>
    </row>
    <row r="158" spans="1:5" x14ac:dyDescent="0.25">
      <c r="A158" s="4" t="s">
        <v>323</v>
      </c>
      <c r="B158" s="5" t="s">
        <v>304</v>
      </c>
      <c r="C158" s="5" t="s">
        <v>324</v>
      </c>
      <c r="D158" s="5" t="s">
        <v>306</v>
      </c>
      <c r="E158" s="5" t="s">
        <v>104</v>
      </c>
    </row>
    <row r="159" spans="1:5" x14ac:dyDescent="0.25">
      <c r="A159" s="4" t="s">
        <v>325</v>
      </c>
      <c r="B159" s="5" t="s">
        <v>214</v>
      </c>
      <c r="C159" s="5" t="s">
        <v>326</v>
      </c>
      <c r="D159" s="5" t="s">
        <v>216</v>
      </c>
      <c r="E159" s="5" t="s">
        <v>104</v>
      </c>
    </row>
    <row r="160" spans="1:5" x14ac:dyDescent="0.25">
      <c r="A160" s="4" t="s">
        <v>327</v>
      </c>
      <c r="B160" s="5" t="s">
        <v>214</v>
      </c>
      <c r="C160" s="5" t="s">
        <v>328</v>
      </c>
      <c r="D160" s="5" t="s">
        <v>216</v>
      </c>
      <c r="E160" s="5" t="s">
        <v>104</v>
      </c>
    </row>
    <row r="161" spans="1:5" x14ac:dyDescent="0.25">
      <c r="A161" s="4" t="s">
        <v>329</v>
      </c>
      <c r="B161" s="5" t="s">
        <v>252</v>
      </c>
      <c r="C161" s="5" t="s">
        <v>330</v>
      </c>
      <c r="D161" s="5" t="s">
        <v>254</v>
      </c>
      <c r="E161" s="5" t="s">
        <v>104</v>
      </c>
    </row>
    <row r="162" spans="1:5" x14ac:dyDescent="0.25">
      <c r="A162" s="4" t="s">
        <v>331</v>
      </c>
      <c r="B162" s="5" t="s">
        <v>214</v>
      </c>
      <c r="C162" s="5" t="s">
        <v>332</v>
      </c>
      <c r="D162" s="5" t="s">
        <v>216</v>
      </c>
      <c r="E162" s="5" t="s">
        <v>104</v>
      </c>
    </row>
    <row r="163" spans="1:5" x14ac:dyDescent="0.25">
      <c r="A163" s="4" t="s">
        <v>333</v>
      </c>
      <c r="B163" s="5" t="s">
        <v>248</v>
      </c>
      <c r="C163" s="5" t="s">
        <v>334</v>
      </c>
      <c r="D163" s="5" t="s">
        <v>250</v>
      </c>
      <c r="E163" s="5" t="s">
        <v>104</v>
      </c>
    </row>
    <row r="164" spans="1:5" x14ac:dyDescent="0.25">
      <c r="A164" s="4" t="s">
        <v>335</v>
      </c>
      <c r="B164" s="5" t="s">
        <v>199</v>
      </c>
      <c r="C164" s="5" t="s">
        <v>336</v>
      </c>
      <c r="D164" s="5" t="s">
        <v>0</v>
      </c>
      <c r="E164" s="5" t="s">
        <v>104</v>
      </c>
    </row>
    <row r="165" spans="1:5" x14ac:dyDescent="0.25">
      <c r="A165" s="4" t="s">
        <v>337</v>
      </c>
      <c r="B165" s="5" t="s">
        <v>199</v>
      </c>
      <c r="C165" s="5" t="s">
        <v>338</v>
      </c>
      <c r="D165" s="5" t="s">
        <v>0</v>
      </c>
      <c r="E165" s="5" t="s">
        <v>104</v>
      </c>
    </row>
    <row r="166" spans="1:5" x14ac:dyDescent="0.25">
      <c r="A166" s="4" t="s">
        <v>339</v>
      </c>
      <c r="B166" s="5" t="s">
        <v>230</v>
      </c>
      <c r="C166" s="5" t="s">
        <v>340</v>
      </c>
      <c r="D166" s="5" t="s">
        <v>232</v>
      </c>
      <c r="E166" s="5" t="s">
        <v>104</v>
      </c>
    </row>
    <row r="167" spans="1:5" x14ac:dyDescent="0.25">
      <c r="A167" s="4" t="s">
        <v>341</v>
      </c>
      <c r="B167" s="5" t="s">
        <v>199</v>
      </c>
      <c r="C167" s="5" t="s">
        <v>342</v>
      </c>
      <c r="D167" s="5" t="s">
        <v>0</v>
      </c>
      <c r="E167" s="5" t="s">
        <v>104</v>
      </c>
    </row>
    <row r="168" spans="1:5" x14ac:dyDescent="0.25">
      <c r="A168" s="4" t="s">
        <v>343</v>
      </c>
      <c r="B168" s="5" t="s">
        <v>195</v>
      </c>
      <c r="C168" s="5" t="s">
        <v>344</v>
      </c>
      <c r="D168" s="5" t="s">
        <v>197</v>
      </c>
      <c r="E168" s="5" t="s">
        <v>104</v>
      </c>
    </row>
    <row r="169" spans="1:5" x14ac:dyDescent="0.25">
      <c r="A169" s="4" t="s">
        <v>345</v>
      </c>
      <c r="B169" s="5" t="s">
        <v>236</v>
      </c>
      <c r="C169" s="5" t="s">
        <v>346</v>
      </c>
      <c r="D169" s="5" t="s">
        <v>238</v>
      </c>
      <c r="E169" s="5" t="s">
        <v>104</v>
      </c>
    </row>
    <row r="170" spans="1:5" x14ac:dyDescent="0.25">
      <c r="A170" s="4" t="s">
        <v>347</v>
      </c>
      <c r="B170" s="5" t="s">
        <v>218</v>
      </c>
      <c r="C170" s="5" t="s">
        <v>348</v>
      </c>
      <c r="D170" s="5" t="s">
        <v>220</v>
      </c>
      <c r="E170" s="5" t="s">
        <v>104</v>
      </c>
    </row>
    <row r="171" spans="1:5" x14ac:dyDescent="0.25">
      <c r="A171" s="4" t="s">
        <v>349</v>
      </c>
      <c r="B171" s="5" t="s">
        <v>218</v>
      </c>
      <c r="C171" s="5" t="s">
        <v>350</v>
      </c>
      <c r="D171" s="5" t="s">
        <v>220</v>
      </c>
      <c r="E171" s="5" t="s">
        <v>104</v>
      </c>
    </row>
    <row r="172" spans="1:5" x14ac:dyDescent="0.25">
      <c r="A172" s="4" t="s">
        <v>351</v>
      </c>
      <c r="B172" s="5" t="s">
        <v>214</v>
      </c>
      <c r="C172" s="5" t="s">
        <v>352</v>
      </c>
      <c r="D172" s="5" t="s">
        <v>216</v>
      </c>
      <c r="E172" s="5" t="s">
        <v>104</v>
      </c>
    </row>
    <row r="173" spans="1:5" x14ac:dyDescent="0.25">
      <c r="A173" s="4" t="s">
        <v>353</v>
      </c>
      <c r="B173" s="5" t="s">
        <v>214</v>
      </c>
      <c r="C173" s="5" t="s">
        <v>354</v>
      </c>
      <c r="D173" s="5" t="s">
        <v>216</v>
      </c>
      <c r="E173" s="5" t="s">
        <v>104</v>
      </c>
    </row>
    <row r="174" spans="1:5" x14ac:dyDescent="0.25">
      <c r="A174" s="4" t="s">
        <v>355</v>
      </c>
      <c r="B174" s="5" t="s">
        <v>195</v>
      </c>
      <c r="C174" s="5" t="s">
        <v>356</v>
      </c>
      <c r="D174" s="5" t="s">
        <v>197</v>
      </c>
      <c r="E174" s="5" t="s">
        <v>104</v>
      </c>
    </row>
    <row r="175" spans="1:5" x14ac:dyDescent="0.25">
      <c r="A175" s="4" t="s">
        <v>357</v>
      </c>
      <c r="B175" s="5" t="s">
        <v>248</v>
      </c>
      <c r="C175" s="5" t="s">
        <v>358</v>
      </c>
      <c r="D175" s="5" t="s">
        <v>250</v>
      </c>
      <c r="E175" s="5" t="s">
        <v>104</v>
      </c>
    </row>
    <row r="176" spans="1:5" x14ac:dyDescent="0.25">
      <c r="A176" s="4" t="s">
        <v>359</v>
      </c>
      <c r="B176" s="5" t="s">
        <v>248</v>
      </c>
      <c r="C176" s="5" t="s">
        <v>360</v>
      </c>
      <c r="D176" s="5" t="s">
        <v>250</v>
      </c>
      <c r="E176" s="5" t="s">
        <v>104</v>
      </c>
    </row>
    <row r="177" spans="1:5" x14ac:dyDescent="0.25">
      <c r="A177" s="4" t="s">
        <v>361</v>
      </c>
      <c r="B177" s="5" t="s">
        <v>304</v>
      </c>
      <c r="C177" s="5" t="s">
        <v>362</v>
      </c>
      <c r="D177" s="5" t="s">
        <v>306</v>
      </c>
      <c r="E177" s="5" t="s">
        <v>104</v>
      </c>
    </row>
    <row r="178" spans="1:5" x14ac:dyDescent="0.25">
      <c r="A178" s="4" t="s">
        <v>363</v>
      </c>
      <c r="B178" s="5" t="s">
        <v>195</v>
      </c>
      <c r="C178" s="5" t="s">
        <v>364</v>
      </c>
      <c r="D178" s="5" t="s">
        <v>197</v>
      </c>
      <c r="E178" s="5" t="s">
        <v>104</v>
      </c>
    </row>
    <row r="179" spans="1:5" x14ac:dyDescent="0.25">
      <c r="A179" s="4" t="s">
        <v>365</v>
      </c>
      <c r="B179" s="5" t="s">
        <v>195</v>
      </c>
      <c r="C179" s="5" t="s">
        <v>366</v>
      </c>
      <c r="D179" s="5" t="s">
        <v>197</v>
      </c>
      <c r="E179" s="5" t="s">
        <v>104</v>
      </c>
    </row>
    <row r="180" spans="1:5" x14ac:dyDescent="0.25">
      <c r="A180" s="4" t="s">
        <v>367</v>
      </c>
      <c r="B180" s="5" t="s">
        <v>368</v>
      </c>
      <c r="C180" s="5" t="s">
        <v>369</v>
      </c>
      <c r="D180" s="5" t="s">
        <v>370</v>
      </c>
      <c r="E180" s="5" t="s">
        <v>104</v>
      </c>
    </row>
    <row r="181" spans="1:5" x14ac:dyDescent="0.25">
      <c r="A181" s="4" t="s">
        <v>371</v>
      </c>
      <c r="B181" s="5" t="s">
        <v>230</v>
      </c>
      <c r="C181" s="5" t="s">
        <v>372</v>
      </c>
      <c r="D181" s="5" t="s">
        <v>232</v>
      </c>
      <c r="E181" s="5" t="s">
        <v>104</v>
      </c>
    </row>
    <row r="182" spans="1:5" x14ac:dyDescent="0.25">
      <c r="A182" s="4" t="s">
        <v>373</v>
      </c>
      <c r="B182" s="5" t="s">
        <v>368</v>
      </c>
      <c r="C182" s="5" t="s">
        <v>374</v>
      </c>
      <c r="D182" s="5" t="s">
        <v>370</v>
      </c>
      <c r="E182" s="5" t="s">
        <v>104</v>
      </c>
    </row>
    <row r="183" spans="1:5" x14ac:dyDescent="0.25">
      <c r="A183" s="4" t="s">
        <v>375</v>
      </c>
      <c r="B183" s="5" t="s">
        <v>368</v>
      </c>
      <c r="C183" s="5" t="s">
        <v>376</v>
      </c>
      <c r="D183" s="5" t="s">
        <v>370</v>
      </c>
      <c r="E183" s="5" t="s">
        <v>104</v>
      </c>
    </row>
    <row r="184" spans="1:5" x14ac:dyDescent="0.25">
      <c r="A184" s="4" t="s">
        <v>377</v>
      </c>
      <c r="B184" s="5" t="s">
        <v>236</v>
      </c>
      <c r="C184" s="5" t="s">
        <v>378</v>
      </c>
      <c r="D184" s="5" t="s">
        <v>238</v>
      </c>
      <c r="E184" s="5" t="s">
        <v>104</v>
      </c>
    </row>
    <row r="185" spans="1:5" x14ac:dyDescent="0.25">
      <c r="A185" s="4" t="s">
        <v>379</v>
      </c>
      <c r="B185" s="5" t="s">
        <v>199</v>
      </c>
      <c r="C185" s="5" t="s">
        <v>380</v>
      </c>
      <c r="D185" s="5" t="s">
        <v>0</v>
      </c>
      <c r="E185" s="5" t="s">
        <v>104</v>
      </c>
    </row>
    <row r="186" spans="1:5" x14ac:dyDescent="0.25">
      <c r="A186" s="4" t="s">
        <v>381</v>
      </c>
      <c r="B186" s="5" t="s">
        <v>218</v>
      </c>
      <c r="C186" s="5" t="s">
        <v>382</v>
      </c>
      <c r="D186" s="5" t="s">
        <v>220</v>
      </c>
      <c r="E186" s="5" t="s">
        <v>104</v>
      </c>
    </row>
    <row r="187" spans="1:5" x14ac:dyDescent="0.25">
      <c r="A187" s="4" t="s">
        <v>383</v>
      </c>
      <c r="B187" s="5" t="s">
        <v>218</v>
      </c>
      <c r="C187" s="5" t="s">
        <v>384</v>
      </c>
      <c r="D187" s="5" t="s">
        <v>220</v>
      </c>
      <c r="E187" s="5" t="s">
        <v>104</v>
      </c>
    </row>
    <row r="188" spans="1:5" x14ac:dyDescent="0.25">
      <c r="A188" s="4" t="s">
        <v>385</v>
      </c>
      <c r="B188" s="5" t="s">
        <v>204</v>
      </c>
      <c r="C188" s="5" t="s">
        <v>386</v>
      </c>
      <c r="D188" s="5" t="s">
        <v>206</v>
      </c>
      <c r="E188" s="5" t="s">
        <v>104</v>
      </c>
    </row>
    <row r="189" spans="1:5" x14ac:dyDescent="0.25">
      <c r="A189" s="4" t="s">
        <v>387</v>
      </c>
      <c r="B189" s="5" t="s">
        <v>204</v>
      </c>
      <c r="C189" s="5" t="s">
        <v>388</v>
      </c>
      <c r="D189" s="5" t="s">
        <v>206</v>
      </c>
      <c r="E189" s="5" t="s">
        <v>104</v>
      </c>
    </row>
    <row r="190" spans="1:5" x14ac:dyDescent="0.25">
      <c r="A190" s="4" t="s">
        <v>389</v>
      </c>
      <c r="B190" s="5" t="s">
        <v>304</v>
      </c>
      <c r="C190" s="5" t="s">
        <v>390</v>
      </c>
      <c r="D190" s="5" t="s">
        <v>306</v>
      </c>
      <c r="E190" s="5" t="s">
        <v>104</v>
      </c>
    </row>
    <row r="191" spans="1:5" x14ac:dyDescent="0.25">
      <c r="A191" s="4" t="s">
        <v>391</v>
      </c>
      <c r="B191" s="5" t="s">
        <v>236</v>
      </c>
      <c r="C191" s="5" t="s">
        <v>392</v>
      </c>
      <c r="D191" s="5" t="s">
        <v>238</v>
      </c>
      <c r="E191" s="5" t="s">
        <v>104</v>
      </c>
    </row>
    <row r="192" spans="1:5" x14ac:dyDescent="0.25">
      <c r="A192" s="4" t="s">
        <v>393</v>
      </c>
      <c r="B192" s="5" t="s">
        <v>236</v>
      </c>
      <c r="C192" s="5" t="s">
        <v>394</v>
      </c>
      <c r="D192" s="5" t="s">
        <v>238</v>
      </c>
      <c r="E192" s="5" t="s">
        <v>104</v>
      </c>
    </row>
    <row r="193" spans="1:52" x14ac:dyDescent="0.25">
      <c r="A193" s="4" t="s">
        <v>395</v>
      </c>
      <c r="B193" s="5" t="s">
        <v>214</v>
      </c>
      <c r="C193" s="5" t="s">
        <v>396</v>
      </c>
      <c r="D193" s="5" t="s">
        <v>216</v>
      </c>
      <c r="E193" s="5" t="s">
        <v>104</v>
      </c>
    </row>
    <row r="194" spans="1:52" x14ac:dyDescent="0.25">
      <c r="A194" s="4" t="s">
        <v>397</v>
      </c>
      <c r="B194" s="5" t="s">
        <v>248</v>
      </c>
      <c r="C194" s="5" t="s">
        <v>398</v>
      </c>
      <c r="D194" s="5" t="s">
        <v>250</v>
      </c>
      <c r="E194" s="5" t="s">
        <v>104</v>
      </c>
    </row>
    <row r="195" spans="1:52" x14ac:dyDescent="0.25">
      <c r="A195" s="4" t="s">
        <v>399</v>
      </c>
      <c r="B195" s="5" t="s">
        <v>248</v>
      </c>
      <c r="C195" s="5" t="s">
        <v>400</v>
      </c>
      <c r="D195" s="5" t="s">
        <v>250</v>
      </c>
      <c r="E195" s="5" t="s">
        <v>104</v>
      </c>
    </row>
    <row r="196" spans="1:52" x14ac:dyDescent="0.25">
      <c r="A196" s="4" t="s">
        <v>401</v>
      </c>
      <c r="B196" s="5" t="s">
        <v>368</v>
      </c>
      <c r="C196" s="5" t="s">
        <v>402</v>
      </c>
      <c r="D196" s="5" t="s">
        <v>370</v>
      </c>
      <c r="E196" s="5" t="s">
        <v>104</v>
      </c>
    </row>
    <row r="197" spans="1:52" x14ac:dyDescent="0.25">
      <c r="A197" s="4" t="s">
        <v>403</v>
      </c>
      <c r="B197" s="5" t="s">
        <v>368</v>
      </c>
      <c r="C197" s="5" t="s">
        <v>404</v>
      </c>
      <c r="D197" s="5" t="s">
        <v>370</v>
      </c>
      <c r="E197" s="5" t="s">
        <v>104</v>
      </c>
    </row>
    <row r="198" spans="1:52" x14ac:dyDescent="0.25">
      <c r="A198" s="4" t="s">
        <v>405</v>
      </c>
      <c r="B198" s="5" t="s">
        <v>368</v>
      </c>
      <c r="C198" s="5" t="s">
        <v>406</v>
      </c>
      <c r="D198" s="5" t="s">
        <v>370</v>
      </c>
      <c r="E198" s="5" t="s">
        <v>104</v>
      </c>
    </row>
    <row r="199" spans="1:52" x14ac:dyDescent="0.25">
      <c r="A199" s="4" t="s">
        <v>407</v>
      </c>
      <c r="B199" s="5" t="s">
        <v>368</v>
      </c>
      <c r="C199" s="5" t="s">
        <v>408</v>
      </c>
      <c r="D199" s="5" t="s">
        <v>370</v>
      </c>
      <c r="E199" s="5" t="s">
        <v>104</v>
      </c>
    </row>
    <row r="200" spans="1:52" x14ac:dyDescent="0.25">
      <c r="A200" s="4" t="s">
        <v>409</v>
      </c>
      <c r="B200" s="5" t="s">
        <v>368</v>
      </c>
      <c r="C200" s="5" t="s">
        <v>410</v>
      </c>
      <c r="D200" s="5" t="s">
        <v>370</v>
      </c>
      <c r="E200" s="5" t="s">
        <v>104</v>
      </c>
    </row>
    <row r="201" spans="1:52" x14ac:dyDescent="0.25">
      <c r="A201" s="4" t="s">
        <v>411</v>
      </c>
      <c r="B201" s="5">
        <v>971</v>
      </c>
      <c r="C201" s="5" t="s">
        <v>412</v>
      </c>
      <c r="D201" s="5" t="s">
        <v>413</v>
      </c>
      <c r="E201" s="5" t="s">
        <v>104</v>
      </c>
    </row>
    <row r="202" spans="1:52" x14ac:dyDescent="0.25">
      <c r="A202" s="4" t="s">
        <v>414</v>
      </c>
      <c r="B202" s="5">
        <v>972</v>
      </c>
      <c r="C202" s="5" t="s">
        <v>415</v>
      </c>
      <c r="D202" s="5" t="s">
        <v>413</v>
      </c>
      <c r="E202" s="5" t="s">
        <v>104</v>
      </c>
    </row>
    <row r="203" spans="1:52" x14ac:dyDescent="0.25">
      <c r="A203" s="4" t="s">
        <v>416</v>
      </c>
      <c r="B203" s="5">
        <v>973</v>
      </c>
      <c r="C203" s="5" t="s">
        <v>417</v>
      </c>
      <c r="D203" s="5" t="s">
        <v>413</v>
      </c>
      <c r="E203" s="5" t="s">
        <v>104</v>
      </c>
    </row>
    <row r="204" spans="1:52" x14ac:dyDescent="0.25">
      <c r="A204" s="4" t="s">
        <v>418</v>
      </c>
      <c r="B204" s="5">
        <v>974</v>
      </c>
      <c r="C204" s="5" t="s">
        <v>419</v>
      </c>
      <c r="D204" s="5" t="s">
        <v>413</v>
      </c>
      <c r="E204" s="5" t="s">
        <v>104</v>
      </c>
    </row>
    <row r="205" spans="1:52" x14ac:dyDescent="0.25">
      <c r="A205" s="4" t="s">
        <v>420</v>
      </c>
      <c r="B205" s="5">
        <v>976</v>
      </c>
      <c r="C205" s="5" t="s">
        <v>421</v>
      </c>
      <c r="D205" s="5" t="s">
        <v>413</v>
      </c>
      <c r="E205" s="5" t="s">
        <v>104</v>
      </c>
    </row>
    <row r="206" spans="1:52" x14ac:dyDescent="0.25">
      <c r="A206" s="4" t="s">
        <v>422</v>
      </c>
      <c r="B206" s="5">
        <v>987</v>
      </c>
      <c r="C206" s="5" t="s">
        <v>423</v>
      </c>
      <c r="D206" s="5" t="s">
        <v>413</v>
      </c>
      <c r="E206" s="5" t="s">
        <v>104</v>
      </c>
    </row>
    <row r="207" spans="1:52" x14ac:dyDescent="0.25">
      <c r="A207" s="4" t="s">
        <v>424</v>
      </c>
      <c r="B207" s="5">
        <v>988</v>
      </c>
      <c r="C207" s="5" t="s">
        <v>425</v>
      </c>
      <c r="D207" s="5" t="s">
        <v>413</v>
      </c>
      <c r="E207" s="5" t="s">
        <v>104</v>
      </c>
    </row>
    <row r="208" spans="1:52" x14ac:dyDescent="0.25">
      <c r="A208" s="4" t="s">
        <v>194</v>
      </c>
      <c r="B208" s="5" t="s">
        <v>195</v>
      </c>
      <c r="C208" s="5" t="s">
        <v>196</v>
      </c>
      <c r="D208" s="5" t="s">
        <v>197</v>
      </c>
      <c r="E208" s="5" t="s">
        <v>20</v>
      </c>
      <c r="F208">
        <v>1</v>
      </c>
      <c r="G208" t="s">
        <v>470</v>
      </c>
      <c r="H208" t="s">
        <v>470</v>
      </c>
      <c r="I208" t="s">
        <v>470</v>
      </c>
      <c r="J208" t="s">
        <v>470</v>
      </c>
      <c r="L208" t="s">
        <v>470</v>
      </c>
      <c r="M208" t="s">
        <v>470</v>
      </c>
      <c r="N208" t="s">
        <v>470</v>
      </c>
      <c r="O208" t="s">
        <v>470</v>
      </c>
      <c r="P208" t="s">
        <v>470</v>
      </c>
      <c r="Q208" t="s">
        <v>470</v>
      </c>
      <c r="T208" t="s">
        <v>470</v>
      </c>
      <c r="V208" t="s">
        <v>470</v>
      </c>
      <c r="W208" t="s">
        <v>470</v>
      </c>
      <c r="X208">
        <v>1</v>
      </c>
      <c r="Z208">
        <v>1</v>
      </c>
      <c r="AA208" t="s">
        <v>470</v>
      </c>
      <c r="AB208">
        <v>1</v>
      </c>
      <c r="AC208">
        <v>1</v>
      </c>
      <c r="AD208" t="s">
        <v>470</v>
      </c>
      <c r="AF208" t="s">
        <v>470</v>
      </c>
      <c r="AG208" t="s">
        <v>470</v>
      </c>
      <c r="AH208" t="s">
        <v>470</v>
      </c>
      <c r="AI208" t="s">
        <v>470</v>
      </c>
      <c r="AJ208" t="s">
        <v>470</v>
      </c>
      <c r="AK208" t="s">
        <v>470</v>
      </c>
      <c r="AL208" t="s">
        <v>470</v>
      </c>
      <c r="AM208" t="s">
        <v>470</v>
      </c>
      <c r="AN208">
        <v>1</v>
      </c>
      <c r="AO208">
        <v>1</v>
      </c>
      <c r="AP208" t="s">
        <v>470</v>
      </c>
      <c r="AR208">
        <v>1</v>
      </c>
      <c r="AS208" t="s">
        <v>470</v>
      </c>
      <c r="AT208" t="s">
        <v>470</v>
      </c>
      <c r="AU208" t="s">
        <v>470</v>
      </c>
      <c r="AV208" t="s">
        <v>470</v>
      </c>
      <c r="AW208" t="s">
        <v>470</v>
      </c>
      <c r="AX208" t="s">
        <v>470</v>
      </c>
      <c r="AY208" t="s">
        <v>470</v>
      </c>
      <c r="AZ208" t="s">
        <v>470</v>
      </c>
    </row>
    <row r="209" spans="1:52" x14ac:dyDescent="0.25">
      <c r="A209" s="4" t="s">
        <v>198</v>
      </c>
      <c r="B209" s="5" t="s">
        <v>199</v>
      </c>
      <c r="C209" s="5" t="s">
        <v>200</v>
      </c>
      <c r="D209" s="5" t="s">
        <v>0</v>
      </c>
      <c r="E209" s="5" t="s">
        <v>20</v>
      </c>
      <c r="F209">
        <v>1</v>
      </c>
      <c r="G209" t="s">
        <v>470</v>
      </c>
      <c r="H209" t="s">
        <v>470</v>
      </c>
      <c r="I209" t="s">
        <v>470</v>
      </c>
      <c r="J209">
        <v>1</v>
      </c>
      <c r="L209" t="s">
        <v>470</v>
      </c>
      <c r="M209" t="s">
        <v>470</v>
      </c>
      <c r="N209" t="s">
        <v>470</v>
      </c>
      <c r="O209" t="s">
        <v>470</v>
      </c>
      <c r="P209" t="s">
        <v>470</v>
      </c>
      <c r="Q209" t="s">
        <v>470</v>
      </c>
      <c r="T209" t="s">
        <v>470</v>
      </c>
      <c r="V209" t="s">
        <v>470</v>
      </c>
      <c r="W209" t="s">
        <v>470</v>
      </c>
      <c r="X209">
        <v>1</v>
      </c>
      <c r="Z209">
        <v>1</v>
      </c>
      <c r="AA209" t="s">
        <v>470</v>
      </c>
      <c r="AB209">
        <v>1</v>
      </c>
      <c r="AC209" t="s">
        <v>470</v>
      </c>
      <c r="AD209" t="s">
        <v>470</v>
      </c>
      <c r="AF209" t="s">
        <v>470</v>
      </c>
      <c r="AG209" t="s">
        <v>470</v>
      </c>
      <c r="AH209" t="s">
        <v>470</v>
      </c>
      <c r="AI209" t="s">
        <v>470</v>
      </c>
      <c r="AJ209" t="s">
        <v>470</v>
      </c>
      <c r="AK209" t="s">
        <v>470</v>
      </c>
      <c r="AL209" t="s">
        <v>470</v>
      </c>
      <c r="AM209" t="s">
        <v>470</v>
      </c>
      <c r="AN209">
        <v>1</v>
      </c>
      <c r="AO209" t="s">
        <v>470</v>
      </c>
      <c r="AP209" t="s">
        <v>470</v>
      </c>
      <c r="AR209">
        <v>1</v>
      </c>
      <c r="AS209">
        <v>1</v>
      </c>
      <c r="AT209" t="s">
        <v>470</v>
      </c>
      <c r="AU209" t="s">
        <v>470</v>
      </c>
      <c r="AV209" t="s">
        <v>470</v>
      </c>
      <c r="AW209" t="s">
        <v>470</v>
      </c>
      <c r="AX209" t="s">
        <v>470</v>
      </c>
      <c r="AY209" t="s">
        <v>470</v>
      </c>
      <c r="AZ209" t="s">
        <v>470</v>
      </c>
    </row>
    <row r="210" spans="1:52" x14ac:dyDescent="0.25">
      <c r="A210" s="4" t="s">
        <v>201</v>
      </c>
      <c r="B210" s="5" t="s">
        <v>195</v>
      </c>
      <c r="C210" s="5" t="s">
        <v>202</v>
      </c>
      <c r="D210" s="5" t="s">
        <v>197</v>
      </c>
      <c r="E210" s="5" t="s">
        <v>20</v>
      </c>
      <c r="F210" t="s">
        <v>470</v>
      </c>
      <c r="G210" t="s">
        <v>470</v>
      </c>
      <c r="H210" t="s">
        <v>470</v>
      </c>
      <c r="I210" t="s">
        <v>470</v>
      </c>
      <c r="J210" t="s">
        <v>470</v>
      </c>
      <c r="L210" t="s">
        <v>470</v>
      </c>
      <c r="M210" t="s">
        <v>470</v>
      </c>
      <c r="N210" t="s">
        <v>470</v>
      </c>
      <c r="O210" t="s">
        <v>470</v>
      </c>
      <c r="P210" t="s">
        <v>470</v>
      </c>
      <c r="Q210" t="s">
        <v>470</v>
      </c>
      <c r="T210" t="s">
        <v>470</v>
      </c>
      <c r="V210" t="s">
        <v>470</v>
      </c>
      <c r="W210" t="s">
        <v>470</v>
      </c>
      <c r="X210" t="s">
        <v>470</v>
      </c>
      <c r="Z210" t="s">
        <v>470</v>
      </c>
      <c r="AA210" t="s">
        <v>470</v>
      </c>
      <c r="AB210" t="s">
        <v>470</v>
      </c>
      <c r="AC210">
        <v>1</v>
      </c>
      <c r="AD210" t="s">
        <v>470</v>
      </c>
      <c r="AF210">
        <v>1</v>
      </c>
      <c r="AG210" t="s">
        <v>470</v>
      </c>
      <c r="AH210" t="s">
        <v>470</v>
      </c>
      <c r="AI210" t="s">
        <v>470</v>
      </c>
      <c r="AJ210" t="s">
        <v>470</v>
      </c>
      <c r="AK210" t="s">
        <v>470</v>
      </c>
      <c r="AL210" t="s">
        <v>470</v>
      </c>
      <c r="AM210" t="s">
        <v>470</v>
      </c>
      <c r="AN210" t="s">
        <v>470</v>
      </c>
      <c r="AO210" t="s">
        <v>470</v>
      </c>
      <c r="AP210" t="s">
        <v>470</v>
      </c>
      <c r="AR210" t="s">
        <v>470</v>
      </c>
      <c r="AS210" t="s">
        <v>470</v>
      </c>
      <c r="AT210">
        <v>1</v>
      </c>
      <c r="AU210" t="s">
        <v>470</v>
      </c>
      <c r="AV210" t="s">
        <v>470</v>
      </c>
      <c r="AW210" t="s">
        <v>470</v>
      </c>
      <c r="AX210" t="s">
        <v>470</v>
      </c>
      <c r="AY210" t="s">
        <v>470</v>
      </c>
      <c r="AZ210" t="s">
        <v>470</v>
      </c>
    </row>
    <row r="211" spans="1:52" x14ac:dyDescent="0.25">
      <c r="A211" s="4" t="s">
        <v>203</v>
      </c>
      <c r="B211" s="5" t="s">
        <v>204</v>
      </c>
      <c r="C211" s="5" t="s">
        <v>205</v>
      </c>
      <c r="D211" s="5" t="s">
        <v>206</v>
      </c>
      <c r="E211" s="5" t="s">
        <v>20</v>
      </c>
      <c r="F211" t="s">
        <v>470</v>
      </c>
      <c r="G211" t="s">
        <v>470</v>
      </c>
      <c r="H211" t="s">
        <v>470</v>
      </c>
      <c r="I211" t="s">
        <v>470</v>
      </c>
      <c r="J211">
        <v>1</v>
      </c>
      <c r="L211" t="s">
        <v>470</v>
      </c>
      <c r="M211" t="s">
        <v>470</v>
      </c>
      <c r="N211" t="s">
        <v>470</v>
      </c>
      <c r="O211">
        <v>1</v>
      </c>
      <c r="P211">
        <v>1</v>
      </c>
      <c r="Q211" t="s">
        <v>470</v>
      </c>
      <c r="T211" t="s">
        <v>470</v>
      </c>
      <c r="V211" t="s">
        <v>470</v>
      </c>
      <c r="W211" t="s">
        <v>470</v>
      </c>
      <c r="X211">
        <v>1</v>
      </c>
      <c r="Z211">
        <v>1</v>
      </c>
      <c r="AA211" t="s">
        <v>470</v>
      </c>
      <c r="AB211">
        <v>1</v>
      </c>
      <c r="AC211">
        <v>1</v>
      </c>
      <c r="AD211" t="s">
        <v>470</v>
      </c>
      <c r="AF211" t="s">
        <v>470</v>
      </c>
      <c r="AG211" t="s">
        <v>470</v>
      </c>
      <c r="AH211" t="s">
        <v>470</v>
      </c>
      <c r="AI211" t="s">
        <v>470</v>
      </c>
      <c r="AJ211" t="s">
        <v>470</v>
      </c>
      <c r="AK211" t="s">
        <v>470</v>
      </c>
      <c r="AL211" t="s">
        <v>470</v>
      </c>
      <c r="AM211" t="s">
        <v>470</v>
      </c>
      <c r="AN211">
        <v>1</v>
      </c>
      <c r="AO211">
        <v>1</v>
      </c>
      <c r="AP211" t="s">
        <v>470</v>
      </c>
      <c r="AR211">
        <v>1</v>
      </c>
      <c r="AS211">
        <v>1</v>
      </c>
      <c r="AT211" t="s">
        <v>470</v>
      </c>
      <c r="AU211" t="s">
        <v>470</v>
      </c>
      <c r="AV211" t="s">
        <v>470</v>
      </c>
      <c r="AW211">
        <v>1</v>
      </c>
      <c r="AX211">
        <v>1</v>
      </c>
      <c r="AY211">
        <v>1</v>
      </c>
      <c r="AZ211" t="s">
        <v>470</v>
      </c>
    </row>
    <row r="212" spans="1:52" x14ac:dyDescent="0.25">
      <c r="A212" s="4" t="s">
        <v>207</v>
      </c>
      <c r="B212" s="5" t="s">
        <v>204</v>
      </c>
      <c r="C212" s="5" t="s">
        <v>208</v>
      </c>
      <c r="D212" s="5" t="s">
        <v>206</v>
      </c>
      <c r="E212" s="5" t="s">
        <v>20</v>
      </c>
      <c r="F212" t="s">
        <v>470</v>
      </c>
      <c r="G212" t="s">
        <v>470</v>
      </c>
      <c r="H212" t="s">
        <v>470</v>
      </c>
      <c r="I212" t="s">
        <v>470</v>
      </c>
      <c r="J212" t="s">
        <v>470</v>
      </c>
      <c r="L212" t="s">
        <v>470</v>
      </c>
      <c r="M212">
        <v>1</v>
      </c>
      <c r="N212" t="s">
        <v>470</v>
      </c>
      <c r="O212" t="s">
        <v>470</v>
      </c>
      <c r="P212" t="s">
        <v>470</v>
      </c>
      <c r="Q212" t="s">
        <v>470</v>
      </c>
      <c r="T212" t="s">
        <v>470</v>
      </c>
      <c r="V212" t="s">
        <v>470</v>
      </c>
      <c r="W212" t="s">
        <v>470</v>
      </c>
      <c r="X212" t="s">
        <v>470</v>
      </c>
      <c r="Z212" t="s">
        <v>470</v>
      </c>
      <c r="AA212" t="s">
        <v>470</v>
      </c>
      <c r="AB212" t="s">
        <v>470</v>
      </c>
      <c r="AC212" t="s">
        <v>470</v>
      </c>
      <c r="AD212">
        <v>1</v>
      </c>
      <c r="AF212" t="s">
        <v>470</v>
      </c>
      <c r="AG212" t="s">
        <v>470</v>
      </c>
      <c r="AH212" t="s">
        <v>470</v>
      </c>
      <c r="AI212" t="s">
        <v>470</v>
      </c>
      <c r="AJ212" t="s">
        <v>470</v>
      </c>
      <c r="AK212" t="s">
        <v>470</v>
      </c>
      <c r="AL212">
        <v>1</v>
      </c>
      <c r="AM212" t="s">
        <v>470</v>
      </c>
      <c r="AN212">
        <v>1</v>
      </c>
      <c r="AO212">
        <v>1</v>
      </c>
      <c r="AP212" t="s">
        <v>470</v>
      </c>
      <c r="AR212">
        <v>1</v>
      </c>
      <c r="AS212" t="s">
        <v>470</v>
      </c>
      <c r="AT212" t="s">
        <v>470</v>
      </c>
      <c r="AU212">
        <v>1</v>
      </c>
      <c r="AV212" t="s">
        <v>470</v>
      </c>
      <c r="AW212">
        <v>1</v>
      </c>
      <c r="AX212" t="s">
        <v>470</v>
      </c>
      <c r="AY212" t="s">
        <v>470</v>
      </c>
      <c r="AZ212" t="s">
        <v>470</v>
      </c>
    </row>
    <row r="213" spans="1:52" x14ac:dyDescent="0.25">
      <c r="A213" s="4" t="s">
        <v>209</v>
      </c>
      <c r="B213" s="5" t="s">
        <v>204</v>
      </c>
      <c r="C213" s="5" t="s">
        <v>210</v>
      </c>
      <c r="D213" s="5" t="s">
        <v>206</v>
      </c>
      <c r="E213" s="5" t="s">
        <v>20</v>
      </c>
      <c r="F213">
        <v>1</v>
      </c>
      <c r="G213" t="s">
        <v>470</v>
      </c>
      <c r="H213">
        <v>1</v>
      </c>
      <c r="I213" t="s">
        <v>470</v>
      </c>
      <c r="J213">
        <v>1</v>
      </c>
      <c r="L213" t="s">
        <v>470</v>
      </c>
      <c r="M213" t="s">
        <v>470</v>
      </c>
      <c r="N213" t="s">
        <v>470</v>
      </c>
      <c r="O213" t="s">
        <v>470</v>
      </c>
      <c r="P213" t="s">
        <v>470</v>
      </c>
      <c r="Q213" t="s">
        <v>470</v>
      </c>
      <c r="T213" t="s">
        <v>470</v>
      </c>
      <c r="V213">
        <v>1</v>
      </c>
      <c r="W213" t="s">
        <v>470</v>
      </c>
      <c r="X213">
        <v>1</v>
      </c>
      <c r="Z213">
        <v>1</v>
      </c>
      <c r="AA213" t="s">
        <v>470</v>
      </c>
      <c r="AB213">
        <v>1</v>
      </c>
      <c r="AC213">
        <v>1</v>
      </c>
      <c r="AD213">
        <v>1</v>
      </c>
      <c r="AF213" t="s">
        <v>470</v>
      </c>
      <c r="AG213" t="s">
        <v>470</v>
      </c>
      <c r="AH213" t="s">
        <v>470</v>
      </c>
      <c r="AI213" t="s">
        <v>470</v>
      </c>
      <c r="AJ213" t="s">
        <v>470</v>
      </c>
      <c r="AK213">
        <v>1</v>
      </c>
      <c r="AL213" t="s">
        <v>470</v>
      </c>
      <c r="AM213" t="s">
        <v>470</v>
      </c>
      <c r="AN213">
        <v>1</v>
      </c>
      <c r="AO213" t="s">
        <v>470</v>
      </c>
      <c r="AP213">
        <v>1</v>
      </c>
      <c r="AR213" t="s">
        <v>470</v>
      </c>
      <c r="AS213" t="s">
        <v>470</v>
      </c>
      <c r="AT213" t="s">
        <v>470</v>
      </c>
      <c r="AU213" t="s">
        <v>470</v>
      </c>
      <c r="AV213" t="s">
        <v>470</v>
      </c>
      <c r="AW213">
        <v>1</v>
      </c>
      <c r="AX213" t="s">
        <v>470</v>
      </c>
      <c r="AY213" t="s">
        <v>470</v>
      </c>
      <c r="AZ213">
        <v>1</v>
      </c>
    </row>
    <row r="214" spans="1:52" x14ac:dyDescent="0.25">
      <c r="A214" s="4" t="s">
        <v>211</v>
      </c>
      <c r="B214" s="5" t="s">
        <v>195</v>
      </c>
      <c r="C214" s="5" t="s">
        <v>212</v>
      </c>
      <c r="D214" s="5" t="s">
        <v>197</v>
      </c>
      <c r="E214" s="5" t="s">
        <v>20</v>
      </c>
      <c r="F214" t="s">
        <v>470</v>
      </c>
      <c r="G214" t="s">
        <v>470</v>
      </c>
      <c r="H214" t="s">
        <v>470</v>
      </c>
      <c r="I214" t="s">
        <v>470</v>
      </c>
      <c r="J214" t="s">
        <v>470</v>
      </c>
      <c r="L214">
        <v>1</v>
      </c>
      <c r="M214" t="s">
        <v>470</v>
      </c>
      <c r="N214" t="s">
        <v>470</v>
      </c>
      <c r="O214" t="s">
        <v>470</v>
      </c>
      <c r="P214" t="s">
        <v>470</v>
      </c>
      <c r="Q214" t="s">
        <v>470</v>
      </c>
      <c r="T214" t="s">
        <v>470</v>
      </c>
      <c r="V214" t="s">
        <v>470</v>
      </c>
      <c r="W214" t="s">
        <v>470</v>
      </c>
      <c r="X214" t="s">
        <v>470</v>
      </c>
      <c r="Z214" t="s">
        <v>470</v>
      </c>
      <c r="AA214" t="s">
        <v>470</v>
      </c>
      <c r="AB214">
        <v>1</v>
      </c>
      <c r="AC214">
        <v>1</v>
      </c>
      <c r="AD214" t="s">
        <v>470</v>
      </c>
      <c r="AF214" t="s">
        <v>470</v>
      </c>
      <c r="AG214" t="s">
        <v>470</v>
      </c>
      <c r="AH214" t="s">
        <v>470</v>
      </c>
      <c r="AI214" t="s">
        <v>470</v>
      </c>
      <c r="AJ214" t="s">
        <v>470</v>
      </c>
      <c r="AK214" t="s">
        <v>470</v>
      </c>
      <c r="AL214" t="s">
        <v>470</v>
      </c>
      <c r="AM214" t="s">
        <v>470</v>
      </c>
      <c r="AN214" t="s">
        <v>470</v>
      </c>
      <c r="AO214" t="s">
        <v>470</v>
      </c>
      <c r="AP214" t="s">
        <v>470</v>
      </c>
      <c r="AR214">
        <v>1</v>
      </c>
      <c r="AS214" t="s">
        <v>470</v>
      </c>
      <c r="AT214" t="s">
        <v>470</v>
      </c>
      <c r="AU214" t="s">
        <v>470</v>
      </c>
      <c r="AV214" t="s">
        <v>470</v>
      </c>
      <c r="AW214">
        <v>1</v>
      </c>
      <c r="AX214" t="s">
        <v>470</v>
      </c>
      <c r="AY214" t="s">
        <v>470</v>
      </c>
      <c r="AZ214" t="s">
        <v>470</v>
      </c>
    </row>
    <row r="215" spans="1:52" x14ac:dyDescent="0.25">
      <c r="A215" s="4" t="s">
        <v>213</v>
      </c>
      <c r="B215" s="5" t="s">
        <v>214</v>
      </c>
      <c r="C215" s="5" t="s">
        <v>215</v>
      </c>
      <c r="D215" s="5" t="s">
        <v>216</v>
      </c>
      <c r="E215" s="5" t="s">
        <v>20</v>
      </c>
      <c r="F215" t="s">
        <v>470</v>
      </c>
      <c r="G215" t="s">
        <v>470</v>
      </c>
      <c r="H215" t="s">
        <v>470</v>
      </c>
      <c r="I215" t="s">
        <v>470</v>
      </c>
      <c r="J215" t="s">
        <v>470</v>
      </c>
      <c r="L215" t="s">
        <v>470</v>
      </c>
      <c r="M215" t="s">
        <v>470</v>
      </c>
      <c r="N215" t="s">
        <v>470</v>
      </c>
      <c r="O215" t="s">
        <v>470</v>
      </c>
      <c r="P215" t="s">
        <v>470</v>
      </c>
      <c r="Q215" t="s">
        <v>470</v>
      </c>
      <c r="T215" t="s">
        <v>470</v>
      </c>
      <c r="V215" t="s">
        <v>470</v>
      </c>
      <c r="W215" t="s">
        <v>470</v>
      </c>
      <c r="X215" t="s">
        <v>470</v>
      </c>
      <c r="Z215" t="s">
        <v>470</v>
      </c>
      <c r="AA215" t="s">
        <v>470</v>
      </c>
      <c r="AB215" t="s">
        <v>470</v>
      </c>
      <c r="AC215" t="s">
        <v>470</v>
      </c>
      <c r="AD215" t="s">
        <v>470</v>
      </c>
      <c r="AF215" t="s">
        <v>470</v>
      </c>
      <c r="AG215" t="s">
        <v>470</v>
      </c>
      <c r="AH215" t="s">
        <v>470</v>
      </c>
      <c r="AI215" t="s">
        <v>470</v>
      </c>
      <c r="AJ215" t="s">
        <v>470</v>
      </c>
      <c r="AK215" t="s">
        <v>470</v>
      </c>
      <c r="AL215" t="s">
        <v>470</v>
      </c>
      <c r="AM215" t="s">
        <v>470</v>
      </c>
      <c r="AN215" t="s">
        <v>470</v>
      </c>
      <c r="AO215" t="s">
        <v>470</v>
      </c>
      <c r="AP215" t="s">
        <v>470</v>
      </c>
      <c r="AR215" t="s">
        <v>470</v>
      </c>
      <c r="AS215" t="s">
        <v>470</v>
      </c>
      <c r="AT215" t="s">
        <v>470</v>
      </c>
      <c r="AU215" t="s">
        <v>470</v>
      </c>
      <c r="AV215" t="s">
        <v>470</v>
      </c>
      <c r="AW215" t="s">
        <v>470</v>
      </c>
      <c r="AX215" t="s">
        <v>470</v>
      </c>
      <c r="AY215" t="s">
        <v>470</v>
      </c>
      <c r="AZ215" t="s">
        <v>470</v>
      </c>
    </row>
    <row r="216" spans="1:52" x14ac:dyDescent="0.25">
      <c r="A216" s="4" t="s">
        <v>217</v>
      </c>
      <c r="B216" s="5" t="s">
        <v>218</v>
      </c>
      <c r="C216" s="5" t="s">
        <v>219</v>
      </c>
      <c r="D216" s="5" t="s">
        <v>220</v>
      </c>
      <c r="E216" s="5" t="s">
        <v>20</v>
      </c>
      <c r="F216" t="s">
        <v>470</v>
      </c>
      <c r="G216" t="s">
        <v>470</v>
      </c>
      <c r="H216" t="s">
        <v>470</v>
      </c>
      <c r="I216" t="s">
        <v>470</v>
      </c>
      <c r="J216">
        <v>1</v>
      </c>
      <c r="L216" t="s">
        <v>470</v>
      </c>
      <c r="M216" t="s">
        <v>470</v>
      </c>
      <c r="N216" t="s">
        <v>470</v>
      </c>
      <c r="O216" t="s">
        <v>470</v>
      </c>
      <c r="P216" t="s">
        <v>470</v>
      </c>
      <c r="Q216" t="s">
        <v>470</v>
      </c>
      <c r="T216" t="s">
        <v>470</v>
      </c>
      <c r="V216" t="s">
        <v>470</v>
      </c>
      <c r="W216" t="s">
        <v>470</v>
      </c>
      <c r="X216">
        <v>1</v>
      </c>
      <c r="Z216">
        <v>1</v>
      </c>
      <c r="AA216" t="s">
        <v>470</v>
      </c>
      <c r="AB216" t="s">
        <v>470</v>
      </c>
      <c r="AC216">
        <v>1</v>
      </c>
      <c r="AD216" t="s">
        <v>470</v>
      </c>
      <c r="AF216" t="s">
        <v>470</v>
      </c>
      <c r="AG216" t="s">
        <v>470</v>
      </c>
      <c r="AH216" t="s">
        <v>470</v>
      </c>
      <c r="AI216" t="s">
        <v>470</v>
      </c>
      <c r="AJ216" t="s">
        <v>470</v>
      </c>
      <c r="AK216" t="s">
        <v>470</v>
      </c>
      <c r="AL216" t="s">
        <v>470</v>
      </c>
      <c r="AM216" t="s">
        <v>470</v>
      </c>
      <c r="AN216" t="s">
        <v>470</v>
      </c>
      <c r="AO216" t="s">
        <v>470</v>
      </c>
      <c r="AP216" t="s">
        <v>470</v>
      </c>
      <c r="AR216" t="s">
        <v>470</v>
      </c>
      <c r="AS216" t="s">
        <v>470</v>
      </c>
      <c r="AT216" t="s">
        <v>470</v>
      </c>
      <c r="AU216" t="s">
        <v>470</v>
      </c>
      <c r="AV216" t="s">
        <v>470</v>
      </c>
      <c r="AW216">
        <v>1</v>
      </c>
      <c r="AX216">
        <v>1</v>
      </c>
      <c r="AY216" t="s">
        <v>470</v>
      </c>
      <c r="AZ216">
        <v>1</v>
      </c>
    </row>
    <row r="217" spans="1:52" x14ac:dyDescent="0.25">
      <c r="A217" s="4" t="s">
        <v>221</v>
      </c>
      <c r="B217" s="5" t="s">
        <v>214</v>
      </c>
      <c r="C217" s="5" t="s">
        <v>222</v>
      </c>
      <c r="D217" s="5" t="s">
        <v>216</v>
      </c>
      <c r="E217" s="5" t="s">
        <v>20</v>
      </c>
      <c r="F217">
        <v>1</v>
      </c>
      <c r="G217" t="s">
        <v>470</v>
      </c>
      <c r="H217" t="s">
        <v>470</v>
      </c>
      <c r="I217">
        <v>1</v>
      </c>
      <c r="J217">
        <v>1</v>
      </c>
      <c r="L217" t="s">
        <v>470</v>
      </c>
      <c r="M217" t="s">
        <v>470</v>
      </c>
      <c r="N217" t="s">
        <v>470</v>
      </c>
      <c r="O217" t="s">
        <v>470</v>
      </c>
      <c r="P217" t="s">
        <v>470</v>
      </c>
      <c r="Q217" t="s">
        <v>470</v>
      </c>
      <c r="T217" t="s">
        <v>470</v>
      </c>
      <c r="V217">
        <v>1</v>
      </c>
      <c r="W217">
        <v>1</v>
      </c>
      <c r="X217">
        <v>1</v>
      </c>
      <c r="Z217">
        <v>1</v>
      </c>
      <c r="AA217" t="s">
        <v>470</v>
      </c>
      <c r="AB217">
        <v>1</v>
      </c>
      <c r="AC217">
        <v>1</v>
      </c>
      <c r="AD217" t="s">
        <v>470</v>
      </c>
      <c r="AF217">
        <v>1</v>
      </c>
      <c r="AG217" t="s">
        <v>470</v>
      </c>
      <c r="AH217" t="s">
        <v>470</v>
      </c>
      <c r="AI217" t="s">
        <v>470</v>
      </c>
      <c r="AJ217" t="s">
        <v>470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R217">
        <v>1</v>
      </c>
      <c r="AS217" t="s">
        <v>470</v>
      </c>
      <c r="AT217" t="s">
        <v>470</v>
      </c>
      <c r="AU217" t="s">
        <v>470</v>
      </c>
      <c r="AV217" t="s">
        <v>470</v>
      </c>
      <c r="AW217">
        <v>1</v>
      </c>
      <c r="AX217">
        <v>1</v>
      </c>
      <c r="AY217" t="s">
        <v>470</v>
      </c>
      <c r="AZ217" t="s">
        <v>470</v>
      </c>
    </row>
    <row r="218" spans="1:52" x14ac:dyDescent="0.25">
      <c r="A218" s="4" t="s">
        <v>223</v>
      </c>
      <c r="B218" s="5" t="s">
        <v>218</v>
      </c>
      <c r="C218" s="5" t="s">
        <v>224</v>
      </c>
      <c r="D218" s="5" t="s">
        <v>220</v>
      </c>
      <c r="E218" s="5" t="s">
        <v>20</v>
      </c>
      <c r="F218" t="s">
        <v>470</v>
      </c>
      <c r="G218" t="s">
        <v>470</v>
      </c>
      <c r="H218" t="s">
        <v>470</v>
      </c>
      <c r="I218" t="s">
        <v>470</v>
      </c>
      <c r="J218" t="s">
        <v>470</v>
      </c>
      <c r="L218" t="s">
        <v>470</v>
      </c>
      <c r="M218" t="s">
        <v>470</v>
      </c>
      <c r="N218" t="s">
        <v>470</v>
      </c>
      <c r="O218" t="s">
        <v>470</v>
      </c>
      <c r="P218" t="s">
        <v>470</v>
      </c>
      <c r="Q218" t="s">
        <v>470</v>
      </c>
      <c r="T218" t="s">
        <v>470</v>
      </c>
      <c r="V218" t="s">
        <v>470</v>
      </c>
      <c r="W218" t="s">
        <v>470</v>
      </c>
      <c r="X218" t="s">
        <v>470</v>
      </c>
      <c r="Z218" t="s">
        <v>470</v>
      </c>
      <c r="AA218" t="s">
        <v>470</v>
      </c>
      <c r="AB218">
        <v>1</v>
      </c>
      <c r="AC218">
        <v>1</v>
      </c>
      <c r="AD218" t="s">
        <v>470</v>
      </c>
      <c r="AF218" t="s">
        <v>470</v>
      </c>
      <c r="AG218" t="s">
        <v>470</v>
      </c>
      <c r="AH218" t="s">
        <v>470</v>
      </c>
      <c r="AI218" t="s">
        <v>470</v>
      </c>
      <c r="AJ218" t="s">
        <v>470</v>
      </c>
      <c r="AK218" t="s">
        <v>470</v>
      </c>
      <c r="AL218" t="s">
        <v>470</v>
      </c>
      <c r="AM218" t="s">
        <v>470</v>
      </c>
      <c r="AN218">
        <v>1</v>
      </c>
      <c r="AO218" t="s">
        <v>470</v>
      </c>
      <c r="AP218" t="s">
        <v>470</v>
      </c>
      <c r="AR218" t="s">
        <v>470</v>
      </c>
      <c r="AS218" t="s">
        <v>470</v>
      </c>
      <c r="AT218" t="s">
        <v>470</v>
      </c>
      <c r="AU218" t="s">
        <v>470</v>
      </c>
      <c r="AV218" t="s">
        <v>470</v>
      </c>
      <c r="AW218">
        <v>1</v>
      </c>
      <c r="AX218">
        <v>1</v>
      </c>
      <c r="AY218" t="s">
        <v>470</v>
      </c>
      <c r="AZ218" t="s">
        <v>470</v>
      </c>
    </row>
    <row r="219" spans="1:52" x14ac:dyDescent="0.25">
      <c r="A219" s="4" t="s">
        <v>225</v>
      </c>
      <c r="B219" s="5" t="s">
        <v>218</v>
      </c>
      <c r="C219" s="5" t="s">
        <v>226</v>
      </c>
      <c r="D219" s="5" t="s">
        <v>220</v>
      </c>
      <c r="E219" s="5" t="s">
        <v>20</v>
      </c>
      <c r="F219" t="s">
        <v>470</v>
      </c>
      <c r="G219" t="s">
        <v>470</v>
      </c>
      <c r="H219">
        <v>1</v>
      </c>
      <c r="I219" t="s">
        <v>470</v>
      </c>
      <c r="J219">
        <v>1</v>
      </c>
      <c r="L219" t="s">
        <v>470</v>
      </c>
      <c r="M219">
        <v>1</v>
      </c>
      <c r="N219" t="s">
        <v>470</v>
      </c>
      <c r="O219" t="s">
        <v>470</v>
      </c>
      <c r="P219" t="s">
        <v>470</v>
      </c>
      <c r="Q219">
        <v>1</v>
      </c>
      <c r="T219">
        <v>1</v>
      </c>
      <c r="V219">
        <v>1</v>
      </c>
      <c r="W219" t="s">
        <v>470</v>
      </c>
      <c r="X219">
        <v>1</v>
      </c>
      <c r="Z219">
        <v>1</v>
      </c>
      <c r="AA219" t="s">
        <v>470</v>
      </c>
      <c r="AB219">
        <v>1</v>
      </c>
      <c r="AC219">
        <v>1</v>
      </c>
      <c r="AD219" t="s">
        <v>470</v>
      </c>
      <c r="AF219" t="s">
        <v>470</v>
      </c>
      <c r="AG219" t="s">
        <v>470</v>
      </c>
      <c r="AH219" t="s">
        <v>470</v>
      </c>
      <c r="AI219">
        <v>1</v>
      </c>
      <c r="AJ219" t="s">
        <v>470</v>
      </c>
      <c r="AK219">
        <v>1</v>
      </c>
      <c r="AL219">
        <v>1</v>
      </c>
      <c r="AM219" t="s">
        <v>470</v>
      </c>
      <c r="AN219">
        <v>1</v>
      </c>
      <c r="AO219" t="s">
        <v>470</v>
      </c>
      <c r="AP219">
        <v>1</v>
      </c>
      <c r="AR219">
        <v>1</v>
      </c>
      <c r="AS219">
        <v>1</v>
      </c>
      <c r="AT219" t="s">
        <v>470</v>
      </c>
      <c r="AU219" t="s">
        <v>470</v>
      </c>
      <c r="AV219" t="s">
        <v>470</v>
      </c>
      <c r="AW219">
        <v>1</v>
      </c>
      <c r="AX219">
        <v>1</v>
      </c>
      <c r="AY219" t="s">
        <v>470</v>
      </c>
      <c r="AZ219">
        <v>1</v>
      </c>
    </row>
    <row r="220" spans="1:52" x14ac:dyDescent="0.25">
      <c r="A220" s="4" t="s">
        <v>227</v>
      </c>
      <c r="B220" s="5" t="s">
        <v>204</v>
      </c>
      <c r="C220" s="5" t="s">
        <v>228</v>
      </c>
      <c r="D220" s="5" t="s">
        <v>206</v>
      </c>
      <c r="E220" s="5" t="s">
        <v>20</v>
      </c>
      <c r="F220">
        <v>1</v>
      </c>
      <c r="G220" t="s">
        <v>470</v>
      </c>
      <c r="H220">
        <v>1</v>
      </c>
      <c r="I220" t="s">
        <v>470</v>
      </c>
      <c r="J220">
        <v>1</v>
      </c>
      <c r="L220" t="s">
        <v>470</v>
      </c>
      <c r="M220" t="s">
        <v>470</v>
      </c>
      <c r="N220" t="s">
        <v>470</v>
      </c>
      <c r="O220" t="s">
        <v>470</v>
      </c>
      <c r="P220" t="s">
        <v>470</v>
      </c>
      <c r="Q220" t="s">
        <v>470</v>
      </c>
      <c r="T220" t="s">
        <v>470</v>
      </c>
      <c r="V220" t="s">
        <v>470</v>
      </c>
      <c r="W220" t="s">
        <v>470</v>
      </c>
      <c r="X220">
        <v>1</v>
      </c>
      <c r="Z220" t="s">
        <v>470</v>
      </c>
      <c r="AA220" t="s">
        <v>470</v>
      </c>
      <c r="AB220">
        <v>1</v>
      </c>
      <c r="AC220">
        <v>1</v>
      </c>
      <c r="AD220" t="s">
        <v>470</v>
      </c>
      <c r="AF220">
        <v>1</v>
      </c>
      <c r="AG220" t="s">
        <v>470</v>
      </c>
      <c r="AH220" t="s">
        <v>470</v>
      </c>
      <c r="AI220" t="s">
        <v>470</v>
      </c>
      <c r="AJ220" t="s">
        <v>470</v>
      </c>
      <c r="AK220" t="s">
        <v>470</v>
      </c>
      <c r="AL220" t="s">
        <v>470</v>
      </c>
      <c r="AM220" t="s">
        <v>470</v>
      </c>
      <c r="AN220">
        <v>1</v>
      </c>
      <c r="AO220">
        <v>1</v>
      </c>
      <c r="AP220" t="s">
        <v>470</v>
      </c>
      <c r="AR220">
        <v>1</v>
      </c>
      <c r="AS220">
        <v>1</v>
      </c>
      <c r="AT220" t="s">
        <v>470</v>
      </c>
      <c r="AU220" t="s">
        <v>470</v>
      </c>
      <c r="AV220" t="s">
        <v>470</v>
      </c>
      <c r="AW220">
        <v>1</v>
      </c>
      <c r="AX220">
        <v>1</v>
      </c>
      <c r="AY220" t="s">
        <v>470</v>
      </c>
      <c r="AZ220" t="s">
        <v>470</v>
      </c>
    </row>
    <row r="221" spans="1:52" x14ac:dyDescent="0.25">
      <c r="A221" s="4" t="s">
        <v>229</v>
      </c>
      <c r="B221" s="5" t="s">
        <v>230</v>
      </c>
      <c r="C221" s="5" t="s">
        <v>231</v>
      </c>
      <c r="D221" s="5" t="s">
        <v>232</v>
      </c>
      <c r="E221" s="5" t="s">
        <v>20</v>
      </c>
      <c r="F221">
        <v>1</v>
      </c>
      <c r="G221" t="s">
        <v>470</v>
      </c>
      <c r="H221" t="s">
        <v>470</v>
      </c>
      <c r="I221" t="s">
        <v>470</v>
      </c>
      <c r="J221" t="s">
        <v>470</v>
      </c>
      <c r="L221" t="s">
        <v>470</v>
      </c>
      <c r="M221" t="s">
        <v>470</v>
      </c>
      <c r="N221" t="s">
        <v>470</v>
      </c>
      <c r="O221">
        <v>1</v>
      </c>
      <c r="P221" t="s">
        <v>470</v>
      </c>
      <c r="Q221" t="s">
        <v>470</v>
      </c>
      <c r="T221" t="s">
        <v>470</v>
      </c>
      <c r="V221">
        <v>1</v>
      </c>
      <c r="W221" t="s">
        <v>470</v>
      </c>
      <c r="X221">
        <v>1</v>
      </c>
      <c r="Z221">
        <v>1</v>
      </c>
      <c r="AA221" t="s">
        <v>470</v>
      </c>
      <c r="AB221" t="s">
        <v>470</v>
      </c>
      <c r="AC221">
        <v>1</v>
      </c>
      <c r="AD221" t="s">
        <v>470</v>
      </c>
      <c r="AF221" t="s">
        <v>470</v>
      </c>
      <c r="AG221" t="s">
        <v>470</v>
      </c>
      <c r="AH221" t="s">
        <v>470</v>
      </c>
      <c r="AI221" t="s">
        <v>470</v>
      </c>
      <c r="AJ221" t="s">
        <v>470</v>
      </c>
      <c r="AK221" t="s">
        <v>470</v>
      </c>
      <c r="AL221" t="s">
        <v>470</v>
      </c>
      <c r="AM221" t="s">
        <v>470</v>
      </c>
      <c r="AN221">
        <v>1</v>
      </c>
      <c r="AO221">
        <v>1</v>
      </c>
      <c r="AP221" t="s">
        <v>470</v>
      </c>
      <c r="AR221">
        <v>1</v>
      </c>
      <c r="AS221">
        <v>1</v>
      </c>
      <c r="AT221" t="s">
        <v>470</v>
      </c>
      <c r="AU221" t="s">
        <v>470</v>
      </c>
      <c r="AV221">
        <v>1</v>
      </c>
      <c r="AW221">
        <v>1</v>
      </c>
      <c r="AX221">
        <v>1</v>
      </c>
      <c r="AY221">
        <v>1</v>
      </c>
      <c r="AZ221" t="s">
        <v>470</v>
      </c>
    </row>
    <row r="222" spans="1:52" x14ac:dyDescent="0.25">
      <c r="A222" s="4" t="s">
        <v>233</v>
      </c>
      <c r="B222" s="5" t="s">
        <v>195</v>
      </c>
      <c r="C222" s="5" t="s">
        <v>234</v>
      </c>
      <c r="D222" s="5" t="s">
        <v>197</v>
      </c>
      <c r="E222" s="5" t="s">
        <v>20</v>
      </c>
      <c r="F222">
        <v>1</v>
      </c>
      <c r="G222" t="s">
        <v>470</v>
      </c>
      <c r="H222" t="s">
        <v>470</v>
      </c>
      <c r="I222" t="s">
        <v>470</v>
      </c>
      <c r="J222">
        <v>1</v>
      </c>
      <c r="L222" t="s">
        <v>470</v>
      </c>
      <c r="M222">
        <v>1</v>
      </c>
      <c r="N222" t="s">
        <v>470</v>
      </c>
      <c r="O222">
        <v>1</v>
      </c>
      <c r="P222" t="s">
        <v>470</v>
      </c>
      <c r="Q222">
        <v>1</v>
      </c>
      <c r="T222">
        <v>1</v>
      </c>
      <c r="V222">
        <v>1</v>
      </c>
      <c r="W222" t="s">
        <v>470</v>
      </c>
      <c r="X222">
        <v>1</v>
      </c>
      <c r="Z222">
        <v>1</v>
      </c>
      <c r="AA222" t="s">
        <v>470</v>
      </c>
      <c r="AB222">
        <v>1</v>
      </c>
      <c r="AC222" t="s">
        <v>470</v>
      </c>
      <c r="AD222" t="s">
        <v>470</v>
      </c>
      <c r="AF222" t="s">
        <v>470</v>
      </c>
      <c r="AG222" t="s">
        <v>470</v>
      </c>
      <c r="AH222">
        <v>1</v>
      </c>
      <c r="AI222">
        <v>1</v>
      </c>
      <c r="AJ222" t="s">
        <v>470</v>
      </c>
      <c r="AK222">
        <v>1</v>
      </c>
      <c r="AL222">
        <v>1</v>
      </c>
      <c r="AM222" t="s">
        <v>470</v>
      </c>
      <c r="AN222">
        <v>1</v>
      </c>
      <c r="AO222">
        <v>1</v>
      </c>
      <c r="AP222">
        <v>1</v>
      </c>
      <c r="AR222">
        <v>1</v>
      </c>
      <c r="AS222" t="s">
        <v>470</v>
      </c>
      <c r="AT222" t="s">
        <v>470</v>
      </c>
      <c r="AU222" t="s">
        <v>470</v>
      </c>
      <c r="AV222" t="s">
        <v>470</v>
      </c>
      <c r="AW222">
        <v>1</v>
      </c>
      <c r="AX222">
        <v>1</v>
      </c>
      <c r="AY222">
        <v>1</v>
      </c>
      <c r="AZ222">
        <v>1</v>
      </c>
    </row>
    <row r="223" spans="1:52" x14ac:dyDescent="0.25">
      <c r="A223" s="4" t="s">
        <v>235</v>
      </c>
      <c r="B223" s="5" t="s">
        <v>236</v>
      </c>
      <c r="C223" s="5" t="s">
        <v>237</v>
      </c>
      <c r="D223" s="5" t="s">
        <v>238</v>
      </c>
      <c r="E223" s="5" t="s">
        <v>20</v>
      </c>
      <c r="F223">
        <v>1</v>
      </c>
      <c r="G223" t="s">
        <v>470</v>
      </c>
      <c r="H223" t="s">
        <v>470</v>
      </c>
      <c r="I223" t="s">
        <v>470</v>
      </c>
      <c r="J223" t="s">
        <v>470</v>
      </c>
      <c r="L223" t="s">
        <v>470</v>
      </c>
      <c r="M223" t="s">
        <v>470</v>
      </c>
      <c r="N223" t="s">
        <v>470</v>
      </c>
      <c r="O223" t="s">
        <v>470</v>
      </c>
      <c r="P223" t="s">
        <v>470</v>
      </c>
      <c r="Q223" t="s">
        <v>470</v>
      </c>
      <c r="T223" t="s">
        <v>470</v>
      </c>
      <c r="V223" t="s">
        <v>470</v>
      </c>
      <c r="W223" t="s">
        <v>470</v>
      </c>
      <c r="X223">
        <v>1</v>
      </c>
      <c r="Z223" t="s">
        <v>470</v>
      </c>
      <c r="AA223" t="s">
        <v>470</v>
      </c>
      <c r="AB223">
        <v>1</v>
      </c>
      <c r="AC223" t="s">
        <v>470</v>
      </c>
      <c r="AD223" t="s">
        <v>470</v>
      </c>
      <c r="AF223" t="s">
        <v>470</v>
      </c>
      <c r="AG223" t="s">
        <v>470</v>
      </c>
      <c r="AH223" t="s">
        <v>470</v>
      </c>
      <c r="AI223" t="s">
        <v>470</v>
      </c>
      <c r="AJ223" t="s">
        <v>470</v>
      </c>
      <c r="AK223" t="s">
        <v>470</v>
      </c>
      <c r="AL223" t="s">
        <v>470</v>
      </c>
      <c r="AM223" t="s">
        <v>470</v>
      </c>
      <c r="AN223">
        <v>1</v>
      </c>
      <c r="AO223">
        <v>1</v>
      </c>
      <c r="AP223" t="s">
        <v>470</v>
      </c>
      <c r="AR223">
        <v>1</v>
      </c>
      <c r="AS223" t="s">
        <v>470</v>
      </c>
      <c r="AT223" t="s">
        <v>470</v>
      </c>
      <c r="AU223" t="s">
        <v>470</v>
      </c>
      <c r="AV223" t="s">
        <v>470</v>
      </c>
      <c r="AW223">
        <v>1</v>
      </c>
      <c r="AX223">
        <v>1</v>
      </c>
      <c r="AY223">
        <v>1</v>
      </c>
      <c r="AZ223" t="s">
        <v>470</v>
      </c>
    </row>
    <row r="224" spans="1:52" x14ac:dyDescent="0.25">
      <c r="A224" s="4" t="s">
        <v>239</v>
      </c>
      <c r="B224" s="5" t="s">
        <v>236</v>
      </c>
      <c r="C224" s="5" t="s">
        <v>240</v>
      </c>
      <c r="D224" s="5" t="s">
        <v>238</v>
      </c>
      <c r="E224" s="5" t="s">
        <v>20</v>
      </c>
      <c r="F224">
        <v>1</v>
      </c>
      <c r="G224" t="s">
        <v>470</v>
      </c>
      <c r="H224" t="s">
        <v>470</v>
      </c>
      <c r="I224" t="s">
        <v>470</v>
      </c>
      <c r="J224" t="s">
        <v>470</v>
      </c>
      <c r="L224" t="s">
        <v>470</v>
      </c>
      <c r="M224">
        <v>1</v>
      </c>
      <c r="N224" t="s">
        <v>470</v>
      </c>
      <c r="O224" t="s">
        <v>470</v>
      </c>
      <c r="P224" t="s">
        <v>470</v>
      </c>
      <c r="Q224" t="s">
        <v>470</v>
      </c>
      <c r="T224" t="s">
        <v>470</v>
      </c>
      <c r="V224">
        <v>1</v>
      </c>
      <c r="W224" t="s">
        <v>470</v>
      </c>
      <c r="X224">
        <v>1</v>
      </c>
      <c r="Z224" t="s">
        <v>470</v>
      </c>
      <c r="AA224" t="s">
        <v>470</v>
      </c>
      <c r="AB224" t="s">
        <v>470</v>
      </c>
      <c r="AC224">
        <v>1</v>
      </c>
      <c r="AD224" t="s">
        <v>470</v>
      </c>
      <c r="AF224" t="s">
        <v>470</v>
      </c>
      <c r="AG224" t="s">
        <v>470</v>
      </c>
      <c r="AH224" t="s">
        <v>470</v>
      </c>
      <c r="AI224" t="s">
        <v>470</v>
      </c>
      <c r="AJ224">
        <v>1</v>
      </c>
      <c r="AK224" t="s">
        <v>470</v>
      </c>
      <c r="AL224" t="s">
        <v>470</v>
      </c>
      <c r="AM224" t="s">
        <v>470</v>
      </c>
      <c r="AN224" t="s">
        <v>470</v>
      </c>
      <c r="AO224" t="s">
        <v>470</v>
      </c>
      <c r="AP224" t="s">
        <v>470</v>
      </c>
      <c r="AR224">
        <v>1</v>
      </c>
      <c r="AS224" t="s">
        <v>470</v>
      </c>
      <c r="AT224" t="s">
        <v>470</v>
      </c>
      <c r="AU224" t="s">
        <v>470</v>
      </c>
      <c r="AV224" t="s">
        <v>470</v>
      </c>
      <c r="AW224">
        <v>1</v>
      </c>
      <c r="AX224">
        <v>1</v>
      </c>
      <c r="AY224" t="s">
        <v>470</v>
      </c>
      <c r="AZ224" t="s">
        <v>470</v>
      </c>
    </row>
    <row r="225" spans="1:52" x14ac:dyDescent="0.25">
      <c r="A225" s="4" t="s">
        <v>241</v>
      </c>
      <c r="B225" s="5" t="s">
        <v>242</v>
      </c>
      <c r="C225" s="5" t="s">
        <v>243</v>
      </c>
      <c r="D225" s="5" t="s">
        <v>244</v>
      </c>
      <c r="E225" s="5" t="s">
        <v>20</v>
      </c>
      <c r="F225">
        <v>1</v>
      </c>
      <c r="G225" t="s">
        <v>470</v>
      </c>
      <c r="H225" t="s">
        <v>470</v>
      </c>
      <c r="I225" t="s">
        <v>470</v>
      </c>
      <c r="J225" t="s">
        <v>470</v>
      </c>
      <c r="L225" t="s">
        <v>470</v>
      </c>
      <c r="M225" t="s">
        <v>470</v>
      </c>
      <c r="N225" t="s">
        <v>470</v>
      </c>
      <c r="O225" t="s">
        <v>470</v>
      </c>
      <c r="P225" t="s">
        <v>470</v>
      </c>
      <c r="Q225" t="s">
        <v>470</v>
      </c>
      <c r="T225" t="s">
        <v>470</v>
      </c>
      <c r="V225" t="s">
        <v>470</v>
      </c>
      <c r="W225" t="s">
        <v>470</v>
      </c>
      <c r="X225" t="s">
        <v>470</v>
      </c>
      <c r="Z225" t="s">
        <v>470</v>
      </c>
      <c r="AA225" t="s">
        <v>470</v>
      </c>
      <c r="AB225" t="s">
        <v>470</v>
      </c>
      <c r="AC225" t="s">
        <v>470</v>
      </c>
      <c r="AD225" t="s">
        <v>470</v>
      </c>
      <c r="AF225" t="s">
        <v>470</v>
      </c>
      <c r="AG225" t="s">
        <v>470</v>
      </c>
      <c r="AH225" t="s">
        <v>470</v>
      </c>
      <c r="AI225" t="s">
        <v>470</v>
      </c>
      <c r="AJ225" t="s">
        <v>470</v>
      </c>
      <c r="AK225" t="s">
        <v>470</v>
      </c>
      <c r="AL225" t="s">
        <v>470</v>
      </c>
      <c r="AM225" t="s">
        <v>470</v>
      </c>
      <c r="AN225" t="s">
        <v>470</v>
      </c>
      <c r="AO225" t="s">
        <v>470</v>
      </c>
      <c r="AP225" t="s">
        <v>470</v>
      </c>
      <c r="AR225">
        <v>1</v>
      </c>
      <c r="AS225" t="s">
        <v>470</v>
      </c>
      <c r="AT225" t="s">
        <v>470</v>
      </c>
      <c r="AU225" t="s">
        <v>470</v>
      </c>
      <c r="AV225" t="s">
        <v>470</v>
      </c>
      <c r="AW225">
        <v>1</v>
      </c>
      <c r="AX225" t="s">
        <v>470</v>
      </c>
      <c r="AY225" t="s">
        <v>470</v>
      </c>
      <c r="AZ225" t="s">
        <v>470</v>
      </c>
    </row>
    <row r="226" spans="1:52" x14ac:dyDescent="0.25">
      <c r="A226" s="4" t="s">
        <v>245</v>
      </c>
      <c r="B226" s="5" t="s">
        <v>236</v>
      </c>
      <c r="C226" s="5" t="s">
        <v>246</v>
      </c>
      <c r="D226" s="5" t="s">
        <v>238</v>
      </c>
      <c r="E226" s="5" t="s">
        <v>20</v>
      </c>
      <c r="F226">
        <v>1</v>
      </c>
      <c r="G226">
        <v>1</v>
      </c>
      <c r="H226" t="s">
        <v>470</v>
      </c>
      <c r="I226" t="s">
        <v>470</v>
      </c>
      <c r="J226" t="s">
        <v>470</v>
      </c>
      <c r="L226" t="s">
        <v>470</v>
      </c>
      <c r="M226" t="s">
        <v>470</v>
      </c>
      <c r="N226">
        <v>1</v>
      </c>
      <c r="O226" t="s">
        <v>470</v>
      </c>
      <c r="P226" t="s">
        <v>470</v>
      </c>
      <c r="Q226" t="s">
        <v>470</v>
      </c>
      <c r="T226" t="s">
        <v>470</v>
      </c>
      <c r="V226" t="s">
        <v>470</v>
      </c>
      <c r="W226" t="s">
        <v>470</v>
      </c>
      <c r="X226" t="s">
        <v>470</v>
      </c>
      <c r="Z226" t="s">
        <v>470</v>
      </c>
      <c r="AA226" t="s">
        <v>470</v>
      </c>
      <c r="AB226" t="s">
        <v>470</v>
      </c>
      <c r="AC226" t="s">
        <v>470</v>
      </c>
      <c r="AD226" t="s">
        <v>470</v>
      </c>
      <c r="AF226" t="s">
        <v>470</v>
      </c>
      <c r="AG226" t="s">
        <v>470</v>
      </c>
      <c r="AH226" t="s">
        <v>470</v>
      </c>
      <c r="AI226" t="s">
        <v>470</v>
      </c>
      <c r="AJ226" t="s">
        <v>470</v>
      </c>
      <c r="AK226" t="s">
        <v>470</v>
      </c>
      <c r="AL226" t="s">
        <v>470</v>
      </c>
      <c r="AM226" t="s">
        <v>470</v>
      </c>
      <c r="AN226" t="s">
        <v>470</v>
      </c>
      <c r="AO226" t="s">
        <v>470</v>
      </c>
      <c r="AP226" t="s">
        <v>470</v>
      </c>
      <c r="AR226" t="s">
        <v>470</v>
      </c>
      <c r="AS226" t="s">
        <v>470</v>
      </c>
      <c r="AT226" t="s">
        <v>470</v>
      </c>
      <c r="AU226" t="s">
        <v>470</v>
      </c>
      <c r="AV226">
        <v>1</v>
      </c>
      <c r="AW226">
        <v>1</v>
      </c>
      <c r="AX226">
        <v>1</v>
      </c>
      <c r="AY226" t="s">
        <v>470</v>
      </c>
      <c r="AZ226" t="s">
        <v>470</v>
      </c>
    </row>
    <row r="227" spans="1:52" x14ac:dyDescent="0.25">
      <c r="A227" s="4" t="s">
        <v>247</v>
      </c>
      <c r="B227" s="49" t="s">
        <v>248</v>
      </c>
      <c r="C227" s="5" t="s">
        <v>249</v>
      </c>
      <c r="D227" s="5" t="s">
        <v>250</v>
      </c>
      <c r="E227" s="5" t="s">
        <v>20</v>
      </c>
      <c r="F227" t="s">
        <v>470</v>
      </c>
      <c r="G227" t="s">
        <v>470</v>
      </c>
      <c r="H227" t="s">
        <v>470</v>
      </c>
      <c r="I227" t="s">
        <v>470</v>
      </c>
      <c r="J227" t="s">
        <v>470</v>
      </c>
      <c r="L227" t="s">
        <v>470</v>
      </c>
      <c r="M227" t="s">
        <v>470</v>
      </c>
      <c r="N227" t="s">
        <v>470</v>
      </c>
      <c r="O227" t="s">
        <v>470</v>
      </c>
      <c r="P227" t="s">
        <v>470</v>
      </c>
      <c r="Q227" t="s">
        <v>470</v>
      </c>
      <c r="T227" t="s">
        <v>470</v>
      </c>
      <c r="V227" t="s">
        <v>470</v>
      </c>
      <c r="W227" t="s">
        <v>470</v>
      </c>
      <c r="X227">
        <v>1</v>
      </c>
      <c r="Z227">
        <v>1</v>
      </c>
      <c r="AA227" t="s">
        <v>470</v>
      </c>
      <c r="AB227">
        <v>1</v>
      </c>
      <c r="AC227" t="s">
        <v>470</v>
      </c>
      <c r="AD227" t="s">
        <v>470</v>
      </c>
      <c r="AF227" t="s">
        <v>470</v>
      </c>
      <c r="AG227" t="s">
        <v>470</v>
      </c>
      <c r="AH227" t="s">
        <v>470</v>
      </c>
      <c r="AI227" t="s">
        <v>470</v>
      </c>
      <c r="AJ227" t="s">
        <v>470</v>
      </c>
      <c r="AK227" t="s">
        <v>470</v>
      </c>
      <c r="AL227" t="s">
        <v>470</v>
      </c>
      <c r="AM227" t="s">
        <v>470</v>
      </c>
      <c r="AN227">
        <v>1</v>
      </c>
      <c r="AO227" t="s">
        <v>470</v>
      </c>
      <c r="AP227" t="s">
        <v>470</v>
      </c>
      <c r="AR227" t="s">
        <v>470</v>
      </c>
      <c r="AS227" t="s">
        <v>470</v>
      </c>
      <c r="AT227" t="s">
        <v>470</v>
      </c>
      <c r="AU227" t="s">
        <v>470</v>
      </c>
      <c r="AV227" t="s">
        <v>470</v>
      </c>
      <c r="AW227" t="s">
        <v>470</v>
      </c>
      <c r="AX227" t="s">
        <v>470</v>
      </c>
      <c r="AY227" t="s">
        <v>470</v>
      </c>
      <c r="AZ227" t="s">
        <v>470</v>
      </c>
    </row>
    <row r="228" spans="1:52" x14ac:dyDescent="0.25">
      <c r="A228" s="4" t="s">
        <v>251</v>
      </c>
      <c r="B228" s="49" t="s">
        <v>252</v>
      </c>
      <c r="C228" s="5" t="s">
        <v>253</v>
      </c>
      <c r="D228" s="5" t="s">
        <v>254</v>
      </c>
      <c r="E228" s="5" t="s">
        <v>20</v>
      </c>
      <c r="F228" t="s">
        <v>470</v>
      </c>
      <c r="G228" t="s">
        <v>470</v>
      </c>
      <c r="H228" t="s">
        <v>470</v>
      </c>
      <c r="I228" t="s">
        <v>470</v>
      </c>
      <c r="J228" t="s">
        <v>470</v>
      </c>
      <c r="L228" t="s">
        <v>470</v>
      </c>
      <c r="M228" t="s">
        <v>470</v>
      </c>
      <c r="N228" t="s">
        <v>470</v>
      </c>
      <c r="O228" t="s">
        <v>470</v>
      </c>
      <c r="P228" t="s">
        <v>470</v>
      </c>
      <c r="Q228" t="s">
        <v>470</v>
      </c>
      <c r="T228" t="s">
        <v>470</v>
      </c>
      <c r="V228" t="s">
        <v>470</v>
      </c>
      <c r="W228" t="s">
        <v>470</v>
      </c>
      <c r="X228" t="s">
        <v>470</v>
      </c>
      <c r="Z228" t="s">
        <v>470</v>
      </c>
      <c r="AA228" t="s">
        <v>470</v>
      </c>
      <c r="AB228" t="s">
        <v>470</v>
      </c>
      <c r="AC228" t="s">
        <v>470</v>
      </c>
      <c r="AD228" t="s">
        <v>470</v>
      </c>
      <c r="AF228" t="s">
        <v>470</v>
      </c>
      <c r="AG228" t="s">
        <v>470</v>
      </c>
      <c r="AH228" t="s">
        <v>470</v>
      </c>
      <c r="AI228" t="s">
        <v>470</v>
      </c>
      <c r="AJ228" t="s">
        <v>470</v>
      </c>
      <c r="AK228" t="s">
        <v>470</v>
      </c>
      <c r="AL228" t="s">
        <v>470</v>
      </c>
      <c r="AM228" t="s">
        <v>470</v>
      </c>
      <c r="AN228" t="s">
        <v>470</v>
      </c>
      <c r="AO228" t="s">
        <v>470</v>
      </c>
      <c r="AP228" t="s">
        <v>470</v>
      </c>
      <c r="AR228" t="s">
        <v>470</v>
      </c>
      <c r="AS228" t="s">
        <v>470</v>
      </c>
      <c r="AT228" t="s">
        <v>470</v>
      </c>
      <c r="AU228" t="s">
        <v>470</v>
      </c>
      <c r="AV228" t="s">
        <v>470</v>
      </c>
      <c r="AW228" t="s">
        <v>470</v>
      </c>
      <c r="AX228" t="s">
        <v>470</v>
      </c>
      <c r="AY228" t="s">
        <v>470</v>
      </c>
      <c r="AZ228" t="s">
        <v>470</v>
      </c>
    </row>
    <row r="229" spans="1:52" x14ac:dyDescent="0.25">
      <c r="A229" s="4" t="s">
        <v>255</v>
      </c>
      <c r="B229" s="5" t="s">
        <v>236</v>
      </c>
      <c r="C229" s="5" t="s">
        <v>256</v>
      </c>
      <c r="D229" s="5" t="s">
        <v>238</v>
      </c>
      <c r="E229" s="5" t="s">
        <v>20</v>
      </c>
      <c r="F229">
        <v>1</v>
      </c>
      <c r="G229" t="s">
        <v>470</v>
      </c>
      <c r="H229" t="s">
        <v>470</v>
      </c>
      <c r="I229" t="s">
        <v>470</v>
      </c>
      <c r="J229">
        <v>1</v>
      </c>
      <c r="L229" t="s">
        <v>470</v>
      </c>
      <c r="M229" t="s">
        <v>470</v>
      </c>
      <c r="N229" t="s">
        <v>470</v>
      </c>
      <c r="O229" t="s">
        <v>470</v>
      </c>
      <c r="P229" t="s">
        <v>470</v>
      </c>
      <c r="Q229" t="s">
        <v>470</v>
      </c>
      <c r="T229" t="s">
        <v>470</v>
      </c>
      <c r="V229" t="s">
        <v>470</v>
      </c>
      <c r="W229" t="s">
        <v>470</v>
      </c>
      <c r="X229">
        <v>1</v>
      </c>
      <c r="Z229" t="s">
        <v>470</v>
      </c>
      <c r="AA229" t="s">
        <v>470</v>
      </c>
      <c r="AB229" t="s">
        <v>470</v>
      </c>
      <c r="AC229" t="s">
        <v>470</v>
      </c>
      <c r="AD229" t="s">
        <v>470</v>
      </c>
      <c r="AF229" t="s">
        <v>470</v>
      </c>
      <c r="AG229" t="s">
        <v>470</v>
      </c>
      <c r="AH229" t="s">
        <v>470</v>
      </c>
      <c r="AI229" t="s">
        <v>470</v>
      </c>
      <c r="AJ229" t="s">
        <v>470</v>
      </c>
      <c r="AK229" t="s">
        <v>470</v>
      </c>
      <c r="AL229" t="s">
        <v>470</v>
      </c>
      <c r="AM229" t="s">
        <v>470</v>
      </c>
      <c r="AN229">
        <v>1</v>
      </c>
      <c r="AO229" t="s">
        <v>470</v>
      </c>
      <c r="AP229" t="s">
        <v>470</v>
      </c>
      <c r="AR229" t="s">
        <v>470</v>
      </c>
      <c r="AS229" t="s">
        <v>470</v>
      </c>
      <c r="AT229" t="s">
        <v>470</v>
      </c>
      <c r="AU229" t="s">
        <v>470</v>
      </c>
      <c r="AV229" t="s">
        <v>470</v>
      </c>
      <c r="AW229" t="s">
        <v>470</v>
      </c>
      <c r="AX229">
        <v>1</v>
      </c>
      <c r="AY229" t="s">
        <v>470</v>
      </c>
      <c r="AZ229" t="s">
        <v>470</v>
      </c>
    </row>
    <row r="230" spans="1:52" x14ac:dyDescent="0.25">
      <c r="A230" s="4" t="s">
        <v>257</v>
      </c>
      <c r="B230" s="5" t="s">
        <v>236</v>
      </c>
      <c r="C230" s="5" t="s">
        <v>258</v>
      </c>
      <c r="D230" s="5" t="s">
        <v>238</v>
      </c>
      <c r="E230" s="5" t="s">
        <v>20</v>
      </c>
      <c r="F230" t="s">
        <v>470</v>
      </c>
      <c r="G230" t="s">
        <v>470</v>
      </c>
      <c r="H230">
        <v>1</v>
      </c>
      <c r="I230" t="s">
        <v>470</v>
      </c>
      <c r="J230">
        <v>1</v>
      </c>
      <c r="L230" t="s">
        <v>470</v>
      </c>
      <c r="M230" t="s">
        <v>470</v>
      </c>
      <c r="N230" t="s">
        <v>470</v>
      </c>
      <c r="O230" t="s">
        <v>470</v>
      </c>
      <c r="P230" t="s">
        <v>470</v>
      </c>
      <c r="Q230" t="s">
        <v>470</v>
      </c>
      <c r="T230" t="s">
        <v>470</v>
      </c>
      <c r="V230">
        <v>1</v>
      </c>
      <c r="W230" t="s">
        <v>470</v>
      </c>
      <c r="X230">
        <v>1</v>
      </c>
      <c r="Z230">
        <v>1</v>
      </c>
      <c r="AA230" t="s">
        <v>470</v>
      </c>
      <c r="AB230">
        <v>1</v>
      </c>
      <c r="AC230" t="s">
        <v>470</v>
      </c>
      <c r="AD230" t="s">
        <v>470</v>
      </c>
      <c r="AF230" t="s">
        <v>470</v>
      </c>
      <c r="AG230" t="s">
        <v>470</v>
      </c>
      <c r="AH230" t="s">
        <v>470</v>
      </c>
      <c r="AI230" t="s">
        <v>470</v>
      </c>
      <c r="AJ230" t="s">
        <v>470</v>
      </c>
      <c r="AK230" t="s">
        <v>470</v>
      </c>
      <c r="AL230" t="s">
        <v>470</v>
      </c>
      <c r="AM230" t="s">
        <v>470</v>
      </c>
      <c r="AN230">
        <v>1</v>
      </c>
      <c r="AO230" t="s">
        <v>470</v>
      </c>
      <c r="AP230" t="s">
        <v>470</v>
      </c>
      <c r="AR230" t="s">
        <v>470</v>
      </c>
      <c r="AS230" t="s">
        <v>470</v>
      </c>
      <c r="AT230" t="s">
        <v>470</v>
      </c>
      <c r="AU230" t="s">
        <v>470</v>
      </c>
      <c r="AV230">
        <v>1</v>
      </c>
      <c r="AW230" t="s">
        <v>470</v>
      </c>
      <c r="AX230">
        <v>1</v>
      </c>
      <c r="AY230" t="s">
        <v>470</v>
      </c>
      <c r="AZ230" t="s">
        <v>470</v>
      </c>
    </row>
    <row r="231" spans="1:52" x14ac:dyDescent="0.25">
      <c r="A231" s="4" t="s">
        <v>259</v>
      </c>
      <c r="B231" s="5" t="s">
        <v>248</v>
      </c>
      <c r="C231" s="5" t="s">
        <v>260</v>
      </c>
      <c r="D231" s="5" t="s">
        <v>250</v>
      </c>
      <c r="E231" s="5" t="s">
        <v>20</v>
      </c>
      <c r="F231">
        <v>1</v>
      </c>
      <c r="G231" t="s">
        <v>470</v>
      </c>
      <c r="H231">
        <v>1</v>
      </c>
      <c r="I231" t="s">
        <v>470</v>
      </c>
      <c r="J231" t="s">
        <v>470</v>
      </c>
      <c r="L231" t="s">
        <v>470</v>
      </c>
      <c r="M231">
        <v>1</v>
      </c>
      <c r="N231" t="s">
        <v>470</v>
      </c>
      <c r="O231">
        <v>1</v>
      </c>
      <c r="P231" t="s">
        <v>470</v>
      </c>
      <c r="Q231" t="s">
        <v>470</v>
      </c>
      <c r="T231" t="s">
        <v>470</v>
      </c>
      <c r="V231" t="s">
        <v>470</v>
      </c>
      <c r="W231" t="s">
        <v>470</v>
      </c>
      <c r="X231">
        <v>1</v>
      </c>
      <c r="Z231">
        <v>1</v>
      </c>
      <c r="AA231" t="s">
        <v>470</v>
      </c>
      <c r="AB231">
        <v>1</v>
      </c>
      <c r="AC231">
        <v>1</v>
      </c>
      <c r="AD231" t="s">
        <v>470</v>
      </c>
      <c r="AF231">
        <v>1</v>
      </c>
      <c r="AG231" t="s">
        <v>470</v>
      </c>
      <c r="AH231">
        <v>1</v>
      </c>
      <c r="AI231" t="s">
        <v>470</v>
      </c>
      <c r="AJ231" t="s">
        <v>470</v>
      </c>
      <c r="AK231">
        <v>1</v>
      </c>
      <c r="AL231">
        <v>1</v>
      </c>
      <c r="AM231">
        <v>1</v>
      </c>
      <c r="AN231">
        <v>1</v>
      </c>
      <c r="AO231" t="s">
        <v>470</v>
      </c>
      <c r="AP231" t="s">
        <v>470</v>
      </c>
      <c r="AR231" t="s">
        <v>470</v>
      </c>
      <c r="AS231" t="s">
        <v>470</v>
      </c>
      <c r="AT231" t="s">
        <v>470</v>
      </c>
      <c r="AU231" t="s">
        <v>470</v>
      </c>
      <c r="AV231">
        <v>1</v>
      </c>
      <c r="AW231" t="s">
        <v>470</v>
      </c>
      <c r="AX231">
        <v>1</v>
      </c>
      <c r="AY231" t="s">
        <v>470</v>
      </c>
      <c r="AZ231" t="s">
        <v>470</v>
      </c>
    </row>
    <row r="232" spans="1:52" x14ac:dyDescent="0.25">
      <c r="A232" s="4" t="s">
        <v>261</v>
      </c>
      <c r="B232" s="5" t="s">
        <v>195</v>
      </c>
      <c r="C232" s="5" t="s">
        <v>262</v>
      </c>
      <c r="D232" s="5" t="s">
        <v>197</v>
      </c>
      <c r="E232" s="5" t="s">
        <v>20</v>
      </c>
      <c r="F232" t="s">
        <v>470</v>
      </c>
      <c r="G232" t="s">
        <v>470</v>
      </c>
      <c r="H232" t="s">
        <v>470</v>
      </c>
      <c r="I232" t="s">
        <v>470</v>
      </c>
      <c r="J232" t="s">
        <v>470</v>
      </c>
      <c r="L232" t="s">
        <v>470</v>
      </c>
      <c r="M232" t="s">
        <v>470</v>
      </c>
      <c r="N232" t="s">
        <v>470</v>
      </c>
      <c r="O232" t="s">
        <v>470</v>
      </c>
      <c r="P232">
        <v>1</v>
      </c>
      <c r="Q232" t="s">
        <v>470</v>
      </c>
      <c r="T232" t="s">
        <v>470</v>
      </c>
      <c r="V232">
        <v>1</v>
      </c>
      <c r="W232" t="s">
        <v>470</v>
      </c>
      <c r="X232" t="s">
        <v>470</v>
      </c>
      <c r="Z232" t="s">
        <v>470</v>
      </c>
      <c r="AA232" t="s">
        <v>470</v>
      </c>
      <c r="AB232">
        <v>1</v>
      </c>
      <c r="AC232">
        <v>1</v>
      </c>
      <c r="AD232" t="s">
        <v>470</v>
      </c>
      <c r="AF232" t="s">
        <v>470</v>
      </c>
      <c r="AG232" t="s">
        <v>470</v>
      </c>
      <c r="AH232" t="s">
        <v>470</v>
      </c>
      <c r="AI232" t="s">
        <v>470</v>
      </c>
      <c r="AJ232" t="s">
        <v>470</v>
      </c>
      <c r="AK232" t="s">
        <v>470</v>
      </c>
      <c r="AL232" t="s">
        <v>470</v>
      </c>
      <c r="AM232" t="s">
        <v>470</v>
      </c>
      <c r="AN232">
        <v>1</v>
      </c>
      <c r="AO232" t="s">
        <v>470</v>
      </c>
      <c r="AP232" t="s">
        <v>470</v>
      </c>
      <c r="AR232" t="s">
        <v>470</v>
      </c>
      <c r="AS232" t="s">
        <v>470</v>
      </c>
      <c r="AT232" t="s">
        <v>470</v>
      </c>
      <c r="AU232" t="s">
        <v>470</v>
      </c>
      <c r="AV232">
        <v>1</v>
      </c>
      <c r="AW232">
        <v>1</v>
      </c>
      <c r="AX232" t="s">
        <v>470</v>
      </c>
      <c r="AY232" t="s">
        <v>470</v>
      </c>
      <c r="AZ232" t="s">
        <v>470</v>
      </c>
    </row>
    <row r="233" spans="1:52" x14ac:dyDescent="0.25">
      <c r="A233" s="4" t="s">
        <v>263</v>
      </c>
      <c r="B233" s="5" t="s">
        <v>230</v>
      </c>
      <c r="C233" s="5" t="s">
        <v>264</v>
      </c>
      <c r="D233" s="5" t="s">
        <v>232</v>
      </c>
      <c r="E233" s="5" t="s">
        <v>20</v>
      </c>
      <c r="F233">
        <v>1</v>
      </c>
      <c r="G233" t="s">
        <v>470</v>
      </c>
      <c r="H233" t="s">
        <v>470</v>
      </c>
      <c r="I233" t="s">
        <v>470</v>
      </c>
      <c r="J233">
        <v>1</v>
      </c>
      <c r="L233" t="s">
        <v>470</v>
      </c>
      <c r="M233" t="s">
        <v>470</v>
      </c>
      <c r="N233" t="s">
        <v>470</v>
      </c>
      <c r="O233">
        <v>1</v>
      </c>
      <c r="P233">
        <v>1</v>
      </c>
      <c r="Q233" t="s">
        <v>470</v>
      </c>
      <c r="T233" t="s">
        <v>470</v>
      </c>
      <c r="V233">
        <v>1</v>
      </c>
      <c r="W233" t="s">
        <v>470</v>
      </c>
      <c r="X233">
        <v>1</v>
      </c>
      <c r="Z233" t="s">
        <v>470</v>
      </c>
      <c r="AA233" t="s">
        <v>470</v>
      </c>
      <c r="AB233">
        <v>1</v>
      </c>
      <c r="AC233">
        <v>1</v>
      </c>
      <c r="AD233" t="s">
        <v>470</v>
      </c>
      <c r="AF233" t="s">
        <v>470</v>
      </c>
      <c r="AG233">
        <v>1</v>
      </c>
      <c r="AH233" t="s">
        <v>470</v>
      </c>
      <c r="AI233" t="s">
        <v>470</v>
      </c>
      <c r="AJ233" t="s">
        <v>470</v>
      </c>
      <c r="AK233" t="s">
        <v>470</v>
      </c>
      <c r="AL233" t="s">
        <v>470</v>
      </c>
      <c r="AM233" t="s">
        <v>470</v>
      </c>
      <c r="AN233">
        <v>1</v>
      </c>
      <c r="AO233">
        <v>1</v>
      </c>
      <c r="AP233">
        <v>1</v>
      </c>
      <c r="AR233">
        <v>1</v>
      </c>
      <c r="AS233" t="s">
        <v>470</v>
      </c>
      <c r="AT233" t="s">
        <v>470</v>
      </c>
      <c r="AU233" t="s">
        <v>470</v>
      </c>
      <c r="AV233">
        <v>1</v>
      </c>
      <c r="AW233">
        <v>1</v>
      </c>
      <c r="AX233">
        <v>1</v>
      </c>
      <c r="AY233" t="s">
        <v>470</v>
      </c>
      <c r="AZ233">
        <v>1</v>
      </c>
    </row>
    <row r="234" spans="1:52" x14ac:dyDescent="0.25">
      <c r="A234" s="4" t="s">
        <v>265</v>
      </c>
      <c r="B234" s="5" t="s">
        <v>242</v>
      </c>
      <c r="C234" s="5" t="s">
        <v>266</v>
      </c>
      <c r="D234" s="5" t="s">
        <v>244</v>
      </c>
      <c r="E234" s="5" t="s">
        <v>20</v>
      </c>
      <c r="F234">
        <v>1</v>
      </c>
      <c r="G234" t="s">
        <v>470</v>
      </c>
      <c r="H234" t="s">
        <v>470</v>
      </c>
      <c r="I234" t="s">
        <v>470</v>
      </c>
      <c r="J234">
        <v>1</v>
      </c>
      <c r="L234" t="s">
        <v>470</v>
      </c>
      <c r="M234">
        <v>1</v>
      </c>
      <c r="N234">
        <v>1</v>
      </c>
      <c r="O234" t="s">
        <v>470</v>
      </c>
      <c r="P234" t="s">
        <v>470</v>
      </c>
      <c r="Q234" t="s">
        <v>470</v>
      </c>
      <c r="T234" t="s">
        <v>470</v>
      </c>
      <c r="V234">
        <v>1</v>
      </c>
      <c r="W234" t="s">
        <v>470</v>
      </c>
      <c r="X234">
        <v>1</v>
      </c>
      <c r="Z234">
        <v>1</v>
      </c>
      <c r="AA234" t="s">
        <v>470</v>
      </c>
      <c r="AB234">
        <v>1</v>
      </c>
      <c r="AC234">
        <v>1</v>
      </c>
      <c r="AD234" t="s">
        <v>470</v>
      </c>
      <c r="AF234" t="s">
        <v>470</v>
      </c>
      <c r="AG234" t="s">
        <v>470</v>
      </c>
      <c r="AH234" t="s">
        <v>470</v>
      </c>
      <c r="AI234" t="s">
        <v>470</v>
      </c>
      <c r="AJ234" t="s">
        <v>470</v>
      </c>
      <c r="AK234" t="s">
        <v>470</v>
      </c>
      <c r="AL234" t="s">
        <v>470</v>
      </c>
      <c r="AM234" t="s">
        <v>470</v>
      </c>
      <c r="AN234">
        <v>1</v>
      </c>
      <c r="AO234" t="s">
        <v>470</v>
      </c>
      <c r="AP234" t="s">
        <v>470</v>
      </c>
      <c r="AR234" t="s">
        <v>470</v>
      </c>
      <c r="AS234">
        <v>1</v>
      </c>
      <c r="AT234" t="s">
        <v>470</v>
      </c>
      <c r="AU234" t="s">
        <v>470</v>
      </c>
      <c r="AV234" t="s">
        <v>470</v>
      </c>
      <c r="AW234" t="s">
        <v>470</v>
      </c>
      <c r="AX234" t="s">
        <v>470</v>
      </c>
      <c r="AY234" t="s">
        <v>470</v>
      </c>
      <c r="AZ234" t="s">
        <v>470</v>
      </c>
    </row>
    <row r="235" spans="1:52" x14ac:dyDescent="0.25">
      <c r="A235" s="4" t="s">
        <v>267</v>
      </c>
      <c r="B235" s="5" t="s">
        <v>252</v>
      </c>
      <c r="C235" s="5" t="s">
        <v>268</v>
      </c>
      <c r="D235" s="5" t="s">
        <v>254</v>
      </c>
      <c r="E235" s="5" t="s">
        <v>20</v>
      </c>
      <c r="F235" t="s">
        <v>470</v>
      </c>
      <c r="G235" t="s">
        <v>470</v>
      </c>
      <c r="H235" t="s">
        <v>470</v>
      </c>
      <c r="I235" t="s">
        <v>470</v>
      </c>
      <c r="J235">
        <v>1</v>
      </c>
      <c r="L235" t="s">
        <v>470</v>
      </c>
      <c r="M235" t="s">
        <v>470</v>
      </c>
      <c r="N235" t="s">
        <v>470</v>
      </c>
      <c r="O235" t="s">
        <v>470</v>
      </c>
      <c r="P235" t="s">
        <v>470</v>
      </c>
      <c r="Q235" t="s">
        <v>470</v>
      </c>
      <c r="T235" t="s">
        <v>470</v>
      </c>
      <c r="V235" t="s">
        <v>470</v>
      </c>
      <c r="W235" t="s">
        <v>470</v>
      </c>
      <c r="X235">
        <v>1</v>
      </c>
      <c r="Z235" t="s">
        <v>470</v>
      </c>
      <c r="AA235" t="s">
        <v>470</v>
      </c>
      <c r="AB235">
        <v>1</v>
      </c>
      <c r="AC235" t="s">
        <v>470</v>
      </c>
      <c r="AD235" t="s">
        <v>470</v>
      </c>
      <c r="AF235" t="s">
        <v>470</v>
      </c>
      <c r="AG235" t="s">
        <v>470</v>
      </c>
      <c r="AH235" t="s">
        <v>470</v>
      </c>
      <c r="AI235" t="s">
        <v>470</v>
      </c>
      <c r="AJ235" t="s">
        <v>470</v>
      </c>
      <c r="AK235" t="s">
        <v>470</v>
      </c>
      <c r="AL235" t="s">
        <v>470</v>
      </c>
      <c r="AM235" t="s">
        <v>470</v>
      </c>
      <c r="AN235">
        <v>1</v>
      </c>
      <c r="AO235" t="s">
        <v>470</v>
      </c>
      <c r="AP235" t="s">
        <v>470</v>
      </c>
      <c r="AR235" t="s">
        <v>470</v>
      </c>
      <c r="AS235" t="s">
        <v>470</v>
      </c>
      <c r="AT235" t="s">
        <v>470</v>
      </c>
      <c r="AU235" t="s">
        <v>470</v>
      </c>
      <c r="AV235" t="s">
        <v>470</v>
      </c>
      <c r="AW235" t="s">
        <v>470</v>
      </c>
      <c r="AX235">
        <v>1</v>
      </c>
      <c r="AY235" t="s">
        <v>470</v>
      </c>
      <c r="AZ235" t="s">
        <v>470</v>
      </c>
    </row>
    <row r="236" spans="1:52" x14ac:dyDescent="0.25">
      <c r="A236" s="4" t="s">
        <v>269</v>
      </c>
      <c r="B236" s="49" t="s">
        <v>270</v>
      </c>
      <c r="C236" s="5" t="s">
        <v>271</v>
      </c>
      <c r="D236" s="5" t="s">
        <v>272</v>
      </c>
      <c r="E236" s="5" t="s">
        <v>20</v>
      </c>
      <c r="F236">
        <v>1</v>
      </c>
      <c r="G236" t="s">
        <v>470</v>
      </c>
      <c r="H236" t="s">
        <v>470</v>
      </c>
      <c r="I236" t="s">
        <v>470</v>
      </c>
      <c r="J236" t="s">
        <v>470</v>
      </c>
      <c r="L236" t="s">
        <v>470</v>
      </c>
      <c r="M236" t="s">
        <v>470</v>
      </c>
      <c r="N236" t="s">
        <v>470</v>
      </c>
      <c r="O236">
        <v>1</v>
      </c>
      <c r="P236" t="s">
        <v>470</v>
      </c>
      <c r="Q236" t="s">
        <v>470</v>
      </c>
      <c r="T236" t="s">
        <v>470</v>
      </c>
      <c r="V236" t="s">
        <v>470</v>
      </c>
      <c r="W236" t="s">
        <v>470</v>
      </c>
      <c r="X236">
        <v>1</v>
      </c>
      <c r="Z236" t="s">
        <v>470</v>
      </c>
      <c r="AA236">
        <v>1</v>
      </c>
      <c r="AB236">
        <v>1</v>
      </c>
      <c r="AC236">
        <v>1</v>
      </c>
      <c r="AD236" t="s">
        <v>470</v>
      </c>
      <c r="AF236">
        <v>1</v>
      </c>
      <c r="AG236">
        <v>1</v>
      </c>
      <c r="AH236" t="s">
        <v>470</v>
      </c>
      <c r="AI236" t="s">
        <v>470</v>
      </c>
      <c r="AJ236">
        <v>1</v>
      </c>
      <c r="AK236">
        <v>1</v>
      </c>
      <c r="AL236" t="s">
        <v>470</v>
      </c>
      <c r="AM236" t="s">
        <v>470</v>
      </c>
      <c r="AN236">
        <v>1</v>
      </c>
      <c r="AO236" t="s">
        <v>470</v>
      </c>
      <c r="AP236">
        <v>1</v>
      </c>
      <c r="AR236" t="s">
        <v>470</v>
      </c>
      <c r="AS236" t="s">
        <v>470</v>
      </c>
      <c r="AT236" t="s">
        <v>470</v>
      </c>
      <c r="AU236" t="s">
        <v>470</v>
      </c>
      <c r="AV236" t="s">
        <v>470</v>
      </c>
      <c r="AW236">
        <v>1</v>
      </c>
      <c r="AX236">
        <v>1</v>
      </c>
      <c r="AY236">
        <v>1</v>
      </c>
      <c r="AZ236">
        <v>1</v>
      </c>
    </row>
    <row r="237" spans="1:52" x14ac:dyDescent="0.25">
      <c r="A237" s="4" t="s">
        <v>273</v>
      </c>
      <c r="B237" s="49" t="s">
        <v>270</v>
      </c>
      <c r="C237" s="5" t="s">
        <v>274</v>
      </c>
      <c r="D237" s="5" t="s">
        <v>272</v>
      </c>
      <c r="E237" s="5" t="s">
        <v>20</v>
      </c>
      <c r="F237" t="s">
        <v>470</v>
      </c>
      <c r="G237" t="s">
        <v>470</v>
      </c>
      <c r="H237" t="s">
        <v>470</v>
      </c>
      <c r="I237" t="s">
        <v>470</v>
      </c>
      <c r="J237">
        <v>1</v>
      </c>
      <c r="L237" t="s">
        <v>470</v>
      </c>
      <c r="M237" t="s">
        <v>470</v>
      </c>
      <c r="N237" t="s">
        <v>470</v>
      </c>
      <c r="O237" t="s">
        <v>470</v>
      </c>
      <c r="P237" t="s">
        <v>470</v>
      </c>
      <c r="Q237" t="s">
        <v>470</v>
      </c>
      <c r="T237" t="s">
        <v>470</v>
      </c>
      <c r="V237" t="s">
        <v>470</v>
      </c>
      <c r="W237" t="s">
        <v>470</v>
      </c>
      <c r="X237">
        <v>1</v>
      </c>
      <c r="Z237" t="s">
        <v>470</v>
      </c>
      <c r="AA237" t="s">
        <v>470</v>
      </c>
      <c r="AB237">
        <v>1</v>
      </c>
      <c r="AC237" t="s">
        <v>470</v>
      </c>
      <c r="AD237" t="s">
        <v>470</v>
      </c>
      <c r="AF237" t="s">
        <v>470</v>
      </c>
      <c r="AG237" t="s">
        <v>470</v>
      </c>
      <c r="AH237" t="s">
        <v>470</v>
      </c>
      <c r="AI237" t="s">
        <v>470</v>
      </c>
      <c r="AJ237" t="s">
        <v>470</v>
      </c>
      <c r="AK237" t="s">
        <v>470</v>
      </c>
      <c r="AL237" t="s">
        <v>470</v>
      </c>
      <c r="AM237" t="s">
        <v>470</v>
      </c>
      <c r="AN237">
        <v>1</v>
      </c>
      <c r="AO237" t="s">
        <v>470</v>
      </c>
      <c r="AP237" t="s">
        <v>470</v>
      </c>
      <c r="AR237" t="s">
        <v>470</v>
      </c>
      <c r="AS237" t="s">
        <v>470</v>
      </c>
      <c r="AT237" t="s">
        <v>470</v>
      </c>
      <c r="AU237" t="s">
        <v>470</v>
      </c>
      <c r="AV237" t="s">
        <v>470</v>
      </c>
      <c r="AW237">
        <v>1</v>
      </c>
      <c r="AX237">
        <v>1</v>
      </c>
      <c r="AY237" t="s">
        <v>470</v>
      </c>
      <c r="AZ237" t="s">
        <v>470</v>
      </c>
    </row>
    <row r="238" spans="1:52" x14ac:dyDescent="0.25">
      <c r="A238" s="4" t="s">
        <v>275</v>
      </c>
      <c r="B238" s="5" t="s">
        <v>218</v>
      </c>
      <c r="C238" s="5" t="s">
        <v>276</v>
      </c>
      <c r="D238" s="5" t="s">
        <v>220</v>
      </c>
      <c r="E238" s="5" t="s">
        <v>20</v>
      </c>
      <c r="F238" t="s">
        <v>470</v>
      </c>
      <c r="G238" t="s">
        <v>470</v>
      </c>
      <c r="H238" t="s">
        <v>470</v>
      </c>
      <c r="I238" t="s">
        <v>470</v>
      </c>
      <c r="J238">
        <v>1</v>
      </c>
      <c r="L238" t="s">
        <v>470</v>
      </c>
      <c r="M238" t="s">
        <v>470</v>
      </c>
      <c r="N238" t="s">
        <v>470</v>
      </c>
      <c r="O238">
        <v>1</v>
      </c>
      <c r="P238" t="s">
        <v>470</v>
      </c>
      <c r="Q238" t="s">
        <v>470</v>
      </c>
      <c r="T238" t="s">
        <v>470</v>
      </c>
      <c r="V238" t="s">
        <v>470</v>
      </c>
      <c r="W238" t="s">
        <v>470</v>
      </c>
      <c r="X238" t="s">
        <v>470</v>
      </c>
      <c r="Z238" t="s">
        <v>470</v>
      </c>
      <c r="AA238" t="s">
        <v>470</v>
      </c>
      <c r="AB238" t="s">
        <v>470</v>
      </c>
      <c r="AC238" t="s">
        <v>470</v>
      </c>
      <c r="AD238" t="s">
        <v>470</v>
      </c>
      <c r="AF238" t="s">
        <v>470</v>
      </c>
      <c r="AG238" t="s">
        <v>470</v>
      </c>
      <c r="AH238" t="s">
        <v>470</v>
      </c>
      <c r="AI238" t="s">
        <v>470</v>
      </c>
      <c r="AJ238" t="s">
        <v>470</v>
      </c>
      <c r="AK238">
        <v>1</v>
      </c>
      <c r="AL238" t="s">
        <v>470</v>
      </c>
      <c r="AM238">
        <v>1</v>
      </c>
      <c r="AN238" t="s">
        <v>470</v>
      </c>
      <c r="AO238">
        <v>1</v>
      </c>
      <c r="AP238" t="s">
        <v>470</v>
      </c>
      <c r="AR238" t="s">
        <v>470</v>
      </c>
      <c r="AS238">
        <v>1</v>
      </c>
      <c r="AT238" t="s">
        <v>470</v>
      </c>
      <c r="AU238" t="s">
        <v>470</v>
      </c>
      <c r="AV238" t="s">
        <v>470</v>
      </c>
      <c r="AW238" t="s">
        <v>470</v>
      </c>
      <c r="AX238" t="s">
        <v>470</v>
      </c>
      <c r="AY238" t="s">
        <v>470</v>
      </c>
      <c r="AZ238">
        <v>1</v>
      </c>
    </row>
    <row r="239" spans="1:52" x14ac:dyDescent="0.25">
      <c r="A239" s="4" t="s">
        <v>277</v>
      </c>
      <c r="B239" s="5" t="s">
        <v>218</v>
      </c>
      <c r="C239" s="5" t="s">
        <v>278</v>
      </c>
      <c r="D239" s="5" t="s">
        <v>220</v>
      </c>
      <c r="E239" s="5" t="s">
        <v>20</v>
      </c>
      <c r="F239">
        <v>1</v>
      </c>
      <c r="G239" t="s">
        <v>470</v>
      </c>
      <c r="H239" t="s">
        <v>470</v>
      </c>
      <c r="I239" t="s">
        <v>470</v>
      </c>
      <c r="J239">
        <v>1</v>
      </c>
      <c r="L239" t="s">
        <v>470</v>
      </c>
      <c r="M239" t="s">
        <v>470</v>
      </c>
      <c r="N239" t="s">
        <v>470</v>
      </c>
      <c r="O239" t="s">
        <v>470</v>
      </c>
      <c r="P239" t="s">
        <v>470</v>
      </c>
      <c r="Q239" t="s">
        <v>470</v>
      </c>
      <c r="T239" t="s">
        <v>470</v>
      </c>
      <c r="V239">
        <v>1</v>
      </c>
      <c r="W239" t="s">
        <v>470</v>
      </c>
      <c r="X239">
        <v>1</v>
      </c>
      <c r="Z239">
        <v>1</v>
      </c>
      <c r="AA239" t="s">
        <v>470</v>
      </c>
      <c r="AB239">
        <v>1</v>
      </c>
      <c r="AC239">
        <v>1</v>
      </c>
      <c r="AD239">
        <v>1</v>
      </c>
      <c r="AF239" t="s">
        <v>470</v>
      </c>
      <c r="AG239" t="s">
        <v>470</v>
      </c>
      <c r="AH239" t="s">
        <v>470</v>
      </c>
      <c r="AI239" t="s">
        <v>470</v>
      </c>
      <c r="AJ239">
        <v>1</v>
      </c>
      <c r="AK239" t="s">
        <v>470</v>
      </c>
      <c r="AL239" t="s">
        <v>470</v>
      </c>
      <c r="AM239" t="s">
        <v>470</v>
      </c>
      <c r="AN239">
        <v>1</v>
      </c>
      <c r="AO239">
        <v>1</v>
      </c>
      <c r="AP239">
        <v>1</v>
      </c>
      <c r="AR239">
        <v>1</v>
      </c>
      <c r="AS239" t="s">
        <v>470</v>
      </c>
      <c r="AT239" t="s">
        <v>470</v>
      </c>
      <c r="AU239" t="s">
        <v>470</v>
      </c>
      <c r="AV239" t="s">
        <v>470</v>
      </c>
      <c r="AW239">
        <v>1</v>
      </c>
      <c r="AX239">
        <v>1</v>
      </c>
      <c r="AY239" t="s">
        <v>470</v>
      </c>
      <c r="AZ239" t="s">
        <v>470</v>
      </c>
    </row>
    <row r="240" spans="1:52" x14ac:dyDescent="0.25">
      <c r="A240" s="4" t="s">
        <v>279</v>
      </c>
      <c r="B240" s="5" t="s">
        <v>218</v>
      </c>
      <c r="C240" s="5" t="s">
        <v>280</v>
      </c>
      <c r="D240" s="5" t="s">
        <v>220</v>
      </c>
      <c r="E240" s="5" t="s">
        <v>20</v>
      </c>
      <c r="F240">
        <v>1</v>
      </c>
      <c r="G240" t="s">
        <v>470</v>
      </c>
      <c r="H240" t="s">
        <v>470</v>
      </c>
      <c r="I240" t="s">
        <v>470</v>
      </c>
      <c r="J240">
        <v>1</v>
      </c>
      <c r="L240" t="s">
        <v>470</v>
      </c>
      <c r="M240" t="s">
        <v>470</v>
      </c>
      <c r="N240" t="s">
        <v>470</v>
      </c>
      <c r="O240" t="s">
        <v>470</v>
      </c>
      <c r="P240">
        <v>1</v>
      </c>
      <c r="Q240" t="s">
        <v>470</v>
      </c>
      <c r="T240" t="s">
        <v>470</v>
      </c>
      <c r="V240" t="s">
        <v>470</v>
      </c>
      <c r="W240" t="s">
        <v>470</v>
      </c>
      <c r="X240">
        <v>1</v>
      </c>
      <c r="Z240">
        <v>1</v>
      </c>
      <c r="AA240" t="s">
        <v>470</v>
      </c>
      <c r="AB240" t="s">
        <v>470</v>
      </c>
      <c r="AC240" t="s">
        <v>470</v>
      </c>
      <c r="AD240">
        <v>1</v>
      </c>
      <c r="AF240" t="s">
        <v>470</v>
      </c>
      <c r="AG240" t="s">
        <v>470</v>
      </c>
      <c r="AH240" t="s">
        <v>470</v>
      </c>
      <c r="AI240" t="s">
        <v>470</v>
      </c>
      <c r="AJ240">
        <v>1</v>
      </c>
      <c r="AK240" t="s">
        <v>470</v>
      </c>
      <c r="AL240">
        <v>1</v>
      </c>
      <c r="AM240" t="s">
        <v>470</v>
      </c>
      <c r="AN240">
        <v>1</v>
      </c>
      <c r="AO240">
        <v>1</v>
      </c>
      <c r="AP240" t="s">
        <v>470</v>
      </c>
      <c r="AR240">
        <v>1</v>
      </c>
      <c r="AS240">
        <v>1</v>
      </c>
      <c r="AT240" t="s">
        <v>470</v>
      </c>
      <c r="AU240">
        <v>1</v>
      </c>
      <c r="AV240" t="s">
        <v>470</v>
      </c>
      <c r="AW240">
        <v>1</v>
      </c>
      <c r="AX240">
        <v>1</v>
      </c>
      <c r="AY240" t="s">
        <v>470</v>
      </c>
      <c r="AZ240" t="s">
        <v>470</v>
      </c>
    </row>
    <row r="241" spans="1:52" x14ac:dyDescent="0.25">
      <c r="A241" s="4" t="s">
        <v>281</v>
      </c>
      <c r="B241" s="5" t="s">
        <v>236</v>
      </c>
      <c r="C241" s="5" t="s">
        <v>282</v>
      </c>
      <c r="D241" s="5" t="s">
        <v>238</v>
      </c>
      <c r="E241" s="5" t="s">
        <v>20</v>
      </c>
      <c r="F241">
        <v>1</v>
      </c>
      <c r="G241" t="s">
        <v>470</v>
      </c>
      <c r="H241">
        <v>1</v>
      </c>
      <c r="I241" t="s">
        <v>470</v>
      </c>
      <c r="J241" t="s">
        <v>470</v>
      </c>
      <c r="L241">
        <v>1</v>
      </c>
      <c r="M241">
        <v>1</v>
      </c>
      <c r="N241" t="s">
        <v>470</v>
      </c>
      <c r="O241" t="s">
        <v>470</v>
      </c>
      <c r="P241">
        <v>1</v>
      </c>
      <c r="Q241">
        <v>1</v>
      </c>
      <c r="T241">
        <v>1</v>
      </c>
      <c r="V241">
        <v>1</v>
      </c>
      <c r="W241">
        <v>1</v>
      </c>
      <c r="X241">
        <v>1</v>
      </c>
      <c r="Z241" t="s">
        <v>470</v>
      </c>
      <c r="AA241">
        <v>1</v>
      </c>
      <c r="AB241">
        <v>1</v>
      </c>
      <c r="AC241">
        <v>1</v>
      </c>
      <c r="AD241">
        <v>1</v>
      </c>
      <c r="AF241" t="s">
        <v>470</v>
      </c>
      <c r="AG241" t="s">
        <v>470</v>
      </c>
      <c r="AH241" t="s">
        <v>470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R241" t="s">
        <v>470</v>
      </c>
      <c r="AS241" t="s">
        <v>470</v>
      </c>
      <c r="AT241" t="s">
        <v>470</v>
      </c>
      <c r="AU241">
        <v>1</v>
      </c>
      <c r="AV241" t="s">
        <v>470</v>
      </c>
      <c r="AW241">
        <v>1</v>
      </c>
      <c r="AX241">
        <v>1</v>
      </c>
      <c r="AY241">
        <v>1</v>
      </c>
      <c r="AZ241">
        <v>1</v>
      </c>
    </row>
    <row r="242" spans="1:52" x14ac:dyDescent="0.25">
      <c r="A242" s="4" t="s">
        <v>283</v>
      </c>
      <c r="B242" s="5" t="s">
        <v>218</v>
      </c>
      <c r="C242" s="5" t="s">
        <v>284</v>
      </c>
      <c r="D242" s="5" t="s">
        <v>220</v>
      </c>
      <c r="E242" s="5" t="s">
        <v>20</v>
      </c>
      <c r="F242" t="s">
        <v>470</v>
      </c>
      <c r="G242" t="s">
        <v>470</v>
      </c>
      <c r="H242" t="s">
        <v>470</v>
      </c>
      <c r="I242">
        <v>1</v>
      </c>
      <c r="J242" t="s">
        <v>470</v>
      </c>
      <c r="L242" t="s">
        <v>470</v>
      </c>
      <c r="M242" t="s">
        <v>470</v>
      </c>
      <c r="N242" t="s">
        <v>470</v>
      </c>
      <c r="O242" t="s">
        <v>470</v>
      </c>
      <c r="P242" t="s">
        <v>470</v>
      </c>
      <c r="Q242" t="s">
        <v>470</v>
      </c>
      <c r="T242" t="s">
        <v>470</v>
      </c>
      <c r="V242" t="s">
        <v>470</v>
      </c>
      <c r="W242" t="s">
        <v>470</v>
      </c>
      <c r="X242" t="s">
        <v>470</v>
      </c>
      <c r="Z242">
        <v>1</v>
      </c>
      <c r="AA242" t="s">
        <v>470</v>
      </c>
      <c r="AB242" t="s">
        <v>470</v>
      </c>
      <c r="AC242" t="s">
        <v>470</v>
      </c>
      <c r="AD242" t="s">
        <v>470</v>
      </c>
      <c r="AF242" t="s">
        <v>470</v>
      </c>
      <c r="AG242" t="s">
        <v>470</v>
      </c>
      <c r="AH242" t="s">
        <v>470</v>
      </c>
      <c r="AI242" t="s">
        <v>470</v>
      </c>
      <c r="AJ242" t="s">
        <v>470</v>
      </c>
      <c r="AK242" t="s">
        <v>470</v>
      </c>
      <c r="AL242" t="s">
        <v>470</v>
      </c>
      <c r="AM242" t="s">
        <v>470</v>
      </c>
      <c r="AN242" t="s">
        <v>470</v>
      </c>
      <c r="AO242" t="s">
        <v>470</v>
      </c>
      <c r="AP242" t="s">
        <v>470</v>
      </c>
      <c r="AR242" t="s">
        <v>470</v>
      </c>
      <c r="AS242" t="s">
        <v>470</v>
      </c>
      <c r="AT242" t="s">
        <v>470</v>
      </c>
      <c r="AU242" t="s">
        <v>470</v>
      </c>
      <c r="AV242" t="s">
        <v>470</v>
      </c>
      <c r="AW242" t="s">
        <v>470</v>
      </c>
      <c r="AX242" t="s">
        <v>470</v>
      </c>
      <c r="AY242" t="s">
        <v>470</v>
      </c>
      <c r="AZ242" t="s">
        <v>470</v>
      </c>
    </row>
    <row r="243" spans="1:52" x14ac:dyDescent="0.25">
      <c r="A243" s="4" t="s">
        <v>285</v>
      </c>
      <c r="B243" s="5" t="s">
        <v>252</v>
      </c>
      <c r="C243" s="5" t="s">
        <v>286</v>
      </c>
      <c r="D243" s="5" t="s">
        <v>254</v>
      </c>
      <c r="E243" s="5" t="s">
        <v>20</v>
      </c>
      <c r="F243" t="s">
        <v>470</v>
      </c>
      <c r="G243">
        <v>1</v>
      </c>
      <c r="H243" t="s">
        <v>470</v>
      </c>
      <c r="I243">
        <v>1</v>
      </c>
      <c r="J243">
        <v>1</v>
      </c>
      <c r="L243" t="s">
        <v>470</v>
      </c>
      <c r="M243" t="s">
        <v>470</v>
      </c>
      <c r="N243" t="s">
        <v>470</v>
      </c>
      <c r="O243" t="s">
        <v>470</v>
      </c>
      <c r="P243">
        <v>1</v>
      </c>
      <c r="Q243" t="s">
        <v>470</v>
      </c>
      <c r="T243" t="s">
        <v>470</v>
      </c>
      <c r="V243" t="s">
        <v>470</v>
      </c>
      <c r="W243" t="s">
        <v>470</v>
      </c>
      <c r="X243">
        <v>1</v>
      </c>
      <c r="Z243" t="s">
        <v>470</v>
      </c>
      <c r="AA243" t="s">
        <v>470</v>
      </c>
      <c r="AB243">
        <v>1</v>
      </c>
      <c r="AC243" t="s">
        <v>470</v>
      </c>
      <c r="AD243" t="s">
        <v>470</v>
      </c>
      <c r="AF243" t="s">
        <v>470</v>
      </c>
      <c r="AG243" t="s">
        <v>470</v>
      </c>
      <c r="AH243" t="s">
        <v>470</v>
      </c>
      <c r="AI243" t="s">
        <v>470</v>
      </c>
      <c r="AJ243" t="s">
        <v>470</v>
      </c>
      <c r="AK243">
        <v>1</v>
      </c>
      <c r="AL243" t="s">
        <v>470</v>
      </c>
      <c r="AM243" t="s">
        <v>470</v>
      </c>
      <c r="AN243">
        <v>1</v>
      </c>
      <c r="AO243">
        <v>1</v>
      </c>
      <c r="AP243" t="s">
        <v>470</v>
      </c>
      <c r="AR243">
        <v>1</v>
      </c>
      <c r="AS243" t="s">
        <v>470</v>
      </c>
      <c r="AT243" t="s">
        <v>470</v>
      </c>
      <c r="AU243" t="s">
        <v>470</v>
      </c>
      <c r="AV243" t="s">
        <v>470</v>
      </c>
      <c r="AW243">
        <v>1</v>
      </c>
      <c r="AX243" t="s">
        <v>470</v>
      </c>
      <c r="AY243" t="s">
        <v>470</v>
      </c>
      <c r="AZ243" t="s">
        <v>470</v>
      </c>
    </row>
    <row r="244" spans="1:52" x14ac:dyDescent="0.25">
      <c r="A244" s="4" t="s">
        <v>287</v>
      </c>
      <c r="B244" s="5" t="s">
        <v>242</v>
      </c>
      <c r="C244" s="5" t="s">
        <v>288</v>
      </c>
      <c r="D244" s="5" t="s">
        <v>244</v>
      </c>
      <c r="E244" s="5" t="s">
        <v>20</v>
      </c>
      <c r="F244">
        <v>1</v>
      </c>
      <c r="G244" t="s">
        <v>470</v>
      </c>
      <c r="H244">
        <v>1</v>
      </c>
      <c r="I244" t="s">
        <v>470</v>
      </c>
      <c r="J244">
        <v>1</v>
      </c>
      <c r="L244" t="s">
        <v>470</v>
      </c>
      <c r="M244" t="s">
        <v>470</v>
      </c>
      <c r="N244" t="s">
        <v>470</v>
      </c>
      <c r="O244" t="s">
        <v>470</v>
      </c>
      <c r="P244" t="s">
        <v>470</v>
      </c>
      <c r="Q244" t="s">
        <v>470</v>
      </c>
      <c r="T244" t="s">
        <v>470</v>
      </c>
      <c r="V244">
        <v>1</v>
      </c>
      <c r="W244" t="s">
        <v>470</v>
      </c>
      <c r="X244">
        <v>1</v>
      </c>
      <c r="Z244">
        <v>1</v>
      </c>
      <c r="AA244" t="s">
        <v>470</v>
      </c>
      <c r="AB244">
        <v>1</v>
      </c>
      <c r="AC244">
        <v>1</v>
      </c>
      <c r="AD244" t="s">
        <v>470</v>
      </c>
      <c r="AF244" t="s">
        <v>470</v>
      </c>
      <c r="AG244" t="s">
        <v>470</v>
      </c>
      <c r="AH244" t="s">
        <v>470</v>
      </c>
      <c r="AI244" t="s">
        <v>470</v>
      </c>
      <c r="AJ244" t="s">
        <v>470</v>
      </c>
      <c r="AK244" t="s">
        <v>470</v>
      </c>
      <c r="AL244" t="s">
        <v>470</v>
      </c>
      <c r="AM244" t="s">
        <v>470</v>
      </c>
      <c r="AN244">
        <v>1</v>
      </c>
      <c r="AO244">
        <v>1</v>
      </c>
      <c r="AP244" t="s">
        <v>470</v>
      </c>
      <c r="AR244">
        <v>1</v>
      </c>
      <c r="AS244">
        <v>1</v>
      </c>
      <c r="AT244" t="s">
        <v>470</v>
      </c>
      <c r="AU244" t="s">
        <v>470</v>
      </c>
      <c r="AV244" t="s">
        <v>470</v>
      </c>
      <c r="AW244">
        <v>1</v>
      </c>
      <c r="AX244">
        <v>1</v>
      </c>
      <c r="AY244" t="s">
        <v>470</v>
      </c>
      <c r="AZ244" t="s">
        <v>470</v>
      </c>
    </row>
    <row r="245" spans="1:52" x14ac:dyDescent="0.25">
      <c r="A245" s="4" t="s">
        <v>289</v>
      </c>
      <c r="B245" s="5" t="s">
        <v>242</v>
      </c>
      <c r="C245" s="5" t="s">
        <v>290</v>
      </c>
      <c r="D245" s="5" t="s">
        <v>244</v>
      </c>
      <c r="E245" s="5" t="s">
        <v>20</v>
      </c>
      <c r="F245">
        <v>1</v>
      </c>
      <c r="G245" t="s">
        <v>470</v>
      </c>
      <c r="H245">
        <v>1</v>
      </c>
      <c r="I245" t="s">
        <v>470</v>
      </c>
      <c r="J245">
        <v>1</v>
      </c>
      <c r="L245" t="s">
        <v>470</v>
      </c>
      <c r="M245" t="s">
        <v>470</v>
      </c>
      <c r="N245" t="s">
        <v>470</v>
      </c>
      <c r="O245" t="s">
        <v>470</v>
      </c>
      <c r="P245">
        <v>1</v>
      </c>
      <c r="Q245">
        <v>1</v>
      </c>
      <c r="T245" t="s">
        <v>470</v>
      </c>
      <c r="V245" t="s">
        <v>470</v>
      </c>
      <c r="W245" t="s">
        <v>470</v>
      </c>
      <c r="X245">
        <v>1</v>
      </c>
      <c r="Z245">
        <v>1</v>
      </c>
      <c r="AA245" t="s">
        <v>470</v>
      </c>
      <c r="AB245">
        <v>1</v>
      </c>
      <c r="AC245" t="s">
        <v>470</v>
      </c>
      <c r="AD245" t="s">
        <v>470</v>
      </c>
      <c r="AF245" t="s">
        <v>470</v>
      </c>
      <c r="AG245">
        <v>1</v>
      </c>
      <c r="AH245" t="s">
        <v>470</v>
      </c>
      <c r="AI245" t="s">
        <v>470</v>
      </c>
      <c r="AJ245" t="s">
        <v>470</v>
      </c>
      <c r="AK245">
        <v>1</v>
      </c>
      <c r="AL245" t="s">
        <v>470</v>
      </c>
      <c r="AM245" t="s">
        <v>470</v>
      </c>
      <c r="AN245">
        <v>1</v>
      </c>
      <c r="AO245">
        <v>1</v>
      </c>
      <c r="AP245">
        <v>1</v>
      </c>
      <c r="AR245">
        <v>1</v>
      </c>
      <c r="AS245">
        <v>1</v>
      </c>
      <c r="AT245" t="s">
        <v>470</v>
      </c>
      <c r="AU245" t="s">
        <v>470</v>
      </c>
      <c r="AV245">
        <v>1</v>
      </c>
      <c r="AW245" t="s">
        <v>470</v>
      </c>
      <c r="AX245">
        <v>1</v>
      </c>
      <c r="AY245" t="s">
        <v>470</v>
      </c>
      <c r="AZ245">
        <v>1</v>
      </c>
    </row>
    <row r="246" spans="1:52" x14ac:dyDescent="0.25">
      <c r="A246" s="4" t="s">
        <v>291</v>
      </c>
      <c r="B246" s="5" t="s">
        <v>195</v>
      </c>
      <c r="C246" s="5" t="s">
        <v>292</v>
      </c>
      <c r="D246" s="5" t="s">
        <v>197</v>
      </c>
      <c r="E246" s="5" t="s">
        <v>20</v>
      </c>
      <c r="F246" t="s">
        <v>470</v>
      </c>
      <c r="G246" t="s">
        <v>470</v>
      </c>
      <c r="H246" t="s">
        <v>470</v>
      </c>
      <c r="I246" t="s">
        <v>470</v>
      </c>
      <c r="J246" t="s">
        <v>470</v>
      </c>
      <c r="L246" t="s">
        <v>470</v>
      </c>
      <c r="M246" t="s">
        <v>470</v>
      </c>
      <c r="N246" t="s">
        <v>470</v>
      </c>
      <c r="O246" t="s">
        <v>470</v>
      </c>
      <c r="P246">
        <v>1</v>
      </c>
      <c r="Q246" t="s">
        <v>470</v>
      </c>
      <c r="T246" t="s">
        <v>470</v>
      </c>
      <c r="V246" t="s">
        <v>470</v>
      </c>
      <c r="W246" t="s">
        <v>470</v>
      </c>
      <c r="X246">
        <v>1</v>
      </c>
      <c r="Z246" t="s">
        <v>470</v>
      </c>
      <c r="AA246" t="s">
        <v>470</v>
      </c>
      <c r="AB246" t="s">
        <v>470</v>
      </c>
      <c r="AC246" t="s">
        <v>470</v>
      </c>
      <c r="AD246" t="s">
        <v>470</v>
      </c>
      <c r="AF246" t="s">
        <v>470</v>
      </c>
      <c r="AG246" t="s">
        <v>470</v>
      </c>
      <c r="AH246" t="s">
        <v>470</v>
      </c>
      <c r="AI246" t="s">
        <v>470</v>
      </c>
      <c r="AJ246" t="s">
        <v>470</v>
      </c>
      <c r="AK246" t="s">
        <v>470</v>
      </c>
      <c r="AL246" t="s">
        <v>470</v>
      </c>
      <c r="AM246" t="s">
        <v>470</v>
      </c>
      <c r="AN246">
        <v>1</v>
      </c>
      <c r="AO246" t="s">
        <v>470</v>
      </c>
      <c r="AP246" t="s">
        <v>470</v>
      </c>
      <c r="AR246" t="s">
        <v>470</v>
      </c>
      <c r="AS246" t="s">
        <v>470</v>
      </c>
      <c r="AT246" t="s">
        <v>470</v>
      </c>
      <c r="AU246" t="s">
        <v>470</v>
      </c>
      <c r="AV246" t="s">
        <v>470</v>
      </c>
      <c r="AW246" t="s">
        <v>470</v>
      </c>
      <c r="AX246">
        <v>1</v>
      </c>
      <c r="AY246" t="s">
        <v>470</v>
      </c>
      <c r="AZ246" t="s">
        <v>470</v>
      </c>
    </row>
    <row r="247" spans="1:52" x14ac:dyDescent="0.25">
      <c r="A247" s="4" t="s">
        <v>293</v>
      </c>
      <c r="B247" s="5" t="s">
        <v>248</v>
      </c>
      <c r="C247" s="5" t="s">
        <v>294</v>
      </c>
      <c r="D247" s="5" t="s">
        <v>250</v>
      </c>
      <c r="E247" s="5" t="s">
        <v>20</v>
      </c>
      <c r="F247" t="s">
        <v>470</v>
      </c>
      <c r="G247" t="s">
        <v>470</v>
      </c>
      <c r="H247" t="s">
        <v>470</v>
      </c>
      <c r="I247" t="s">
        <v>470</v>
      </c>
      <c r="J247" t="s">
        <v>470</v>
      </c>
      <c r="L247" t="s">
        <v>470</v>
      </c>
      <c r="M247" t="s">
        <v>470</v>
      </c>
      <c r="N247" t="s">
        <v>470</v>
      </c>
      <c r="O247" t="s">
        <v>470</v>
      </c>
      <c r="P247" t="s">
        <v>470</v>
      </c>
      <c r="Q247" t="s">
        <v>470</v>
      </c>
      <c r="T247" t="s">
        <v>470</v>
      </c>
      <c r="V247" t="s">
        <v>470</v>
      </c>
      <c r="W247" t="s">
        <v>470</v>
      </c>
      <c r="X247">
        <v>1</v>
      </c>
      <c r="Z247" t="s">
        <v>470</v>
      </c>
      <c r="AA247" t="s">
        <v>470</v>
      </c>
      <c r="AB247" t="s">
        <v>470</v>
      </c>
      <c r="AC247" t="s">
        <v>470</v>
      </c>
      <c r="AD247" t="s">
        <v>470</v>
      </c>
      <c r="AF247" t="s">
        <v>470</v>
      </c>
      <c r="AG247" t="s">
        <v>470</v>
      </c>
      <c r="AH247" t="s">
        <v>470</v>
      </c>
      <c r="AI247" t="s">
        <v>470</v>
      </c>
      <c r="AJ247" t="s">
        <v>470</v>
      </c>
      <c r="AK247" t="s">
        <v>470</v>
      </c>
      <c r="AL247" t="s">
        <v>470</v>
      </c>
      <c r="AM247" t="s">
        <v>470</v>
      </c>
      <c r="AN247" t="s">
        <v>470</v>
      </c>
      <c r="AO247" t="s">
        <v>470</v>
      </c>
      <c r="AP247" t="s">
        <v>470</v>
      </c>
      <c r="AR247" t="s">
        <v>470</v>
      </c>
      <c r="AS247" t="s">
        <v>470</v>
      </c>
      <c r="AT247" t="s">
        <v>470</v>
      </c>
      <c r="AU247" t="s">
        <v>470</v>
      </c>
      <c r="AV247" t="s">
        <v>470</v>
      </c>
      <c r="AW247">
        <v>1</v>
      </c>
      <c r="AX247" t="s">
        <v>470</v>
      </c>
      <c r="AY247" t="s">
        <v>470</v>
      </c>
      <c r="AZ247" t="s">
        <v>470</v>
      </c>
    </row>
    <row r="248" spans="1:52" x14ac:dyDescent="0.25">
      <c r="A248" s="4" t="s">
        <v>295</v>
      </c>
      <c r="B248" s="5" t="s">
        <v>236</v>
      </c>
      <c r="C248" s="5" t="s">
        <v>296</v>
      </c>
      <c r="D248" s="5" t="s">
        <v>238</v>
      </c>
      <c r="E248" s="5" t="s">
        <v>20</v>
      </c>
      <c r="F248">
        <v>1</v>
      </c>
      <c r="G248" t="s">
        <v>470</v>
      </c>
      <c r="H248">
        <v>1</v>
      </c>
      <c r="I248">
        <v>1</v>
      </c>
      <c r="J248">
        <v>1</v>
      </c>
      <c r="L248" t="s">
        <v>470</v>
      </c>
      <c r="M248">
        <v>1</v>
      </c>
      <c r="N248" t="s">
        <v>470</v>
      </c>
      <c r="O248">
        <v>1</v>
      </c>
      <c r="P248">
        <v>1</v>
      </c>
      <c r="Q248" t="s">
        <v>470</v>
      </c>
      <c r="T248" t="s">
        <v>470</v>
      </c>
      <c r="V248">
        <v>1</v>
      </c>
      <c r="W248">
        <v>1</v>
      </c>
      <c r="X248">
        <v>1</v>
      </c>
      <c r="Z248">
        <v>1</v>
      </c>
      <c r="AA248">
        <v>1</v>
      </c>
      <c r="AB248">
        <v>1</v>
      </c>
      <c r="AC248">
        <v>1</v>
      </c>
      <c r="AD248">
        <v>1</v>
      </c>
      <c r="AF248">
        <v>1</v>
      </c>
      <c r="AG248" t="s">
        <v>470</v>
      </c>
      <c r="AH248" t="s">
        <v>470</v>
      </c>
      <c r="AI248">
        <v>1</v>
      </c>
      <c r="AJ248">
        <v>1</v>
      </c>
      <c r="AK248">
        <v>1</v>
      </c>
      <c r="AL248" t="s">
        <v>470</v>
      </c>
      <c r="AM248" t="s">
        <v>470</v>
      </c>
      <c r="AN248">
        <v>1</v>
      </c>
      <c r="AO248">
        <v>1</v>
      </c>
      <c r="AP248" t="s">
        <v>470</v>
      </c>
      <c r="AR248">
        <v>1</v>
      </c>
      <c r="AS248" t="s">
        <v>470</v>
      </c>
      <c r="AT248" t="s">
        <v>470</v>
      </c>
      <c r="AU248" t="s">
        <v>470</v>
      </c>
      <c r="AV248">
        <v>1</v>
      </c>
      <c r="AW248">
        <v>1</v>
      </c>
      <c r="AX248">
        <v>1</v>
      </c>
      <c r="AY248" t="s">
        <v>470</v>
      </c>
      <c r="AZ248">
        <v>1</v>
      </c>
    </row>
    <row r="249" spans="1:52" x14ac:dyDescent="0.25">
      <c r="A249" s="4" t="s">
        <v>297</v>
      </c>
      <c r="B249" s="5" t="s">
        <v>242</v>
      </c>
      <c r="C249" s="5" t="s">
        <v>298</v>
      </c>
      <c r="D249" s="5" t="s">
        <v>244</v>
      </c>
      <c r="E249" s="5" t="s">
        <v>20</v>
      </c>
      <c r="F249" t="s">
        <v>470</v>
      </c>
      <c r="G249" t="s">
        <v>470</v>
      </c>
      <c r="H249">
        <v>1</v>
      </c>
      <c r="I249" t="s">
        <v>470</v>
      </c>
      <c r="J249">
        <v>1</v>
      </c>
      <c r="L249" t="s">
        <v>470</v>
      </c>
      <c r="M249" t="s">
        <v>470</v>
      </c>
      <c r="N249" t="s">
        <v>470</v>
      </c>
      <c r="O249">
        <v>1</v>
      </c>
      <c r="P249">
        <v>1</v>
      </c>
      <c r="Q249" t="s">
        <v>470</v>
      </c>
      <c r="T249" t="s">
        <v>470</v>
      </c>
      <c r="V249" t="s">
        <v>470</v>
      </c>
      <c r="W249">
        <v>1</v>
      </c>
      <c r="X249">
        <v>1</v>
      </c>
      <c r="Z249">
        <v>1</v>
      </c>
      <c r="AA249" t="s">
        <v>470</v>
      </c>
      <c r="AB249">
        <v>1</v>
      </c>
      <c r="AC249">
        <v>1</v>
      </c>
      <c r="AD249" t="s">
        <v>470</v>
      </c>
      <c r="AF249" t="s">
        <v>470</v>
      </c>
      <c r="AG249" t="s">
        <v>470</v>
      </c>
      <c r="AH249" t="s">
        <v>470</v>
      </c>
      <c r="AI249" t="s">
        <v>470</v>
      </c>
      <c r="AJ249" t="s">
        <v>470</v>
      </c>
      <c r="AK249" t="s">
        <v>470</v>
      </c>
      <c r="AL249" t="s">
        <v>470</v>
      </c>
      <c r="AM249" t="s">
        <v>470</v>
      </c>
      <c r="AN249">
        <v>1</v>
      </c>
      <c r="AO249" t="s">
        <v>470</v>
      </c>
      <c r="AP249" t="s">
        <v>470</v>
      </c>
      <c r="AR249">
        <v>1</v>
      </c>
      <c r="AS249">
        <v>1</v>
      </c>
      <c r="AT249" t="s">
        <v>470</v>
      </c>
      <c r="AU249" t="s">
        <v>470</v>
      </c>
      <c r="AV249" t="s">
        <v>470</v>
      </c>
      <c r="AW249" t="s">
        <v>470</v>
      </c>
      <c r="AX249" t="s">
        <v>470</v>
      </c>
      <c r="AY249" t="s">
        <v>470</v>
      </c>
      <c r="AZ249" t="s">
        <v>470</v>
      </c>
    </row>
    <row r="250" spans="1:52" x14ac:dyDescent="0.25">
      <c r="A250" s="4" t="s">
        <v>299</v>
      </c>
      <c r="B250" s="5" t="s">
        <v>195</v>
      </c>
      <c r="C250" s="5" t="s">
        <v>300</v>
      </c>
      <c r="D250" s="5" t="s">
        <v>197</v>
      </c>
      <c r="E250" s="5" t="s">
        <v>20</v>
      </c>
      <c r="F250" t="s">
        <v>470</v>
      </c>
      <c r="G250" t="s">
        <v>470</v>
      </c>
      <c r="H250" t="s">
        <v>470</v>
      </c>
      <c r="I250" t="s">
        <v>470</v>
      </c>
      <c r="J250">
        <v>1</v>
      </c>
      <c r="L250" t="s">
        <v>470</v>
      </c>
      <c r="M250">
        <v>1</v>
      </c>
      <c r="N250" t="s">
        <v>470</v>
      </c>
      <c r="O250" t="s">
        <v>470</v>
      </c>
      <c r="P250" t="s">
        <v>470</v>
      </c>
      <c r="Q250" t="s">
        <v>470</v>
      </c>
      <c r="T250" t="s">
        <v>470</v>
      </c>
      <c r="V250" t="s">
        <v>470</v>
      </c>
      <c r="W250" t="s">
        <v>470</v>
      </c>
      <c r="X250">
        <v>1</v>
      </c>
      <c r="Z250">
        <v>1</v>
      </c>
      <c r="AA250" t="s">
        <v>470</v>
      </c>
      <c r="AB250" t="s">
        <v>470</v>
      </c>
      <c r="AC250">
        <v>1</v>
      </c>
      <c r="AD250" t="s">
        <v>470</v>
      </c>
      <c r="AF250" t="s">
        <v>470</v>
      </c>
      <c r="AG250" t="s">
        <v>470</v>
      </c>
      <c r="AH250" t="s">
        <v>470</v>
      </c>
      <c r="AI250" t="s">
        <v>470</v>
      </c>
      <c r="AJ250" t="s">
        <v>470</v>
      </c>
      <c r="AK250" t="s">
        <v>470</v>
      </c>
      <c r="AL250" t="s">
        <v>470</v>
      </c>
      <c r="AM250" t="s">
        <v>470</v>
      </c>
      <c r="AN250" t="s">
        <v>470</v>
      </c>
      <c r="AO250" t="s">
        <v>470</v>
      </c>
      <c r="AP250" t="s">
        <v>470</v>
      </c>
      <c r="AR250">
        <v>1</v>
      </c>
      <c r="AS250" t="s">
        <v>470</v>
      </c>
      <c r="AT250" t="s">
        <v>470</v>
      </c>
      <c r="AU250" t="s">
        <v>470</v>
      </c>
      <c r="AV250" t="s">
        <v>470</v>
      </c>
      <c r="AW250" t="s">
        <v>470</v>
      </c>
      <c r="AX250" t="s">
        <v>470</v>
      </c>
      <c r="AY250" t="s">
        <v>470</v>
      </c>
      <c r="AZ250">
        <v>1</v>
      </c>
    </row>
    <row r="251" spans="1:52" x14ac:dyDescent="0.25">
      <c r="A251" s="4" t="s">
        <v>301</v>
      </c>
      <c r="B251" s="5" t="s">
        <v>195</v>
      </c>
      <c r="C251" s="5" t="s">
        <v>302</v>
      </c>
      <c r="D251" s="5" t="s">
        <v>197</v>
      </c>
      <c r="E251" s="5" t="s">
        <v>20</v>
      </c>
      <c r="F251" t="s">
        <v>470</v>
      </c>
      <c r="G251" t="s">
        <v>470</v>
      </c>
      <c r="H251" t="s">
        <v>470</v>
      </c>
      <c r="I251">
        <v>1</v>
      </c>
      <c r="J251">
        <v>1</v>
      </c>
      <c r="L251" t="s">
        <v>470</v>
      </c>
      <c r="M251">
        <v>1</v>
      </c>
      <c r="N251" t="s">
        <v>470</v>
      </c>
      <c r="O251">
        <v>1</v>
      </c>
      <c r="P251">
        <v>1</v>
      </c>
      <c r="Q251" t="s">
        <v>470</v>
      </c>
      <c r="T251" t="s">
        <v>470</v>
      </c>
      <c r="V251" t="s">
        <v>470</v>
      </c>
      <c r="W251" t="s">
        <v>470</v>
      </c>
      <c r="X251">
        <v>1</v>
      </c>
      <c r="Z251">
        <v>1</v>
      </c>
      <c r="AA251" t="s">
        <v>470</v>
      </c>
      <c r="AB251">
        <v>1</v>
      </c>
      <c r="AC251">
        <v>1</v>
      </c>
      <c r="AD251" t="s">
        <v>470</v>
      </c>
      <c r="AF251" t="s">
        <v>470</v>
      </c>
      <c r="AG251" t="s">
        <v>470</v>
      </c>
      <c r="AH251" t="s">
        <v>470</v>
      </c>
      <c r="AI251" t="s">
        <v>470</v>
      </c>
      <c r="AJ251" t="s">
        <v>470</v>
      </c>
      <c r="AK251">
        <v>1</v>
      </c>
      <c r="AL251" t="s">
        <v>470</v>
      </c>
      <c r="AM251" t="s">
        <v>470</v>
      </c>
      <c r="AN251">
        <v>1</v>
      </c>
      <c r="AO251">
        <v>1</v>
      </c>
      <c r="AP251">
        <v>1</v>
      </c>
      <c r="AR251">
        <v>1</v>
      </c>
      <c r="AS251" t="s">
        <v>470</v>
      </c>
      <c r="AT251">
        <v>1</v>
      </c>
      <c r="AU251" t="s">
        <v>470</v>
      </c>
      <c r="AV251" t="s">
        <v>470</v>
      </c>
      <c r="AW251">
        <v>1</v>
      </c>
      <c r="AX251">
        <v>1</v>
      </c>
      <c r="AY251" t="s">
        <v>470</v>
      </c>
      <c r="AZ251" t="s">
        <v>470</v>
      </c>
    </row>
    <row r="252" spans="1:52" x14ac:dyDescent="0.25">
      <c r="A252" s="4" t="s">
        <v>303</v>
      </c>
      <c r="B252" s="5" t="s">
        <v>304</v>
      </c>
      <c r="C252" s="5" t="s">
        <v>305</v>
      </c>
      <c r="D252" s="5" t="s">
        <v>306</v>
      </c>
      <c r="E252" s="5" t="s">
        <v>20</v>
      </c>
      <c r="F252">
        <v>1</v>
      </c>
      <c r="G252" t="s">
        <v>470</v>
      </c>
      <c r="H252" t="s">
        <v>470</v>
      </c>
      <c r="I252" t="s">
        <v>470</v>
      </c>
      <c r="J252" t="s">
        <v>470</v>
      </c>
      <c r="L252" t="s">
        <v>470</v>
      </c>
      <c r="M252" t="s">
        <v>470</v>
      </c>
      <c r="N252" t="s">
        <v>470</v>
      </c>
      <c r="O252" t="s">
        <v>470</v>
      </c>
      <c r="P252" t="s">
        <v>470</v>
      </c>
      <c r="Q252" t="s">
        <v>470</v>
      </c>
      <c r="T252" t="s">
        <v>470</v>
      </c>
      <c r="V252">
        <v>1</v>
      </c>
      <c r="W252" t="s">
        <v>470</v>
      </c>
      <c r="X252">
        <v>1</v>
      </c>
      <c r="Z252" t="s">
        <v>470</v>
      </c>
      <c r="AA252" t="s">
        <v>470</v>
      </c>
      <c r="AB252">
        <v>1</v>
      </c>
      <c r="AC252" t="s">
        <v>470</v>
      </c>
      <c r="AD252" t="s">
        <v>470</v>
      </c>
      <c r="AF252" t="s">
        <v>470</v>
      </c>
      <c r="AG252" t="s">
        <v>470</v>
      </c>
      <c r="AH252" t="s">
        <v>470</v>
      </c>
      <c r="AI252" t="s">
        <v>470</v>
      </c>
      <c r="AJ252" t="s">
        <v>470</v>
      </c>
      <c r="AK252">
        <v>1</v>
      </c>
      <c r="AL252" t="s">
        <v>470</v>
      </c>
      <c r="AM252">
        <v>1</v>
      </c>
      <c r="AN252">
        <v>1</v>
      </c>
      <c r="AO252" t="s">
        <v>470</v>
      </c>
      <c r="AP252" t="s">
        <v>470</v>
      </c>
      <c r="AR252" t="s">
        <v>470</v>
      </c>
      <c r="AS252" t="s">
        <v>470</v>
      </c>
      <c r="AT252" t="s">
        <v>470</v>
      </c>
      <c r="AU252" t="s">
        <v>470</v>
      </c>
      <c r="AV252" t="s">
        <v>470</v>
      </c>
      <c r="AW252">
        <v>1</v>
      </c>
      <c r="AX252" t="s">
        <v>470</v>
      </c>
      <c r="AY252" t="s">
        <v>470</v>
      </c>
      <c r="AZ252" t="s">
        <v>470</v>
      </c>
    </row>
    <row r="253" spans="1:52" x14ac:dyDescent="0.25">
      <c r="A253" s="4" t="s">
        <v>307</v>
      </c>
      <c r="B253" s="5" t="s">
        <v>242</v>
      </c>
      <c r="C253" s="5" t="s">
        <v>308</v>
      </c>
      <c r="D253" s="5" t="s">
        <v>244</v>
      </c>
      <c r="E253" s="5" t="s">
        <v>20</v>
      </c>
      <c r="F253">
        <v>1</v>
      </c>
      <c r="G253" t="s">
        <v>470</v>
      </c>
      <c r="H253">
        <v>1</v>
      </c>
      <c r="I253" t="s">
        <v>470</v>
      </c>
      <c r="J253">
        <v>1</v>
      </c>
      <c r="L253" t="s">
        <v>470</v>
      </c>
      <c r="M253" t="s">
        <v>470</v>
      </c>
      <c r="N253" t="s">
        <v>470</v>
      </c>
      <c r="O253">
        <v>1</v>
      </c>
      <c r="P253">
        <v>1</v>
      </c>
      <c r="Q253" t="s">
        <v>470</v>
      </c>
      <c r="T253" t="s">
        <v>470</v>
      </c>
      <c r="V253">
        <v>1</v>
      </c>
      <c r="W253" t="s">
        <v>470</v>
      </c>
      <c r="X253">
        <v>1</v>
      </c>
      <c r="Z253">
        <v>1</v>
      </c>
      <c r="AA253">
        <v>1</v>
      </c>
      <c r="AB253">
        <v>1</v>
      </c>
      <c r="AC253">
        <v>1</v>
      </c>
      <c r="AD253" t="s">
        <v>470</v>
      </c>
      <c r="AF253">
        <v>1</v>
      </c>
      <c r="AG253">
        <v>1</v>
      </c>
      <c r="AH253" t="s">
        <v>470</v>
      </c>
      <c r="AI253" t="s">
        <v>470</v>
      </c>
      <c r="AJ253" t="s">
        <v>470</v>
      </c>
      <c r="AK253">
        <v>1</v>
      </c>
      <c r="AL253" t="s">
        <v>470</v>
      </c>
      <c r="AM253" t="s">
        <v>470</v>
      </c>
      <c r="AN253">
        <v>1</v>
      </c>
      <c r="AO253">
        <v>1</v>
      </c>
      <c r="AP253" t="s">
        <v>470</v>
      </c>
      <c r="AR253">
        <v>1</v>
      </c>
      <c r="AS253">
        <v>1</v>
      </c>
      <c r="AT253" t="s">
        <v>470</v>
      </c>
      <c r="AU253" t="s">
        <v>470</v>
      </c>
      <c r="AV253" t="s">
        <v>470</v>
      </c>
      <c r="AW253">
        <v>1</v>
      </c>
      <c r="AX253">
        <v>1</v>
      </c>
      <c r="AY253">
        <v>1</v>
      </c>
      <c r="AZ253">
        <v>1</v>
      </c>
    </row>
    <row r="254" spans="1:52" x14ac:dyDescent="0.25">
      <c r="A254" s="4" t="s">
        <v>309</v>
      </c>
      <c r="B254" s="5" t="s">
        <v>218</v>
      </c>
      <c r="C254" s="5" t="s">
        <v>310</v>
      </c>
      <c r="D254" s="5" t="s">
        <v>220</v>
      </c>
      <c r="E254" s="5" t="s">
        <v>20</v>
      </c>
      <c r="F254" t="s">
        <v>470</v>
      </c>
      <c r="G254" t="s">
        <v>470</v>
      </c>
      <c r="H254" t="s">
        <v>470</v>
      </c>
      <c r="I254" t="s">
        <v>470</v>
      </c>
      <c r="J254" t="s">
        <v>470</v>
      </c>
      <c r="L254" t="s">
        <v>470</v>
      </c>
      <c r="M254" t="s">
        <v>470</v>
      </c>
      <c r="N254" t="s">
        <v>470</v>
      </c>
      <c r="O254" t="s">
        <v>470</v>
      </c>
      <c r="P254" t="s">
        <v>470</v>
      </c>
      <c r="Q254" t="s">
        <v>470</v>
      </c>
      <c r="T254" t="s">
        <v>470</v>
      </c>
      <c r="V254" t="s">
        <v>470</v>
      </c>
      <c r="W254" t="s">
        <v>470</v>
      </c>
      <c r="X254" t="s">
        <v>470</v>
      </c>
      <c r="Z254" t="s">
        <v>470</v>
      </c>
      <c r="AA254" t="s">
        <v>470</v>
      </c>
      <c r="AB254" t="s">
        <v>470</v>
      </c>
      <c r="AC254" t="s">
        <v>470</v>
      </c>
      <c r="AD254" t="s">
        <v>470</v>
      </c>
      <c r="AF254" t="s">
        <v>470</v>
      </c>
      <c r="AG254" t="s">
        <v>470</v>
      </c>
      <c r="AH254" t="s">
        <v>470</v>
      </c>
      <c r="AI254" t="s">
        <v>470</v>
      </c>
      <c r="AJ254" t="s">
        <v>470</v>
      </c>
      <c r="AK254" t="s">
        <v>470</v>
      </c>
      <c r="AL254" t="s">
        <v>470</v>
      </c>
      <c r="AM254" t="s">
        <v>470</v>
      </c>
      <c r="AN254" t="s">
        <v>470</v>
      </c>
      <c r="AO254" t="s">
        <v>470</v>
      </c>
      <c r="AP254" t="s">
        <v>470</v>
      </c>
      <c r="AR254" t="s">
        <v>470</v>
      </c>
      <c r="AS254" t="s">
        <v>470</v>
      </c>
      <c r="AT254" t="s">
        <v>470</v>
      </c>
      <c r="AU254" t="s">
        <v>470</v>
      </c>
      <c r="AV254" t="s">
        <v>470</v>
      </c>
      <c r="AW254">
        <v>1</v>
      </c>
      <c r="AX254">
        <v>1</v>
      </c>
      <c r="AY254" t="s">
        <v>470</v>
      </c>
      <c r="AZ254" t="s">
        <v>470</v>
      </c>
    </row>
    <row r="255" spans="1:52" x14ac:dyDescent="0.25">
      <c r="A255" s="4" t="s">
        <v>311</v>
      </c>
      <c r="B255" s="5" t="s">
        <v>236</v>
      </c>
      <c r="C255" s="5" t="s">
        <v>312</v>
      </c>
      <c r="D255" s="5" t="s">
        <v>238</v>
      </c>
      <c r="E255" s="5" t="s">
        <v>20</v>
      </c>
      <c r="F255" t="s">
        <v>470</v>
      </c>
      <c r="G255" t="s">
        <v>470</v>
      </c>
      <c r="H255" t="s">
        <v>470</v>
      </c>
      <c r="I255" t="s">
        <v>470</v>
      </c>
      <c r="J255">
        <v>1</v>
      </c>
      <c r="L255" t="s">
        <v>470</v>
      </c>
      <c r="M255" t="s">
        <v>470</v>
      </c>
      <c r="N255" t="s">
        <v>470</v>
      </c>
      <c r="O255" t="s">
        <v>470</v>
      </c>
      <c r="P255" t="s">
        <v>470</v>
      </c>
      <c r="Q255" t="s">
        <v>470</v>
      </c>
      <c r="T255" t="s">
        <v>470</v>
      </c>
      <c r="V255">
        <v>1</v>
      </c>
      <c r="W255" t="s">
        <v>470</v>
      </c>
      <c r="X255">
        <v>1</v>
      </c>
      <c r="Z255" t="s">
        <v>470</v>
      </c>
      <c r="AA255">
        <v>1</v>
      </c>
      <c r="AB255">
        <v>1</v>
      </c>
      <c r="AC255" t="s">
        <v>470</v>
      </c>
      <c r="AD255" t="s">
        <v>470</v>
      </c>
      <c r="AF255" t="s">
        <v>470</v>
      </c>
      <c r="AG255" t="s">
        <v>470</v>
      </c>
      <c r="AH255" t="s">
        <v>470</v>
      </c>
      <c r="AI255" t="s">
        <v>470</v>
      </c>
      <c r="AJ255" t="s">
        <v>470</v>
      </c>
      <c r="AK255" t="s">
        <v>470</v>
      </c>
      <c r="AL255" t="s">
        <v>470</v>
      </c>
      <c r="AM255" t="s">
        <v>470</v>
      </c>
      <c r="AN255" t="s">
        <v>470</v>
      </c>
      <c r="AO255">
        <v>1</v>
      </c>
      <c r="AP255" t="s">
        <v>470</v>
      </c>
      <c r="AR255">
        <v>1</v>
      </c>
      <c r="AS255" t="s">
        <v>470</v>
      </c>
      <c r="AT255" t="s">
        <v>470</v>
      </c>
      <c r="AU255" t="s">
        <v>470</v>
      </c>
      <c r="AV255" t="s">
        <v>470</v>
      </c>
      <c r="AW255">
        <v>1</v>
      </c>
      <c r="AX255" t="s">
        <v>470</v>
      </c>
      <c r="AY255" t="s">
        <v>470</v>
      </c>
      <c r="AZ255" t="s">
        <v>470</v>
      </c>
    </row>
    <row r="256" spans="1:52" x14ac:dyDescent="0.25">
      <c r="A256" s="4" t="s">
        <v>313</v>
      </c>
      <c r="B256" s="5" t="s">
        <v>218</v>
      </c>
      <c r="C256" s="5" t="s">
        <v>314</v>
      </c>
      <c r="D256" s="5" t="s">
        <v>220</v>
      </c>
      <c r="E256" s="5" t="s">
        <v>20</v>
      </c>
      <c r="F256" t="s">
        <v>470</v>
      </c>
      <c r="G256" t="s">
        <v>470</v>
      </c>
      <c r="H256" t="s">
        <v>470</v>
      </c>
      <c r="I256" t="s">
        <v>470</v>
      </c>
      <c r="J256" t="s">
        <v>470</v>
      </c>
      <c r="L256" t="s">
        <v>470</v>
      </c>
      <c r="M256" t="s">
        <v>470</v>
      </c>
      <c r="N256" t="s">
        <v>470</v>
      </c>
      <c r="O256" t="s">
        <v>470</v>
      </c>
      <c r="P256" t="s">
        <v>470</v>
      </c>
      <c r="Q256" t="s">
        <v>470</v>
      </c>
      <c r="T256" t="s">
        <v>470</v>
      </c>
      <c r="V256" t="s">
        <v>470</v>
      </c>
      <c r="W256" t="s">
        <v>470</v>
      </c>
      <c r="X256" t="s">
        <v>470</v>
      </c>
      <c r="Z256" t="s">
        <v>470</v>
      </c>
      <c r="AA256" t="s">
        <v>470</v>
      </c>
      <c r="AB256" t="s">
        <v>470</v>
      </c>
      <c r="AC256" t="s">
        <v>470</v>
      </c>
      <c r="AD256" t="s">
        <v>470</v>
      </c>
      <c r="AF256" t="s">
        <v>470</v>
      </c>
      <c r="AG256" t="s">
        <v>470</v>
      </c>
      <c r="AH256" t="s">
        <v>470</v>
      </c>
      <c r="AI256" t="s">
        <v>470</v>
      </c>
      <c r="AJ256" t="s">
        <v>470</v>
      </c>
      <c r="AK256" t="s">
        <v>470</v>
      </c>
      <c r="AL256" t="s">
        <v>470</v>
      </c>
      <c r="AM256" t="s">
        <v>470</v>
      </c>
      <c r="AN256" t="s">
        <v>470</v>
      </c>
      <c r="AO256" t="s">
        <v>470</v>
      </c>
      <c r="AP256" t="s">
        <v>470</v>
      </c>
      <c r="AR256" t="s">
        <v>470</v>
      </c>
      <c r="AS256" t="s">
        <v>470</v>
      </c>
      <c r="AT256" t="s">
        <v>470</v>
      </c>
      <c r="AU256" t="s">
        <v>470</v>
      </c>
      <c r="AV256" t="s">
        <v>470</v>
      </c>
      <c r="AW256" t="s">
        <v>470</v>
      </c>
      <c r="AX256" t="s">
        <v>470</v>
      </c>
      <c r="AY256" t="s">
        <v>470</v>
      </c>
      <c r="AZ256" t="s">
        <v>470</v>
      </c>
    </row>
    <row r="257" spans="1:52" x14ac:dyDescent="0.25">
      <c r="A257" s="4" t="s">
        <v>315</v>
      </c>
      <c r="B257" s="5" t="s">
        <v>304</v>
      </c>
      <c r="C257" s="5" t="s">
        <v>316</v>
      </c>
      <c r="D257" s="5" t="s">
        <v>306</v>
      </c>
      <c r="E257" s="5" t="s">
        <v>20</v>
      </c>
      <c r="F257">
        <v>1</v>
      </c>
      <c r="G257">
        <v>1</v>
      </c>
      <c r="H257">
        <v>1</v>
      </c>
      <c r="I257" t="s">
        <v>470</v>
      </c>
      <c r="J257">
        <v>1</v>
      </c>
      <c r="L257" t="s">
        <v>470</v>
      </c>
      <c r="M257">
        <v>1</v>
      </c>
      <c r="N257" t="s">
        <v>470</v>
      </c>
      <c r="O257" t="s">
        <v>470</v>
      </c>
      <c r="P257" t="s">
        <v>470</v>
      </c>
      <c r="Q257" t="s">
        <v>470</v>
      </c>
      <c r="T257" t="s">
        <v>470</v>
      </c>
      <c r="V257">
        <v>1</v>
      </c>
      <c r="W257" t="s">
        <v>470</v>
      </c>
      <c r="X257">
        <v>1</v>
      </c>
      <c r="Z257">
        <v>1</v>
      </c>
      <c r="AA257" t="s">
        <v>470</v>
      </c>
      <c r="AB257">
        <v>1</v>
      </c>
      <c r="AC257" t="s">
        <v>470</v>
      </c>
      <c r="AD257" t="s">
        <v>470</v>
      </c>
      <c r="AF257" t="s">
        <v>470</v>
      </c>
      <c r="AG257" t="s">
        <v>470</v>
      </c>
      <c r="AH257" t="s">
        <v>470</v>
      </c>
      <c r="AI257" t="s">
        <v>470</v>
      </c>
      <c r="AJ257" t="s">
        <v>470</v>
      </c>
      <c r="AK257">
        <v>1</v>
      </c>
      <c r="AL257">
        <v>1</v>
      </c>
      <c r="AM257" t="s">
        <v>470</v>
      </c>
      <c r="AN257">
        <v>1</v>
      </c>
      <c r="AO257">
        <v>1</v>
      </c>
      <c r="AP257" t="s">
        <v>470</v>
      </c>
      <c r="AR257">
        <v>1</v>
      </c>
      <c r="AS257">
        <v>1</v>
      </c>
      <c r="AT257" t="s">
        <v>470</v>
      </c>
      <c r="AU257" t="s">
        <v>470</v>
      </c>
      <c r="AV257" t="s">
        <v>470</v>
      </c>
      <c r="AW257" t="s">
        <v>470</v>
      </c>
      <c r="AX257" t="s">
        <v>470</v>
      </c>
      <c r="AY257" t="s">
        <v>470</v>
      </c>
      <c r="AZ257" t="s">
        <v>470</v>
      </c>
    </row>
    <row r="258" spans="1:52" x14ac:dyDescent="0.25">
      <c r="A258" s="4" t="s">
        <v>317</v>
      </c>
      <c r="B258" s="5" t="s">
        <v>230</v>
      </c>
      <c r="C258" s="5" t="s">
        <v>318</v>
      </c>
      <c r="D258" s="5" t="s">
        <v>232</v>
      </c>
      <c r="E258" s="5" t="s">
        <v>20</v>
      </c>
      <c r="F258" t="s">
        <v>470</v>
      </c>
      <c r="G258" t="s">
        <v>470</v>
      </c>
      <c r="H258" t="s">
        <v>470</v>
      </c>
      <c r="I258" t="s">
        <v>470</v>
      </c>
      <c r="J258" t="s">
        <v>470</v>
      </c>
      <c r="L258" t="s">
        <v>470</v>
      </c>
      <c r="M258" t="s">
        <v>470</v>
      </c>
      <c r="N258" t="s">
        <v>470</v>
      </c>
      <c r="O258">
        <v>1</v>
      </c>
      <c r="P258">
        <v>1</v>
      </c>
      <c r="Q258" t="s">
        <v>470</v>
      </c>
      <c r="T258" t="s">
        <v>470</v>
      </c>
      <c r="V258" t="s">
        <v>470</v>
      </c>
      <c r="W258" t="s">
        <v>470</v>
      </c>
      <c r="X258">
        <v>1</v>
      </c>
      <c r="Z258" t="s">
        <v>470</v>
      </c>
      <c r="AA258" t="s">
        <v>470</v>
      </c>
      <c r="AB258" t="s">
        <v>470</v>
      </c>
      <c r="AC258" t="s">
        <v>470</v>
      </c>
      <c r="AD258" t="s">
        <v>470</v>
      </c>
      <c r="AF258" t="s">
        <v>470</v>
      </c>
      <c r="AG258" t="s">
        <v>470</v>
      </c>
      <c r="AH258" t="s">
        <v>470</v>
      </c>
      <c r="AI258" t="s">
        <v>470</v>
      </c>
      <c r="AJ258" t="s">
        <v>470</v>
      </c>
      <c r="AK258" t="s">
        <v>470</v>
      </c>
      <c r="AL258">
        <v>1</v>
      </c>
      <c r="AM258" t="s">
        <v>470</v>
      </c>
      <c r="AN258" t="s">
        <v>470</v>
      </c>
      <c r="AO258">
        <v>1</v>
      </c>
      <c r="AP258" t="s">
        <v>470</v>
      </c>
      <c r="AR258" t="s">
        <v>470</v>
      </c>
      <c r="AS258" t="s">
        <v>470</v>
      </c>
      <c r="AT258" t="s">
        <v>470</v>
      </c>
      <c r="AU258" t="s">
        <v>470</v>
      </c>
      <c r="AV258" t="s">
        <v>470</v>
      </c>
      <c r="AW258">
        <v>1</v>
      </c>
      <c r="AX258">
        <v>1</v>
      </c>
      <c r="AY258" t="s">
        <v>470</v>
      </c>
      <c r="AZ258" t="s">
        <v>470</v>
      </c>
    </row>
    <row r="259" spans="1:52" x14ac:dyDescent="0.25">
      <c r="A259" s="4" t="s">
        <v>319</v>
      </c>
      <c r="B259" s="5" t="s">
        <v>214</v>
      </c>
      <c r="C259" s="5" t="s">
        <v>320</v>
      </c>
      <c r="D259" s="5" t="s">
        <v>216</v>
      </c>
      <c r="E259" s="5" t="s">
        <v>20</v>
      </c>
      <c r="F259">
        <v>1</v>
      </c>
      <c r="G259" t="s">
        <v>470</v>
      </c>
      <c r="H259" t="s">
        <v>470</v>
      </c>
      <c r="I259" t="s">
        <v>470</v>
      </c>
      <c r="J259">
        <v>1</v>
      </c>
      <c r="L259" t="s">
        <v>470</v>
      </c>
      <c r="M259">
        <v>1</v>
      </c>
      <c r="N259" t="s">
        <v>470</v>
      </c>
      <c r="O259">
        <v>1</v>
      </c>
      <c r="P259">
        <v>1</v>
      </c>
      <c r="Q259" t="s">
        <v>470</v>
      </c>
      <c r="T259" t="s">
        <v>470</v>
      </c>
      <c r="V259" t="s">
        <v>470</v>
      </c>
      <c r="W259">
        <v>1</v>
      </c>
      <c r="X259">
        <v>1</v>
      </c>
      <c r="Z259">
        <v>1</v>
      </c>
      <c r="AA259" t="s">
        <v>470</v>
      </c>
      <c r="AB259">
        <v>1</v>
      </c>
      <c r="AC259">
        <v>1</v>
      </c>
      <c r="AD259" t="s">
        <v>470</v>
      </c>
      <c r="AF259" t="s">
        <v>470</v>
      </c>
      <c r="AG259" t="s">
        <v>470</v>
      </c>
      <c r="AH259">
        <v>1</v>
      </c>
      <c r="AI259" t="s">
        <v>470</v>
      </c>
      <c r="AJ259" t="s">
        <v>470</v>
      </c>
      <c r="AK259" t="s">
        <v>470</v>
      </c>
      <c r="AL259">
        <v>1</v>
      </c>
      <c r="AM259" t="s">
        <v>470</v>
      </c>
      <c r="AN259">
        <v>1</v>
      </c>
      <c r="AO259">
        <v>1</v>
      </c>
      <c r="AP259" t="s">
        <v>470</v>
      </c>
      <c r="AR259">
        <v>1</v>
      </c>
      <c r="AS259" t="s">
        <v>470</v>
      </c>
      <c r="AT259" t="s">
        <v>470</v>
      </c>
      <c r="AU259">
        <v>1</v>
      </c>
      <c r="AV259" t="s">
        <v>470</v>
      </c>
      <c r="AW259">
        <v>1</v>
      </c>
      <c r="AX259">
        <v>1</v>
      </c>
      <c r="AY259" t="s">
        <v>470</v>
      </c>
      <c r="AZ259" t="s">
        <v>470</v>
      </c>
    </row>
    <row r="260" spans="1:52" x14ac:dyDescent="0.25">
      <c r="A260" s="4" t="s">
        <v>321</v>
      </c>
      <c r="B260" s="5" t="s">
        <v>214</v>
      </c>
      <c r="C260" s="5" t="s">
        <v>322</v>
      </c>
      <c r="D260" s="5" t="s">
        <v>216</v>
      </c>
      <c r="E260" s="5" t="s">
        <v>20</v>
      </c>
      <c r="F260" t="s">
        <v>470</v>
      </c>
      <c r="G260" t="s">
        <v>470</v>
      </c>
      <c r="H260" t="s">
        <v>470</v>
      </c>
      <c r="I260" t="s">
        <v>470</v>
      </c>
      <c r="J260" t="s">
        <v>470</v>
      </c>
      <c r="L260" t="s">
        <v>470</v>
      </c>
      <c r="M260" t="s">
        <v>470</v>
      </c>
      <c r="N260" t="s">
        <v>470</v>
      </c>
      <c r="O260" t="s">
        <v>470</v>
      </c>
      <c r="P260" t="s">
        <v>470</v>
      </c>
      <c r="Q260" t="s">
        <v>470</v>
      </c>
      <c r="T260" t="s">
        <v>470</v>
      </c>
      <c r="V260" t="s">
        <v>470</v>
      </c>
      <c r="W260" t="s">
        <v>470</v>
      </c>
      <c r="X260" t="s">
        <v>470</v>
      </c>
      <c r="Z260" t="s">
        <v>470</v>
      </c>
      <c r="AA260" t="s">
        <v>470</v>
      </c>
      <c r="AB260" t="s">
        <v>470</v>
      </c>
      <c r="AC260" t="s">
        <v>470</v>
      </c>
      <c r="AD260" t="s">
        <v>470</v>
      </c>
      <c r="AF260" t="s">
        <v>470</v>
      </c>
      <c r="AG260" t="s">
        <v>470</v>
      </c>
      <c r="AH260" t="s">
        <v>470</v>
      </c>
      <c r="AI260" t="s">
        <v>470</v>
      </c>
      <c r="AJ260" t="s">
        <v>470</v>
      </c>
      <c r="AK260" t="s">
        <v>470</v>
      </c>
      <c r="AL260" t="s">
        <v>470</v>
      </c>
      <c r="AM260" t="s">
        <v>470</v>
      </c>
      <c r="AN260" t="s">
        <v>470</v>
      </c>
      <c r="AO260" t="s">
        <v>470</v>
      </c>
      <c r="AP260" t="s">
        <v>470</v>
      </c>
      <c r="AR260" t="s">
        <v>470</v>
      </c>
      <c r="AS260" t="s">
        <v>470</v>
      </c>
      <c r="AT260" t="s">
        <v>470</v>
      </c>
      <c r="AU260" t="s">
        <v>470</v>
      </c>
      <c r="AV260" t="s">
        <v>470</v>
      </c>
      <c r="AW260" t="s">
        <v>470</v>
      </c>
      <c r="AX260" t="s">
        <v>470</v>
      </c>
      <c r="AY260" t="s">
        <v>470</v>
      </c>
      <c r="AZ260" t="s">
        <v>470</v>
      </c>
    </row>
    <row r="261" spans="1:52" x14ac:dyDescent="0.25">
      <c r="A261" s="4" t="s">
        <v>323</v>
      </c>
      <c r="B261" s="5" t="s">
        <v>304</v>
      </c>
      <c r="C261" s="5" t="s">
        <v>324</v>
      </c>
      <c r="D261" s="5" t="s">
        <v>306</v>
      </c>
      <c r="E261" s="5" t="s">
        <v>20</v>
      </c>
      <c r="F261" t="s">
        <v>470</v>
      </c>
      <c r="G261" t="s">
        <v>470</v>
      </c>
      <c r="H261" t="s">
        <v>470</v>
      </c>
      <c r="I261" t="s">
        <v>470</v>
      </c>
      <c r="J261" t="s">
        <v>470</v>
      </c>
      <c r="L261" t="s">
        <v>470</v>
      </c>
      <c r="M261" t="s">
        <v>470</v>
      </c>
      <c r="N261" t="s">
        <v>470</v>
      </c>
      <c r="O261" t="s">
        <v>470</v>
      </c>
      <c r="P261" t="s">
        <v>470</v>
      </c>
      <c r="Q261" t="s">
        <v>470</v>
      </c>
      <c r="T261" t="s">
        <v>470</v>
      </c>
      <c r="V261" t="s">
        <v>470</v>
      </c>
      <c r="W261" t="s">
        <v>470</v>
      </c>
      <c r="X261">
        <v>1</v>
      </c>
      <c r="Z261" t="s">
        <v>470</v>
      </c>
      <c r="AA261" t="s">
        <v>470</v>
      </c>
      <c r="AB261">
        <v>1</v>
      </c>
      <c r="AC261" t="s">
        <v>470</v>
      </c>
      <c r="AD261" t="s">
        <v>470</v>
      </c>
      <c r="AF261" t="s">
        <v>470</v>
      </c>
      <c r="AG261" t="s">
        <v>470</v>
      </c>
      <c r="AH261" t="s">
        <v>470</v>
      </c>
      <c r="AI261" t="s">
        <v>470</v>
      </c>
      <c r="AJ261" t="s">
        <v>470</v>
      </c>
      <c r="AK261" t="s">
        <v>470</v>
      </c>
      <c r="AL261" t="s">
        <v>470</v>
      </c>
      <c r="AM261" t="s">
        <v>470</v>
      </c>
      <c r="AN261" t="s">
        <v>470</v>
      </c>
      <c r="AO261" t="s">
        <v>470</v>
      </c>
      <c r="AP261" t="s">
        <v>470</v>
      </c>
      <c r="AR261" t="s">
        <v>470</v>
      </c>
      <c r="AS261" t="s">
        <v>470</v>
      </c>
      <c r="AT261" t="s">
        <v>470</v>
      </c>
      <c r="AU261" t="s">
        <v>470</v>
      </c>
      <c r="AV261" t="s">
        <v>470</v>
      </c>
      <c r="AW261" t="s">
        <v>470</v>
      </c>
      <c r="AX261" t="s">
        <v>470</v>
      </c>
      <c r="AY261" t="s">
        <v>470</v>
      </c>
      <c r="AZ261">
        <v>1</v>
      </c>
    </row>
    <row r="262" spans="1:52" x14ac:dyDescent="0.25">
      <c r="A262" s="4" t="s">
        <v>325</v>
      </c>
      <c r="B262" s="5" t="s">
        <v>214</v>
      </c>
      <c r="C262" s="5" t="s">
        <v>326</v>
      </c>
      <c r="D262" s="5" t="s">
        <v>216</v>
      </c>
      <c r="E262" s="5" t="s">
        <v>20</v>
      </c>
      <c r="F262" t="s">
        <v>470</v>
      </c>
      <c r="G262" t="s">
        <v>470</v>
      </c>
      <c r="H262" t="s">
        <v>470</v>
      </c>
      <c r="I262" t="s">
        <v>470</v>
      </c>
      <c r="J262">
        <v>1</v>
      </c>
      <c r="L262" t="s">
        <v>470</v>
      </c>
      <c r="M262" t="s">
        <v>470</v>
      </c>
      <c r="N262" t="s">
        <v>470</v>
      </c>
      <c r="O262" t="s">
        <v>470</v>
      </c>
      <c r="P262" t="s">
        <v>470</v>
      </c>
      <c r="Q262" t="s">
        <v>470</v>
      </c>
      <c r="T262" t="s">
        <v>470</v>
      </c>
      <c r="V262" t="s">
        <v>470</v>
      </c>
      <c r="W262" t="s">
        <v>470</v>
      </c>
      <c r="X262">
        <v>1</v>
      </c>
      <c r="Z262">
        <v>1</v>
      </c>
      <c r="AA262" t="s">
        <v>470</v>
      </c>
      <c r="AB262">
        <v>1</v>
      </c>
      <c r="AC262" t="s">
        <v>470</v>
      </c>
      <c r="AD262" t="s">
        <v>470</v>
      </c>
      <c r="AF262" t="s">
        <v>470</v>
      </c>
      <c r="AG262" t="s">
        <v>470</v>
      </c>
      <c r="AH262" t="s">
        <v>470</v>
      </c>
      <c r="AI262" t="s">
        <v>470</v>
      </c>
      <c r="AJ262" t="s">
        <v>470</v>
      </c>
      <c r="AK262" t="s">
        <v>470</v>
      </c>
      <c r="AL262" t="s">
        <v>470</v>
      </c>
      <c r="AM262" t="s">
        <v>470</v>
      </c>
      <c r="AN262">
        <v>1</v>
      </c>
      <c r="AO262" t="s">
        <v>470</v>
      </c>
      <c r="AP262" t="s">
        <v>470</v>
      </c>
      <c r="AR262" t="s">
        <v>470</v>
      </c>
      <c r="AS262" t="s">
        <v>470</v>
      </c>
      <c r="AT262" t="s">
        <v>470</v>
      </c>
      <c r="AU262" t="s">
        <v>470</v>
      </c>
      <c r="AV262" t="s">
        <v>470</v>
      </c>
      <c r="AW262">
        <v>1</v>
      </c>
      <c r="AX262" t="s">
        <v>470</v>
      </c>
      <c r="AY262" t="s">
        <v>470</v>
      </c>
      <c r="AZ262" t="s">
        <v>470</v>
      </c>
    </row>
    <row r="263" spans="1:52" x14ac:dyDescent="0.25">
      <c r="A263" s="4" t="s">
        <v>327</v>
      </c>
      <c r="B263" s="5" t="s">
        <v>214</v>
      </c>
      <c r="C263" s="5" t="s">
        <v>328</v>
      </c>
      <c r="D263" s="5" t="s">
        <v>216</v>
      </c>
      <c r="E263" s="5" t="s">
        <v>20</v>
      </c>
      <c r="F263" t="s">
        <v>470</v>
      </c>
      <c r="G263" t="s">
        <v>470</v>
      </c>
      <c r="H263" t="s">
        <v>470</v>
      </c>
      <c r="I263" t="s">
        <v>470</v>
      </c>
      <c r="J263">
        <v>1</v>
      </c>
      <c r="L263" t="s">
        <v>470</v>
      </c>
      <c r="M263" t="s">
        <v>470</v>
      </c>
      <c r="N263" t="s">
        <v>470</v>
      </c>
      <c r="O263" t="s">
        <v>470</v>
      </c>
      <c r="P263" t="s">
        <v>470</v>
      </c>
      <c r="Q263" t="s">
        <v>470</v>
      </c>
      <c r="T263" t="s">
        <v>470</v>
      </c>
      <c r="V263">
        <v>1</v>
      </c>
      <c r="W263" t="s">
        <v>470</v>
      </c>
      <c r="X263">
        <v>1</v>
      </c>
      <c r="Z263">
        <v>1</v>
      </c>
      <c r="AA263" t="s">
        <v>470</v>
      </c>
      <c r="AB263">
        <v>1</v>
      </c>
      <c r="AC263">
        <v>1</v>
      </c>
      <c r="AD263" t="s">
        <v>470</v>
      </c>
      <c r="AF263" t="s">
        <v>470</v>
      </c>
      <c r="AG263" t="s">
        <v>470</v>
      </c>
      <c r="AH263" t="s">
        <v>470</v>
      </c>
      <c r="AI263" t="s">
        <v>470</v>
      </c>
      <c r="AJ263" t="s">
        <v>470</v>
      </c>
      <c r="AK263" t="s">
        <v>470</v>
      </c>
      <c r="AL263" t="s">
        <v>470</v>
      </c>
      <c r="AM263" t="s">
        <v>470</v>
      </c>
      <c r="AN263">
        <v>1</v>
      </c>
      <c r="AO263" t="s">
        <v>470</v>
      </c>
      <c r="AP263" t="s">
        <v>470</v>
      </c>
      <c r="AR263">
        <v>1</v>
      </c>
      <c r="AS263">
        <v>1</v>
      </c>
      <c r="AT263" t="s">
        <v>470</v>
      </c>
      <c r="AU263" t="s">
        <v>470</v>
      </c>
      <c r="AV263" t="s">
        <v>470</v>
      </c>
      <c r="AW263">
        <v>1</v>
      </c>
      <c r="AX263" t="s">
        <v>470</v>
      </c>
      <c r="AY263" t="s">
        <v>470</v>
      </c>
      <c r="AZ263" t="s">
        <v>470</v>
      </c>
    </row>
    <row r="264" spans="1:52" x14ac:dyDescent="0.25">
      <c r="A264" s="4" t="s">
        <v>329</v>
      </c>
      <c r="B264" s="5" t="s">
        <v>252</v>
      </c>
      <c r="C264" s="5" t="s">
        <v>330</v>
      </c>
      <c r="D264" s="5" t="s">
        <v>254</v>
      </c>
      <c r="E264" s="5" t="s">
        <v>20</v>
      </c>
      <c r="F264" t="s">
        <v>470</v>
      </c>
      <c r="G264" t="s">
        <v>470</v>
      </c>
      <c r="H264" t="s">
        <v>470</v>
      </c>
      <c r="I264" t="s">
        <v>470</v>
      </c>
      <c r="J264">
        <v>1</v>
      </c>
      <c r="L264" t="s">
        <v>470</v>
      </c>
      <c r="M264" t="s">
        <v>470</v>
      </c>
      <c r="N264" t="s">
        <v>470</v>
      </c>
      <c r="O264" t="s">
        <v>470</v>
      </c>
      <c r="P264" t="s">
        <v>470</v>
      </c>
      <c r="Q264" t="s">
        <v>470</v>
      </c>
      <c r="T264" t="s">
        <v>470</v>
      </c>
      <c r="V264" t="s">
        <v>470</v>
      </c>
      <c r="W264" t="s">
        <v>470</v>
      </c>
      <c r="X264" t="s">
        <v>470</v>
      </c>
      <c r="Z264" t="s">
        <v>470</v>
      </c>
      <c r="AA264" t="s">
        <v>470</v>
      </c>
      <c r="AB264">
        <v>1</v>
      </c>
      <c r="AC264" t="s">
        <v>470</v>
      </c>
      <c r="AD264" t="s">
        <v>470</v>
      </c>
      <c r="AF264" t="s">
        <v>470</v>
      </c>
      <c r="AG264" t="s">
        <v>470</v>
      </c>
      <c r="AH264" t="s">
        <v>470</v>
      </c>
      <c r="AI264" t="s">
        <v>470</v>
      </c>
      <c r="AJ264" t="s">
        <v>470</v>
      </c>
      <c r="AK264" t="s">
        <v>470</v>
      </c>
      <c r="AL264" t="s">
        <v>470</v>
      </c>
      <c r="AM264">
        <v>1</v>
      </c>
      <c r="AN264">
        <v>1</v>
      </c>
      <c r="AO264" t="s">
        <v>470</v>
      </c>
      <c r="AP264" t="s">
        <v>470</v>
      </c>
      <c r="AR264">
        <v>1</v>
      </c>
      <c r="AS264" t="s">
        <v>470</v>
      </c>
      <c r="AT264" t="s">
        <v>470</v>
      </c>
      <c r="AU264" t="s">
        <v>470</v>
      </c>
      <c r="AV264" t="s">
        <v>470</v>
      </c>
      <c r="AW264">
        <v>1</v>
      </c>
      <c r="AX264" t="s">
        <v>470</v>
      </c>
      <c r="AY264" t="s">
        <v>470</v>
      </c>
      <c r="AZ264" t="s">
        <v>470</v>
      </c>
    </row>
    <row r="265" spans="1:52" x14ac:dyDescent="0.25">
      <c r="A265" s="4" t="s">
        <v>331</v>
      </c>
      <c r="B265" s="5" t="s">
        <v>214</v>
      </c>
      <c r="C265" s="5" t="s">
        <v>332</v>
      </c>
      <c r="D265" s="5" t="s">
        <v>216</v>
      </c>
      <c r="E265" s="5" t="s">
        <v>20</v>
      </c>
      <c r="F265">
        <v>1</v>
      </c>
      <c r="G265" t="s">
        <v>470</v>
      </c>
      <c r="H265">
        <v>1</v>
      </c>
      <c r="I265" t="s">
        <v>470</v>
      </c>
      <c r="J265">
        <v>1</v>
      </c>
      <c r="L265" t="s">
        <v>470</v>
      </c>
      <c r="M265" t="s">
        <v>470</v>
      </c>
      <c r="N265" t="s">
        <v>470</v>
      </c>
      <c r="O265" t="s">
        <v>470</v>
      </c>
      <c r="P265">
        <v>1</v>
      </c>
      <c r="Q265" t="s">
        <v>470</v>
      </c>
      <c r="T265" t="s">
        <v>470</v>
      </c>
      <c r="V265" t="s">
        <v>470</v>
      </c>
      <c r="W265" t="s">
        <v>470</v>
      </c>
      <c r="X265">
        <v>1</v>
      </c>
      <c r="Z265">
        <v>1</v>
      </c>
      <c r="AA265">
        <v>1</v>
      </c>
      <c r="AB265">
        <v>1</v>
      </c>
      <c r="AC265" t="s">
        <v>470</v>
      </c>
      <c r="AD265" t="s">
        <v>470</v>
      </c>
      <c r="AF265">
        <v>1</v>
      </c>
      <c r="AG265" t="s">
        <v>470</v>
      </c>
      <c r="AH265">
        <v>1</v>
      </c>
      <c r="AI265" t="s">
        <v>470</v>
      </c>
      <c r="AJ265" t="s">
        <v>470</v>
      </c>
      <c r="AK265">
        <v>1</v>
      </c>
      <c r="AL265" t="s">
        <v>470</v>
      </c>
      <c r="AM265" t="s">
        <v>470</v>
      </c>
      <c r="AN265">
        <v>1</v>
      </c>
      <c r="AO265" t="s">
        <v>470</v>
      </c>
      <c r="AP265" t="s">
        <v>470</v>
      </c>
      <c r="AR265">
        <v>1</v>
      </c>
      <c r="AS265">
        <v>1</v>
      </c>
      <c r="AT265" t="s">
        <v>470</v>
      </c>
      <c r="AU265" t="s">
        <v>470</v>
      </c>
      <c r="AV265" t="s">
        <v>470</v>
      </c>
      <c r="AW265">
        <v>1</v>
      </c>
      <c r="AX265">
        <v>1</v>
      </c>
      <c r="AY265" t="s">
        <v>470</v>
      </c>
      <c r="AZ265">
        <v>1</v>
      </c>
    </row>
    <row r="266" spans="1:52" x14ac:dyDescent="0.25">
      <c r="A266" s="4" t="s">
        <v>333</v>
      </c>
      <c r="B266" s="5" t="s">
        <v>248</v>
      </c>
      <c r="C266" s="5" t="s">
        <v>334</v>
      </c>
      <c r="D266" s="5" t="s">
        <v>250</v>
      </c>
      <c r="E266" s="5" t="s">
        <v>20</v>
      </c>
      <c r="F266" t="s">
        <v>470</v>
      </c>
      <c r="G266" t="s">
        <v>470</v>
      </c>
      <c r="H266" t="s">
        <v>470</v>
      </c>
      <c r="I266" t="s">
        <v>470</v>
      </c>
      <c r="J266" t="s">
        <v>470</v>
      </c>
      <c r="L266" t="s">
        <v>470</v>
      </c>
      <c r="M266" t="s">
        <v>470</v>
      </c>
      <c r="N266" t="s">
        <v>470</v>
      </c>
      <c r="O266" t="s">
        <v>470</v>
      </c>
      <c r="P266" t="s">
        <v>470</v>
      </c>
      <c r="Q266" t="s">
        <v>470</v>
      </c>
      <c r="T266" t="s">
        <v>470</v>
      </c>
      <c r="V266">
        <v>1</v>
      </c>
      <c r="W266" t="s">
        <v>470</v>
      </c>
      <c r="X266">
        <v>1</v>
      </c>
      <c r="Z266" t="s">
        <v>470</v>
      </c>
      <c r="AA266" t="s">
        <v>470</v>
      </c>
      <c r="AB266" t="s">
        <v>470</v>
      </c>
      <c r="AC266">
        <v>1</v>
      </c>
      <c r="AD266" t="s">
        <v>470</v>
      </c>
      <c r="AF266" t="s">
        <v>470</v>
      </c>
      <c r="AG266" t="s">
        <v>470</v>
      </c>
      <c r="AH266" t="s">
        <v>470</v>
      </c>
      <c r="AI266" t="s">
        <v>470</v>
      </c>
      <c r="AJ266" t="s">
        <v>470</v>
      </c>
      <c r="AK266" t="s">
        <v>470</v>
      </c>
      <c r="AL266" t="s">
        <v>470</v>
      </c>
      <c r="AM266" t="s">
        <v>470</v>
      </c>
      <c r="AN266" t="s">
        <v>470</v>
      </c>
      <c r="AO266" t="s">
        <v>470</v>
      </c>
      <c r="AP266">
        <v>1</v>
      </c>
      <c r="AR266" t="s">
        <v>470</v>
      </c>
      <c r="AS266" t="s">
        <v>470</v>
      </c>
      <c r="AT266" t="s">
        <v>470</v>
      </c>
      <c r="AU266" t="s">
        <v>470</v>
      </c>
      <c r="AV266">
        <v>1</v>
      </c>
      <c r="AW266">
        <v>1</v>
      </c>
      <c r="AX266" t="s">
        <v>470</v>
      </c>
      <c r="AY266" t="s">
        <v>470</v>
      </c>
      <c r="AZ266" t="s">
        <v>470</v>
      </c>
    </row>
    <row r="267" spans="1:52" x14ac:dyDescent="0.25">
      <c r="A267" s="4" t="s">
        <v>335</v>
      </c>
      <c r="B267" s="5" t="s">
        <v>199</v>
      </c>
      <c r="C267" s="5" t="s">
        <v>336</v>
      </c>
      <c r="D267" s="5" t="s">
        <v>0</v>
      </c>
      <c r="E267" s="5" t="s">
        <v>20</v>
      </c>
      <c r="F267">
        <v>1</v>
      </c>
      <c r="G267" t="s">
        <v>470</v>
      </c>
      <c r="H267" t="s">
        <v>470</v>
      </c>
      <c r="I267" t="s">
        <v>470</v>
      </c>
      <c r="J267" t="s">
        <v>470</v>
      </c>
      <c r="L267" t="s">
        <v>470</v>
      </c>
      <c r="M267" t="s">
        <v>470</v>
      </c>
      <c r="N267" t="s">
        <v>470</v>
      </c>
      <c r="O267" t="s">
        <v>470</v>
      </c>
      <c r="P267" t="s">
        <v>470</v>
      </c>
      <c r="Q267" t="s">
        <v>470</v>
      </c>
      <c r="T267" t="s">
        <v>470</v>
      </c>
      <c r="V267" t="s">
        <v>470</v>
      </c>
      <c r="W267" t="s">
        <v>470</v>
      </c>
      <c r="X267">
        <v>1</v>
      </c>
      <c r="Z267" t="s">
        <v>470</v>
      </c>
      <c r="AA267" t="s">
        <v>470</v>
      </c>
      <c r="AB267">
        <v>1</v>
      </c>
      <c r="AC267" t="s">
        <v>470</v>
      </c>
      <c r="AD267" t="s">
        <v>470</v>
      </c>
      <c r="AF267" t="s">
        <v>470</v>
      </c>
      <c r="AG267" t="s">
        <v>470</v>
      </c>
      <c r="AH267" t="s">
        <v>470</v>
      </c>
      <c r="AI267" t="s">
        <v>470</v>
      </c>
      <c r="AJ267" t="s">
        <v>470</v>
      </c>
      <c r="AK267" t="s">
        <v>470</v>
      </c>
      <c r="AL267" t="s">
        <v>470</v>
      </c>
      <c r="AM267" t="s">
        <v>470</v>
      </c>
      <c r="AN267">
        <v>1</v>
      </c>
      <c r="AO267" t="s">
        <v>470</v>
      </c>
      <c r="AP267" t="s">
        <v>470</v>
      </c>
      <c r="AR267" t="s">
        <v>470</v>
      </c>
      <c r="AS267">
        <v>1</v>
      </c>
      <c r="AT267" t="s">
        <v>470</v>
      </c>
      <c r="AU267" t="s">
        <v>470</v>
      </c>
      <c r="AV267" t="s">
        <v>470</v>
      </c>
      <c r="AW267">
        <v>1</v>
      </c>
      <c r="AX267" t="s">
        <v>470</v>
      </c>
      <c r="AY267" t="s">
        <v>470</v>
      </c>
      <c r="AZ267" t="s">
        <v>470</v>
      </c>
    </row>
    <row r="268" spans="1:52" x14ac:dyDescent="0.25">
      <c r="A268" s="4" t="s">
        <v>337</v>
      </c>
      <c r="B268" s="5" t="s">
        <v>199</v>
      </c>
      <c r="C268" s="5" t="s">
        <v>338</v>
      </c>
      <c r="D268" s="5" t="s">
        <v>0</v>
      </c>
      <c r="E268" s="5" t="s">
        <v>20</v>
      </c>
      <c r="F268" t="s">
        <v>470</v>
      </c>
      <c r="G268" t="s">
        <v>470</v>
      </c>
      <c r="H268" t="s">
        <v>470</v>
      </c>
      <c r="I268" t="s">
        <v>470</v>
      </c>
      <c r="J268">
        <v>1</v>
      </c>
      <c r="L268" t="s">
        <v>470</v>
      </c>
      <c r="M268" t="s">
        <v>470</v>
      </c>
      <c r="N268" t="s">
        <v>470</v>
      </c>
      <c r="O268" t="s">
        <v>470</v>
      </c>
      <c r="P268" t="s">
        <v>470</v>
      </c>
      <c r="Q268" t="s">
        <v>470</v>
      </c>
      <c r="T268" t="s">
        <v>470</v>
      </c>
      <c r="V268">
        <v>1</v>
      </c>
      <c r="W268" t="s">
        <v>470</v>
      </c>
      <c r="X268" t="s">
        <v>470</v>
      </c>
      <c r="Z268" t="s">
        <v>470</v>
      </c>
      <c r="AA268" t="s">
        <v>470</v>
      </c>
      <c r="AB268">
        <v>1</v>
      </c>
      <c r="AC268">
        <v>1</v>
      </c>
      <c r="AD268" t="s">
        <v>470</v>
      </c>
      <c r="AF268" t="s">
        <v>470</v>
      </c>
      <c r="AG268" t="s">
        <v>470</v>
      </c>
      <c r="AH268" t="s">
        <v>470</v>
      </c>
      <c r="AI268" t="s">
        <v>470</v>
      </c>
      <c r="AJ268" t="s">
        <v>470</v>
      </c>
      <c r="AK268" t="s">
        <v>470</v>
      </c>
      <c r="AL268" t="s">
        <v>470</v>
      </c>
      <c r="AM268" t="s">
        <v>470</v>
      </c>
      <c r="AN268">
        <v>1</v>
      </c>
      <c r="AO268" t="s">
        <v>470</v>
      </c>
      <c r="AP268">
        <v>1</v>
      </c>
      <c r="AR268" t="s">
        <v>470</v>
      </c>
      <c r="AS268">
        <v>1</v>
      </c>
      <c r="AT268" t="s">
        <v>470</v>
      </c>
      <c r="AU268" t="s">
        <v>470</v>
      </c>
      <c r="AV268" t="s">
        <v>470</v>
      </c>
      <c r="AW268">
        <v>1</v>
      </c>
      <c r="AX268">
        <v>1</v>
      </c>
      <c r="AY268" t="s">
        <v>470</v>
      </c>
      <c r="AZ268" t="s">
        <v>470</v>
      </c>
    </row>
    <row r="269" spans="1:52" x14ac:dyDescent="0.25">
      <c r="A269" s="4" t="s">
        <v>339</v>
      </c>
      <c r="B269" s="5" t="s">
        <v>230</v>
      </c>
      <c r="C269" s="5" t="s">
        <v>340</v>
      </c>
      <c r="D269" s="5" t="s">
        <v>232</v>
      </c>
      <c r="E269" s="5" t="s">
        <v>20</v>
      </c>
      <c r="F269">
        <v>1</v>
      </c>
      <c r="G269" t="s">
        <v>470</v>
      </c>
      <c r="H269" t="s">
        <v>470</v>
      </c>
      <c r="I269" t="s">
        <v>470</v>
      </c>
      <c r="J269">
        <v>1</v>
      </c>
      <c r="L269" t="s">
        <v>470</v>
      </c>
      <c r="M269" t="s">
        <v>470</v>
      </c>
      <c r="N269" t="s">
        <v>470</v>
      </c>
      <c r="O269" t="s">
        <v>470</v>
      </c>
      <c r="P269" t="s">
        <v>470</v>
      </c>
      <c r="Q269" t="s">
        <v>470</v>
      </c>
      <c r="T269" t="s">
        <v>470</v>
      </c>
      <c r="V269" t="s">
        <v>470</v>
      </c>
      <c r="W269" t="s">
        <v>470</v>
      </c>
      <c r="X269">
        <v>1</v>
      </c>
      <c r="Z269" t="s">
        <v>470</v>
      </c>
      <c r="AA269" t="s">
        <v>470</v>
      </c>
      <c r="AB269" t="s">
        <v>470</v>
      </c>
      <c r="AC269">
        <v>1</v>
      </c>
      <c r="AD269" t="s">
        <v>470</v>
      </c>
      <c r="AF269" t="s">
        <v>470</v>
      </c>
      <c r="AG269" t="s">
        <v>470</v>
      </c>
      <c r="AH269" t="s">
        <v>470</v>
      </c>
      <c r="AI269" t="s">
        <v>470</v>
      </c>
      <c r="AJ269" t="s">
        <v>470</v>
      </c>
      <c r="AK269" t="s">
        <v>470</v>
      </c>
      <c r="AL269" t="s">
        <v>470</v>
      </c>
      <c r="AM269" t="s">
        <v>470</v>
      </c>
      <c r="AN269">
        <v>1</v>
      </c>
      <c r="AO269" t="s">
        <v>470</v>
      </c>
      <c r="AP269" t="s">
        <v>470</v>
      </c>
      <c r="AR269" t="s">
        <v>470</v>
      </c>
      <c r="AS269">
        <v>1</v>
      </c>
      <c r="AT269" t="s">
        <v>470</v>
      </c>
      <c r="AU269" t="s">
        <v>470</v>
      </c>
      <c r="AV269" t="s">
        <v>470</v>
      </c>
      <c r="AW269">
        <v>1</v>
      </c>
      <c r="AX269">
        <v>1</v>
      </c>
      <c r="AY269" t="s">
        <v>470</v>
      </c>
      <c r="AZ269" t="s">
        <v>470</v>
      </c>
    </row>
    <row r="270" spans="1:52" x14ac:dyDescent="0.25">
      <c r="A270" s="4" t="s">
        <v>341</v>
      </c>
      <c r="B270" s="5" t="s">
        <v>199</v>
      </c>
      <c r="C270" s="5" t="s">
        <v>342</v>
      </c>
      <c r="D270" s="5" t="s">
        <v>0</v>
      </c>
      <c r="E270" s="5" t="s">
        <v>20</v>
      </c>
      <c r="F270" t="s">
        <v>470</v>
      </c>
      <c r="G270" t="s">
        <v>470</v>
      </c>
      <c r="H270" t="s">
        <v>470</v>
      </c>
      <c r="I270" t="s">
        <v>470</v>
      </c>
      <c r="J270" t="s">
        <v>470</v>
      </c>
      <c r="L270" t="s">
        <v>470</v>
      </c>
      <c r="M270" t="s">
        <v>470</v>
      </c>
      <c r="N270" t="s">
        <v>470</v>
      </c>
      <c r="O270" t="s">
        <v>470</v>
      </c>
      <c r="P270" t="s">
        <v>470</v>
      </c>
      <c r="Q270" t="s">
        <v>470</v>
      </c>
      <c r="T270" t="s">
        <v>470</v>
      </c>
      <c r="V270" t="s">
        <v>470</v>
      </c>
      <c r="W270" t="s">
        <v>470</v>
      </c>
      <c r="X270" t="s">
        <v>470</v>
      </c>
      <c r="Z270" t="s">
        <v>470</v>
      </c>
      <c r="AA270" t="s">
        <v>470</v>
      </c>
      <c r="AB270">
        <v>1</v>
      </c>
      <c r="AC270">
        <v>1</v>
      </c>
      <c r="AD270">
        <v>1</v>
      </c>
      <c r="AF270" t="s">
        <v>470</v>
      </c>
      <c r="AG270" t="s">
        <v>470</v>
      </c>
      <c r="AH270">
        <v>1</v>
      </c>
      <c r="AI270" t="s">
        <v>470</v>
      </c>
      <c r="AJ270">
        <v>1</v>
      </c>
      <c r="AK270">
        <v>1</v>
      </c>
      <c r="AL270">
        <v>1</v>
      </c>
      <c r="AM270" t="s">
        <v>470</v>
      </c>
      <c r="AN270">
        <v>1</v>
      </c>
      <c r="AO270" t="s">
        <v>470</v>
      </c>
      <c r="AP270" t="s">
        <v>470</v>
      </c>
      <c r="AR270">
        <v>1</v>
      </c>
      <c r="AS270">
        <v>1</v>
      </c>
      <c r="AT270" t="s">
        <v>470</v>
      </c>
      <c r="AU270" t="s">
        <v>470</v>
      </c>
      <c r="AV270" t="s">
        <v>470</v>
      </c>
      <c r="AW270">
        <v>1</v>
      </c>
      <c r="AX270">
        <v>1</v>
      </c>
      <c r="AY270" t="s">
        <v>470</v>
      </c>
      <c r="AZ270" t="s">
        <v>470</v>
      </c>
    </row>
    <row r="271" spans="1:52" x14ac:dyDescent="0.25">
      <c r="A271" s="4" t="s">
        <v>343</v>
      </c>
      <c r="B271" s="5" t="s">
        <v>195</v>
      </c>
      <c r="C271" s="5" t="s">
        <v>344</v>
      </c>
      <c r="D271" s="5" t="s">
        <v>197</v>
      </c>
      <c r="E271" s="5" t="s">
        <v>20</v>
      </c>
      <c r="F271">
        <v>1</v>
      </c>
      <c r="G271" t="s">
        <v>470</v>
      </c>
      <c r="H271" t="s">
        <v>470</v>
      </c>
      <c r="I271">
        <v>1</v>
      </c>
      <c r="J271" t="s">
        <v>470</v>
      </c>
      <c r="L271" t="s">
        <v>470</v>
      </c>
      <c r="M271">
        <v>1</v>
      </c>
      <c r="N271" t="s">
        <v>470</v>
      </c>
      <c r="O271" t="s">
        <v>470</v>
      </c>
      <c r="P271" t="s">
        <v>470</v>
      </c>
      <c r="Q271" t="s">
        <v>470</v>
      </c>
      <c r="T271" t="s">
        <v>470</v>
      </c>
      <c r="V271" t="s">
        <v>470</v>
      </c>
      <c r="W271" t="s">
        <v>470</v>
      </c>
      <c r="X271" t="s">
        <v>470</v>
      </c>
      <c r="Z271" t="s">
        <v>470</v>
      </c>
      <c r="AA271" t="s">
        <v>470</v>
      </c>
      <c r="AB271" t="s">
        <v>470</v>
      </c>
      <c r="AC271">
        <v>1</v>
      </c>
      <c r="AD271" t="s">
        <v>470</v>
      </c>
      <c r="AF271" t="s">
        <v>470</v>
      </c>
      <c r="AG271" t="s">
        <v>470</v>
      </c>
      <c r="AH271">
        <v>1</v>
      </c>
      <c r="AI271" t="s">
        <v>470</v>
      </c>
      <c r="AJ271" t="s">
        <v>470</v>
      </c>
      <c r="AK271">
        <v>1</v>
      </c>
      <c r="AL271">
        <v>1</v>
      </c>
      <c r="AM271" t="s">
        <v>470</v>
      </c>
      <c r="AN271" t="s">
        <v>470</v>
      </c>
      <c r="AO271" t="s">
        <v>470</v>
      </c>
      <c r="AP271" t="s">
        <v>470</v>
      </c>
      <c r="AR271" t="s">
        <v>470</v>
      </c>
      <c r="AS271" t="s">
        <v>470</v>
      </c>
      <c r="AT271" t="s">
        <v>470</v>
      </c>
      <c r="AU271" t="s">
        <v>470</v>
      </c>
      <c r="AV271" t="s">
        <v>470</v>
      </c>
      <c r="AW271" t="s">
        <v>470</v>
      </c>
      <c r="AX271" t="s">
        <v>470</v>
      </c>
      <c r="AY271">
        <v>1</v>
      </c>
      <c r="AZ271" t="s">
        <v>470</v>
      </c>
    </row>
    <row r="272" spans="1:52" x14ac:dyDescent="0.25">
      <c r="A272" s="4" t="s">
        <v>345</v>
      </c>
      <c r="B272" s="5" t="s">
        <v>236</v>
      </c>
      <c r="C272" s="5" t="s">
        <v>346</v>
      </c>
      <c r="D272" s="5" t="s">
        <v>238</v>
      </c>
      <c r="E272" s="5" t="s">
        <v>20</v>
      </c>
      <c r="F272">
        <v>1</v>
      </c>
      <c r="G272">
        <v>1</v>
      </c>
      <c r="H272" t="s">
        <v>470</v>
      </c>
      <c r="I272" t="s">
        <v>470</v>
      </c>
      <c r="J272">
        <v>1</v>
      </c>
      <c r="L272">
        <v>1</v>
      </c>
      <c r="M272">
        <v>1</v>
      </c>
      <c r="N272" t="s">
        <v>470</v>
      </c>
      <c r="O272">
        <v>1</v>
      </c>
      <c r="P272">
        <v>1</v>
      </c>
      <c r="Q272" t="s">
        <v>470</v>
      </c>
      <c r="T272" t="s">
        <v>470</v>
      </c>
      <c r="V272">
        <v>1</v>
      </c>
      <c r="W272" t="s">
        <v>470</v>
      </c>
      <c r="X272">
        <v>1</v>
      </c>
      <c r="Z272">
        <v>1</v>
      </c>
      <c r="AA272" t="s">
        <v>470</v>
      </c>
      <c r="AB272">
        <v>1</v>
      </c>
      <c r="AC272">
        <v>1</v>
      </c>
      <c r="AD272" t="s">
        <v>470</v>
      </c>
      <c r="AF272" t="s">
        <v>470</v>
      </c>
      <c r="AG272" t="s">
        <v>470</v>
      </c>
      <c r="AH272" t="s">
        <v>470</v>
      </c>
      <c r="AI272" t="s">
        <v>470</v>
      </c>
      <c r="AJ272">
        <v>1</v>
      </c>
      <c r="AK272" t="s">
        <v>470</v>
      </c>
      <c r="AL272" t="s">
        <v>470</v>
      </c>
      <c r="AM272" t="s">
        <v>470</v>
      </c>
      <c r="AN272">
        <v>1</v>
      </c>
      <c r="AO272">
        <v>1</v>
      </c>
      <c r="AP272">
        <v>1</v>
      </c>
      <c r="AR272">
        <v>1</v>
      </c>
      <c r="AS272" t="s">
        <v>470</v>
      </c>
      <c r="AT272" t="s">
        <v>470</v>
      </c>
      <c r="AU272" t="s">
        <v>470</v>
      </c>
      <c r="AV272" t="s">
        <v>470</v>
      </c>
      <c r="AW272">
        <v>1</v>
      </c>
      <c r="AX272">
        <v>1</v>
      </c>
      <c r="AY272" t="s">
        <v>470</v>
      </c>
      <c r="AZ272">
        <v>1</v>
      </c>
    </row>
    <row r="273" spans="1:52" x14ac:dyDescent="0.25">
      <c r="A273" s="4" t="s">
        <v>347</v>
      </c>
      <c r="B273" s="5" t="s">
        <v>218</v>
      </c>
      <c r="C273" s="5" t="s">
        <v>348</v>
      </c>
      <c r="D273" s="5" t="s">
        <v>220</v>
      </c>
      <c r="E273" s="5" t="s">
        <v>20</v>
      </c>
      <c r="F273" t="s">
        <v>470</v>
      </c>
      <c r="G273" t="s">
        <v>470</v>
      </c>
      <c r="H273" t="s">
        <v>470</v>
      </c>
      <c r="I273" t="s">
        <v>470</v>
      </c>
      <c r="J273" t="s">
        <v>470</v>
      </c>
      <c r="L273" t="s">
        <v>470</v>
      </c>
      <c r="M273" t="s">
        <v>470</v>
      </c>
      <c r="N273" t="s">
        <v>470</v>
      </c>
      <c r="O273" t="s">
        <v>470</v>
      </c>
      <c r="P273" t="s">
        <v>470</v>
      </c>
      <c r="Q273" t="s">
        <v>470</v>
      </c>
      <c r="T273" t="s">
        <v>470</v>
      </c>
      <c r="V273" t="s">
        <v>470</v>
      </c>
      <c r="W273" t="s">
        <v>470</v>
      </c>
      <c r="X273">
        <v>1</v>
      </c>
      <c r="Z273">
        <v>1</v>
      </c>
      <c r="AA273" t="s">
        <v>470</v>
      </c>
      <c r="AB273">
        <v>1</v>
      </c>
      <c r="AC273">
        <v>1</v>
      </c>
      <c r="AD273" t="s">
        <v>470</v>
      </c>
      <c r="AF273" t="s">
        <v>470</v>
      </c>
      <c r="AG273" t="s">
        <v>470</v>
      </c>
      <c r="AH273" t="s">
        <v>470</v>
      </c>
      <c r="AI273" t="s">
        <v>470</v>
      </c>
      <c r="AJ273" t="s">
        <v>470</v>
      </c>
      <c r="AK273" t="s">
        <v>470</v>
      </c>
      <c r="AL273" t="s">
        <v>470</v>
      </c>
      <c r="AM273" t="s">
        <v>470</v>
      </c>
      <c r="AN273">
        <v>1</v>
      </c>
      <c r="AO273">
        <v>1</v>
      </c>
      <c r="AP273" t="s">
        <v>470</v>
      </c>
      <c r="AR273">
        <v>1</v>
      </c>
      <c r="AS273" t="s">
        <v>470</v>
      </c>
      <c r="AT273" t="s">
        <v>470</v>
      </c>
      <c r="AU273" t="s">
        <v>470</v>
      </c>
      <c r="AV273" t="s">
        <v>470</v>
      </c>
      <c r="AW273" t="s">
        <v>470</v>
      </c>
      <c r="AX273" t="s">
        <v>470</v>
      </c>
      <c r="AY273" t="s">
        <v>470</v>
      </c>
      <c r="AZ273" t="s">
        <v>470</v>
      </c>
    </row>
    <row r="274" spans="1:52" x14ac:dyDescent="0.25">
      <c r="A274" s="4" t="s">
        <v>349</v>
      </c>
      <c r="B274" s="5" t="s">
        <v>218</v>
      </c>
      <c r="C274" s="5" t="s">
        <v>350</v>
      </c>
      <c r="D274" s="5" t="s">
        <v>220</v>
      </c>
      <c r="E274" s="5" t="s">
        <v>20</v>
      </c>
      <c r="F274" t="s">
        <v>470</v>
      </c>
      <c r="G274" t="s">
        <v>470</v>
      </c>
      <c r="H274" t="s">
        <v>470</v>
      </c>
      <c r="I274" t="s">
        <v>470</v>
      </c>
      <c r="J274" t="s">
        <v>470</v>
      </c>
      <c r="L274" t="s">
        <v>470</v>
      </c>
      <c r="M274" t="s">
        <v>470</v>
      </c>
      <c r="N274" t="s">
        <v>470</v>
      </c>
      <c r="O274" t="s">
        <v>470</v>
      </c>
      <c r="P274" t="s">
        <v>470</v>
      </c>
      <c r="Q274" t="s">
        <v>470</v>
      </c>
      <c r="T274" t="s">
        <v>470</v>
      </c>
      <c r="V274" t="s">
        <v>470</v>
      </c>
      <c r="W274" t="s">
        <v>470</v>
      </c>
      <c r="X274">
        <v>1</v>
      </c>
      <c r="Z274" t="s">
        <v>470</v>
      </c>
      <c r="AA274" t="s">
        <v>470</v>
      </c>
      <c r="AB274" t="s">
        <v>470</v>
      </c>
      <c r="AC274" t="s">
        <v>470</v>
      </c>
      <c r="AD274" t="s">
        <v>470</v>
      </c>
      <c r="AF274" t="s">
        <v>470</v>
      </c>
      <c r="AG274" t="s">
        <v>470</v>
      </c>
      <c r="AH274" t="s">
        <v>470</v>
      </c>
      <c r="AI274" t="s">
        <v>470</v>
      </c>
      <c r="AJ274" t="s">
        <v>470</v>
      </c>
      <c r="AK274" t="s">
        <v>470</v>
      </c>
      <c r="AL274" t="s">
        <v>470</v>
      </c>
      <c r="AM274" t="s">
        <v>470</v>
      </c>
      <c r="AN274" t="s">
        <v>470</v>
      </c>
      <c r="AO274" t="s">
        <v>470</v>
      </c>
      <c r="AP274" t="s">
        <v>470</v>
      </c>
      <c r="AR274">
        <v>1</v>
      </c>
      <c r="AS274" t="s">
        <v>470</v>
      </c>
      <c r="AT274" t="s">
        <v>470</v>
      </c>
      <c r="AU274" t="s">
        <v>470</v>
      </c>
      <c r="AV274" t="s">
        <v>470</v>
      </c>
      <c r="AW274" t="s">
        <v>470</v>
      </c>
      <c r="AX274" t="s">
        <v>470</v>
      </c>
      <c r="AY274" t="s">
        <v>470</v>
      </c>
      <c r="AZ274" t="s">
        <v>470</v>
      </c>
    </row>
    <row r="275" spans="1:52" x14ac:dyDescent="0.25">
      <c r="A275" s="4" t="s">
        <v>351</v>
      </c>
      <c r="B275" s="5" t="s">
        <v>214</v>
      </c>
      <c r="C275" s="5" t="s">
        <v>352</v>
      </c>
      <c r="D275" s="5" t="s">
        <v>216</v>
      </c>
      <c r="E275" s="5" t="s">
        <v>20</v>
      </c>
      <c r="F275" t="s">
        <v>470</v>
      </c>
      <c r="G275" t="s">
        <v>470</v>
      </c>
      <c r="H275" t="s">
        <v>470</v>
      </c>
      <c r="I275" t="s">
        <v>470</v>
      </c>
      <c r="J275" t="s">
        <v>470</v>
      </c>
      <c r="L275" t="s">
        <v>470</v>
      </c>
      <c r="M275" t="s">
        <v>470</v>
      </c>
      <c r="N275" t="s">
        <v>470</v>
      </c>
      <c r="O275" t="s">
        <v>470</v>
      </c>
      <c r="P275" t="s">
        <v>470</v>
      </c>
      <c r="Q275" t="s">
        <v>470</v>
      </c>
      <c r="T275" t="s">
        <v>470</v>
      </c>
      <c r="V275" t="s">
        <v>470</v>
      </c>
      <c r="W275" t="s">
        <v>470</v>
      </c>
      <c r="X275" t="s">
        <v>470</v>
      </c>
      <c r="Z275">
        <v>1</v>
      </c>
      <c r="AA275" t="s">
        <v>470</v>
      </c>
      <c r="AB275" t="s">
        <v>470</v>
      </c>
      <c r="AC275" t="s">
        <v>470</v>
      </c>
      <c r="AD275" t="s">
        <v>470</v>
      </c>
      <c r="AF275" t="s">
        <v>470</v>
      </c>
      <c r="AG275" t="s">
        <v>470</v>
      </c>
      <c r="AH275" t="s">
        <v>470</v>
      </c>
      <c r="AI275" t="s">
        <v>470</v>
      </c>
      <c r="AJ275" t="s">
        <v>470</v>
      </c>
      <c r="AK275" t="s">
        <v>470</v>
      </c>
      <c r="AL275" t="s">
        <v>470</v>
      </c>
      <c r="AM275" t="s">
        <v>470</v>
      </c>
      <c r="AN275" t="s">
        <v>470</v>
      </c>
      <c r="AO275" t="s">
        <v>470</v>
      </c>
      <c r="AP275" t="s">
        <v>470</v>
      </c>
      <c r="AR275" t="s">
        <v>470</v>
      </c>
      <c r="AS275" t="s">
        <v>470</v>
      </c>
      <c r="AT275" t="s">
        <v>470</v>
      </c>
      <c r="AU275" t="s">
        <v>470</v>
      </c>
      <c r="AV275" t="s">
        <v>470</v>
      </c>
      <c r="AW275" t="s">
        <v>470</v>
      </c>
      <c r="AX275" t="s">
        <v>470</v>
      </c>
      <c r="AY275" t="s">
        <v>470</v>
      </c>
      <c r="AZ275" t="s">
        <v>470</v>
      </c>
    </row>
    <row r="276" spans="1:52" x14ac:dyDescent="0.25">
      <c r="A276" s="4" t="s">
        <v>353</v>
      </c>
      <c r="B276" s="5" t="s">
        <v>214</v>
      </c>
      <c r="C276" s="5" t="s">
        <v>354</v>
      </c>
      <c r="D276" s="5" t="s">
        <v>216</v>
      </c>
      <c r="E276" s="5" t="s">
        <v>20</v>
      </c>
      <c r="F276" t="s">
        <v>470</v>
      </c>
      <c r="G276" t="s">
        <v>470</v>
      </c>
      <c r="H276" t="s">
        <v>470</v>
      </c>
      <c r="I276" t="s">
        <v>470</v>
      </c>
      <c r="J276" t="s">
        <v>470</v>
      </c>
      <c r="L276" t="s">
        <v>470</v>
      </c>
      <c r="M276" t="s">
        <v>470</v>
      </c>
      <c r="N276" t="s">
        <v>470</v>
      </c>
      <c r="O276" t="s">
        <v>470</v>
      </c>
      <c r="P276" t="s">
        <v>470</v>
      </c>
      <c r="Q276" t="s">
        <v>470</v>
      </c>
      <c r="T276" t="s">
        <v>470</v>
      </c>
      <c r="V276" t="s">
        <v>470</v>
      </c>
      <c r="W276" t="s">
        <v>470</v>
      </c>
      <c r="X276">
        <v>1</v>
      </c>
      <c r="Z276" t="s">
        <v>470</v>
      </c>
      <c r="AA276" t="s">
        <v>470</v>
      </c>
      <c r="AB276">
        <v>1</v>
      </c>
      <c r="AC276">
        <v>1</v>
      </c>
      <c r="AD276" t="s">
        <v>470</v>
      </c>
      <c r="AF276" t="s">
        <v>470</v>
      </c>
      <c r="AG276" t="s">
        <v>470</v>
      </c>
      <c r="AH276" t="s">
        <v>470</v>
      </c>
      <c r="AI276" t="s">
        <v>470</v>
      </c>
      <c r="AJ276" t="s">
        <v>470</v>
      </c>
      <c r="AK276" t="s">
        <v>470</v>
      </c>
      <c r="AL276" t="s">
        <v>470</v>
      </c>
      <c r="AM276" t="s">
        <v>470</v>
      </c>
      <c r="AN276" t="s">
        <v>470</v>
      </c>
      <c r="AO276" t="s">
        <v>470</v>
      </c>
      <c r="AP276" t="s">
        <v>470</v>
      </c>
      <c r="AR276" t="s">
        <v>470</v>
      </c>
      <c r="AS276" t="s">
        <v>470</v>
      </c>
      <c r="AT276" t="s">
        <v>470</v>
      </c>
      <c r="AU276" t="s">
        <v>470</v>
      </c>
      <c r="AV276" t="s">
        <v>470</v>
      </c>
      <c r="AW276" t="s">
        <v>470</v>
      </c>
      <c r="AX276" t="s">
        <v>470</v>
      </c>
      <c r="AY276" t="s">
        <v>470</v>
      </c>
      <c r="AZ276" t="s">
        <v>470</v>
      </c>
    </row>
    <row r="277" spans="1:52" x14ac:dyDescent="0.25">
      <c r="A277" s="4" t="s">
        <v>355</v>
      </c>
      <c r="B277" s="5" t="s">
        <v>195</v>
      </c>
      <c r="C277" s="5" t="s">
        <v>356</v>
      </c>
      <c r="D277" s="5" t="s">
        <v>197</v>
      </c>
      <c r="E277" s="5" t="s">
        <v>20</v>
      </c>
      <c r="F277" t="s">
        <v>470</v>
      </c>
      <c r="G277" t="s">
        <v>470</v>
      </c>
      <c r="H277" t="s">
        <v>470</v>
      </c>
      <c r="I277" t="s">
        <v>470</v>
      </c>
      <c r="J277">
        <v>1</v>
      </c>
      <c r="L277" t="s">
        <v>470</v>
      </c>
      <c r="M277" t="s">
        <v>470</v>
      </c>
      <c r="N277" t="s">
        <v>470</v>
      </c>
      <c r="O277" t="s">
        <v>470</v>
      </c>
      <c r="P277">
        <v>1</v>
      </c>
      <c r="Q277" t="s">
        <v>470</v>
      </c>
      <c r="T277" t="s">
        <v>470</v>
      </c>
      <c r="V277" t="s">
        <v>470</v>
      </c>
      <c r="W277" t="s">
        <v>470</v>
      </c>
      <c r="X277">
        <v>1</v>
      </c>
      <c r="Z277">
        <v>1</v>
      </c>
      <c r="AA277">
        <v>1</v>
      </c>
      <c r="AB277">
        <v>1</v>
      </c>
      <c r="AC277">
        <v>1</v>
      </c>
      <c r="AD277" t="s">
        <v>470</v>
      </c>
      <c r="AF277" t="s">
        <v>470</v>
      </c>
      <c r="AG277" t="s">
        <v>470</v>
      </c>
      <c r="AH277" t="s">
        <v>470</v>
      </c>
      <c r="AI277" t="s">
        <v>470</v>
      </c>
      <c r="AJ277" t="s">
        <v>470</v>
      </c>
      <c r="AK277">
        <v>1</v>
      </c>
      <c r="AL277">
        <v>1</v>
      </c>
      <c r="AM277">
        <v>1</v>
      </c>
      <c r="AN277">
        <v>1</v>
      </c>
      <c r="AO277" t="s">
        <v>470</v>
      </c>
      <c r="AP277">
        <v>1</v>
      </c>
      <c r="AR277">
        <v>1</v>
      </c>
      <c r="AS277" t="s">
        <v>470</v>
      </c>
      <c r="AT277" t="s">
        <v>470</v>
      </c>
      <c r="AU277" t="s">
        <v>470</v>
      </c>
      <c r="AV277" t="s">
        <v>470</v>
      </c>
      <c r="AW277">
        <v>1</v>
      </c>
      <c r="AX277">
        <v>1</v>
      </c>
      <c r="AY277" t="s">
        <v>470</v>
      </c>
      <c r="AZ277">
        <v>1</v>
      </c>
    </row>
    <row r="278" spans="1:52" x14ac:dyDescent="0.25">
      <c r="A278" s="4" t="s">
        <v>357</v>
      </c>
      <c r="B278" s="5" t="s">
        <v>248</v>
      </c>
      <c r="C278" s="5" t="s">
        <v>358</v>
      </c>
      <c r="D278" s="5" t="s">
        <v>250</v>
      </c>
      <c r="E278" s="5" t="s">
        <v>20</v>
      </c>
      <c r="F278" t="s">
        <v>470</v>
      </c>
      <c r="G278" t="s">
        <v>470</v>
      </c>
      <c r="H278" t="s">
        <v>470</v>
      </c>
      <c r="I278" t="s">
        <v>470</v>
      </c>
      <c r="J278" t="s">
        <v>470</v>
      </c>
      <c r="L278" t="s">
        <v>470</v>
      </c>
      <c r="M278" t="s">
        <v>470</v>
      </c>
      <c r="N278" t="s">
        <v>470</v>
      </c>
      <c r="O278" t="s">
        <v>470</v>
      </c>
      <c r="P278">
        <v>1</v>
      </c>
      <c r="Q278" t="s">
        <v>470</v>
      </c>
      <c r="T278" t="s">
        <v>470</v>
      </c>
      <c r="V278" t="s">
        <v>470</v>
      </c>
      <c r="W278" t="s">
        <v>470</v>
      </c>
      <c r="X278" t="s">
        <v>470</v>
      </c>
      <c r="Z278" t="s">
        <v>470</v>
      </c>
      <c r="AA278">
        <v>1</v>
      </c>
      <c r="AB278">
        <v>1</v>
      </c>
      <c r="AC278">
        <v>1</v>
      </c>
      <c r="AD278" t="s">
        <v>470</v>
      </c>
      <c r="AF278" t="s">
        <v>470</v>
      </c>
      <c r="AG278" t="s">
        <v>470</v>
      </c>
      <c r="AH278" t="s">
        <v>470</v>
      </c>
      <c r="AI278" t="s">
        <v>470</v>
      </c>
      <c r="AJ278" t="s">
        <v>470</v>
      </c>
      <c r="AK278" t="s">
        <v>470</v>
      </c>
      <c r="AL278">
        <v>1</v>
      </c>
      <c r="AM278" t="s">
        <v>470</v>
      </c>
      <c r="AN278">
        <v>1</v>
      </c>
      <c r="AO278">
        <v>1</v>
      </c>
      <c r="AP278" t="s">
        <v>470</v>
      </c>
      <c r="AR278">
        <v>1</v>
      </c>
      <c r="AS278" t="s">
        <v>470</v>
      </c>
      <c r="AT278" t="s">
        <v>470</v>
      </c>
      <c r="AU278" t="s">
        <v>470</v>
      </c>
      <c r="AV278" t="s">
        <v>470</v>
      </c>
      <c r="AW278">
        <v>1</v>
      </c>
      <c r="AX278">
        <v>1</v>
      </c>
      <c r="AY278" t="s">
        <v>470</v>
      </c>
      <c r="AZ278" t="s">
        <v>470</v>
      </c>
    </row>
    <row r="279" spans="1:52" x14ac:dyDescent="0.25">
      <c r="A279" s="4" t="s">
        <v>359</v>
      </c>
      <c r="B279" s="5" t="s">
        <v>248</v>
      </c>
      <c r="C279" s="5" t="s">
        <v>360</v>
      </c>
      <c r="D279" s="5" t="s">
        <v>250</v>
      </c>
      <c r="E279" s="5" t="s">
        <v>20</v>
      </c>
      <c r="F279">
        <v>1</v>
      </c>
      <c r="G279" t="s">
        <v>470</v>
      </c>
      <c r="H279" t="s">
        <v>470</v>
      </c>
      <c r="I279" t="s">
        <v>470</v>
      </c>
      <c r="J279">
        <v>1</v>
      </c>
      <c r="L279" t="s">
        <v>470</v>
      </c>
      <c r="M279" t="s">
        <v>470</v>
      </c>
      <c r="N279" t="s">
        <v>470</v>
      </c>
      <c r="O279" t="s">
        <v>470</v>
      </c>
      <c r="P279" t="s">
        <v>470</v>
      </c>
      <c r="Q279" t="s">
        <v>470</v>
      </c>
      <c r="T279" t="s">
        <v>470</v>
      </c>
      <c r="V279" t="s">
        <v>470</v>
      </c>
      <c r="W279" t="s">
        <v>470</v>
      </c>
      <c r="X279">
        <v>1</v>
      </c>
      <c r="Z279" t="s">
        <v>470</v>
      </c>
      <c r="AA279" t="s">
        <v>470</v>
      </c>
      <c r="AB279">
        <v>1</v>
      </c>
      <c r="AC279" t="s">
        <v>470</v>
      </c>
      <c r="AD279" t="s">
        <v>470</v>
      </c>
      <c r="AF279" t="s">
        <v>470</v>
      </c>
      <c r="AG279" t="s">
        <v>470</v>
      </c>
      <c r="AH279" t="s">
        <v>470</v>
      </c>
      <c r="AI279" t="s">
        <v>470</v>
      </c>
      <c r="AJ279" t="s">
        <v>470</v>
      </c>
      <c r="AK279" t="s">
        <v>470</v>
      </c>
      <c r="AL279" t="s">
        <v>470</v>
      </c>
      <c r="AM279" t="s">
        <v>470</v>
      </c>
      <c r="AN279">
        <v>1</v>
      </c>
      <c r="AO279" t="s">
        <v>470</v>
      </c>
      <c r="AP279">
        <v>1</v>
      </c>
      <c r="AR279" t="s">
        <v>470</v>
      </c>
      <c r="AS279" t="s">
        <v>470</v>
      </c>
      <c r="AT279" t="s">
        <v>470</v>
      </c>
      <c r="AU279" t="s">
        <v>470</v>
      </c>
      <c r="AV279" t="s">
        <v>470</v>
      </c>
      <c r="AW279">
        <v>1</v>
      </c>
      <c r="AX279">
        <v>1</v>
      </c>
      <c r="AY279" t="s">
        <v>470</v>
      </c>
      <c r="AZ279" t="s">
        <v>470</v>
      </c>
    </row>
    <row r="280" spans="1:52" x14ac:dyDescent="0.25">
      <c r="A280" s="4" t="s">
        <v>361</v>
      </c>
      <c r="B280" s="5" t="s">
        <v>304</v>
      </c>
      <c r="C280" s="5" t="s">
        <v>362</v>
      </c>
      <c r="D280" s="5" t="s">
        <v>306</v>
      </c>
      <c r="E280" s="5" t="s">
        <v>20</v>
      </c>
      <c r="F280" t="s">
        <v>470</v>
      </c>
      <c r="G280" t="s">
        <v>470</v>
      </c>
      <c r="H280" t="s">
        <v>470</v>
      </c>
      <c r="I280" t="s">
        <v>470</v>
      </c>
      <c r="J280">
        <v>1</v>
      </c>
      <c r="L280" t="s">
        <v>470</v>
      </c>
      <c r="M280" t="s">
        <v>470</v>
      </c>
      <c r="N280" t="s">
        <v>470</v>
      </c>
      <c r="O280" t="s">
        <v>470</v>
      </c>
      <c r="P280" t="s">
        <v>470</v>
      </c>
      <c r="Q280" t="s">
        <v>470</v>
      </c>
      <c r="T280" t="s">
        <v>470</v>
      </c>
      <c r="V280">
        <v>1</v>
      </c>
      <c r="W280" t="s">
        <v>470</v>
      </c>
      <c r="X280">
        <v>1</v>
      </c>
      <c r="Z280">
        <v>1</v>
      </c>
      <c r="AA280" t="s">
        <v>470</v>
      </c>
      <c r="AB280">
        <v>1</v>
      </c>
      <c r="AC280">
        <v>1</v>
      </c>
      <c r="AD280" t="s">
        <v>470</v>
      </c>
      <c r="AF280" t="s">
        <v>470</v>
      </c>
      <c r="AG280" t="s">
        <v>470</v>
      </c>
      <c r="AH280" t="s">
        <v>470</v>
      </c>
      <c r="AI280" t="s">
        <v>470</v>
      </c>
      <c r="AJ280" t="s">
        <v>470</v>
      </c>
      <c r="AK280">
        <v>1</v>
      </c>
      <c r="AL280" t="s">
        <v>470</v>
      </c>
      <c r="AM280" t="s">
        <v>470</v>
      </c>
      <c r="AN280">
        <v>1</v>
      </c>
      <c r="AO280" t="s">
        <v>470</v>
      </c>
      <c r="AP280" t="s">
        <v>470</v>
      </c>
      <c r="AR280" t="s">
        <v>470</v>
      </c>
      <c r="AS280" t="s">
        <v>470</v>
      </c>
      <c r="AT280" t="s">
        <v>470</v>
      </c>
      <c r="AU280" t="s">
        <v>470</v>
      </c>
      <c r="AV280" t="s">
        <v>470</v>
      </c>
      <c r="AW280">
        <v>1</v>
      </c>
      <c r="AX280">
        <v>1</v>
      </c>
      <c r="AY280" t="s">
        <v>470</v>
      </c>
      <c r="AZ280" t="s">
        <v>470</v>
      </c>
    </row>
    <row r="281" spans="1:52" x14ac:dyDescent="0.25">
      <c r="A281" s="4" t="s">
        <v>363</v>
      </c>
      <c r="B281" s="5" t="s">
        <v>195</v>
      </c>
      <c r="C281" s="5" t="s">
        <v>364</v>
      </c>
      <c r="D281" s="5" t="s">
        <v>197</v>
      </c>
      <c r="E281" s="5" t="s">
        <v>20</v>
      </c>
      <c r="F281" t="s">
        <v>470</v>
      </c>
      <c r="G281" t="s">
        <v>470</v>
      </c>
      <c r="H281" t="s">
        <v>470</v>
      </c>
      <c r="I281" t="s">
        <v>470</v>
      </c>
      <c r="J281" t="s">
        <v>470</v>
      </c>
      <c r="L281" t="s">
        <v>470</v>
      </c>
      <c r="M281" t="s">
        <v>470</v>
      </c>
      <c r="N281" t="s">
        <v>470</v>
      </c>
      <c r="O281">
        <v>1</v>
      </c>
      <c r="P281">
        <v>1</v>
      </c>
      <c r="Q281" t="s">
        <v>470</v>
      </c>
      <c r="T281" t="s">
        <v>470</v>
      </c>
      <c r="V281" t="s">
        <v>470</v>
      </c>
      <c r="W281" t="s">
        <v>470</v>
      </c>
      <c r="X281" t="s">
        <v>470</v>
      </c>
      <c r="Z281" t="s">
        <v>470</v>
      </c>
      <c r="AA281" t="s">
        <v>470</v>
      </c>
      <c r="AB281" t="s">
        <v>470</v>
      </c>
      <c r="AC281" t="s">
        <v>470</v>
      </c>
      <c r="AD281" t="s">
        <v>470</v>
      </c>
      <c r="AF281" t="s">
        <v>470</v>
      </c>
      <c r="AG281" t="s">
        <v>470</v>
      </c>
      <c r="AH281" t="s">
        <v>470</v>
      </c>
      <c r="AI281">
        <v>1</v>
      </c>
      <c r="AJ281" t="s">
        <v>470</v>
      </c>
      <c r="AK281" t="s">
        <v>470</v>
      </c>
      <c r="AL281" t="s">
        <v>470</v>
      </c>
      <c r="AM281">
        <v>1</v>
      </c>
      <c r="AN281" t="s">
        <v>470</v>
      </c>
      <c r="AO281">
        <v>1</v>
      </c>
      <c r="AP281" t="s">
        <v>470</v>
      </c>
      <c r="AR281" t="s">
        <v>470</v>
      </c>
      <c r="AS281" t="s">
        <v>470</v>
      </c>
      <c r="AT281" t="s">
        <v>470</v>
      </c>
      <c r="AU281" t="s">
        <v>470</v>
      </c>
      <c r="AV281" t="s">
        <v>470</v>
      </c>
      <c r="AW281">
        <v>1</v>
      </c>
      <c r="AX281">
        <v>1</v>
      </c>
      <c r="AY281" t="s">
        <v>470</v>
      </c>
      <c r="AZ281" t="s">
        <v>470</v>
      </c>
    </row>
    <row r="282" spans="1:52" x14ac:dyDescent="0.25">
      <c r="A282" s="4" t="s">
        <v>365</v>
      </c>
      <c r="B282" s="5" t="s">
        <v>195</v>
      </c>
      <c r="C282" s="5" t="s">
        <v>366</v>
      </c>
      <c r="D282" s="5" t="s">
        <v>197</v>
      </c>
      <c r="E282" s="5" t="s">
        <v>20</v>
      </c>
      <c r="F282">
        <v>1</v>
      </c>
      <c r="G282" t="s">
        <v>470</v>
      </c>
      <c r="H282">
        <v>1</v>
      </c>
      <c r="I282" t="s">
        <v>470</v>
      </c>
      <c r="J282" t="s">
        <v>470</v>
      </c>
      <c r="L282" t="s">
        <v>470</v>
      </c>
      <c r="M282" t="s">
        <v>470</v>
      </c>
      <c r="N282" t="s">
        <v>470</v>
      </c>
      <c r="O282" t="s">
        <v>470</v>
      </c>
      <c r="P282" t="s">
        <v>470</v>
      </c>
      <c r="Q282" t="s">
        <v>470</v>
      </c>
      <c r="T282" t="s">
        <v>470</v>
      </c>
      <c r="V282">
        <v>1</v>
      </c>
      <c r="W282" t="s">
        <v>470</v>
      </c>
      <c r="X282">
        <v>1</v>
      </c>
      <c r="Z282">
        <v>1</v>
      </c>
      <c r="AA282" t="s">
        <v>470</v>
      </c>
      <c r="AB282">
        <v>1</v>
      </c>
      <c r="AC282">
        <v>1</v>
      </c>
      <c r="AD282" t="s">
        <v>470</v>
      </c>
      <c r="AF282" t="s">
        <v>470</v>
      </c>
      <c r="AG282" t="s">
        <v>470</v>
      </c>
      <c r="AH282" t="s">
        <v>470</v>
      </c>
      <c r="AI282">
        <v>1</v>
      </c>
      <c r="AJ282" t="s">
        <v>470</v>
      </c>
      <c r="AK282" t="s">
        <v>470</v>
      </c>
      <c r="AL282">
        <v>1</v>
      </c>
      <c r="AM282" t="s">
        <v>470</v>
      </c>
      <c r="AN282">
        <v>1</v>
      </c>
      <c r="AO282">
        <v>1</v>
      </c>
      <c r="AP282" t="s">
        <v>470</v>
      </c>
      <c r="AR282" t="s">
        <v>470</v>
      </c>
      <c r="AS282" t="s">
        <v>470</v>
      </c>
      <c r="AT282" t="s">
        <v>470</v>
      </c>
      <c r="AU282" t="s">
        <v>470</v>
      </c>
      <c r="AV282" t="s">
        <v>470</v>
      </c>
      <c r="AW282">
        <v>1</v>
      </c>
      <c r="AX282">
        <v>1</v>
      </c>
      <c r="AY282">
        <v>1</v>
      </c>
      <c r="AZ282" t="s">
        <v>470</v>
      </c>
    </row>
    <row r="283" spans="1:52" x14ac:dyDescent="0.25">
      <c r="A283" s="4" t="s">
        <v>367</v>
      </c>
      <c r="B283" s="5" t="s">
        <v>368</v>
      </c>
      <c r="C283" s="5" t="s">
        <v>369</v>
      </c>
      <c r="D283" s="5" t="s">
        <v>370</v>
      </c>
      <c r="E283" s="5" t="s">
        <v>20</v>
      </c>
      <c r="F283">
        <v>1</v>
      </c>
      <c r="G283" t="s">
        <v>470</v>
      </c>
      <c r="H283" t="s">
        <v>470</v>
      </c>
      <c r="I283" t="s">
        <v>470</v>
      </c>
      <c r="J283" t="s">
        <v>470</v>
      </c>
      <c r="L283" t="s">
        <v>470</v>
      </c>
      <c r="M283" t="s">
        <v>470</v>
      </c>
      <c r="N283" t="s">
        <v>470</v>
      </c>
      <c r="O283" t="s">
        <v>470</v>
      </c>
      <c r="P283" t="s">
        <v>470</v>
      </c>
      <c r="Q283" t="s">
        <v>470</v>
      </c>
      <c r="T283" t="s">
        <v>470</v>
      </c>
      <c r="V283" t="s">
        <v>470</v>
      </c>
      <c r="W283" t="s">
        <v>470</v>
      </c>
      <c r="X283">
        <v>1</v>
      </c>
      <c r="Z283" t="s">
        <v>470</v>
      </c>
      <c r="AA283" t="s">
        <v>470</v>
      </c>
      <c r="AB283">
        <v>1</v>
      </c>
      <c r="AC283" t="s">
        <v>470</v>
      </c>
      <c r="AD283" t="s">
        <v>470</v>
      </c>
      <c r="AF283" t="s">
        <v>470</v>
      </c>
      <c r="AG283">
        <v>1</v>
      </c>
      <c r="AH283" t="s">
        <v>470</v>
      </c>
      <c r="AI283" t="s">
        <v>470</v>
      </c>
      <c r="AJ283" t="s">
        <v>470</v>
      </c>
      <c r="AK283" t="s">
        <v>470</v>
      </c>
      <c r="AL283" t="s">
        <v>470</v>
      </c>
      <c r="AM283">
        <v>1</v>
      </c>
      <c r="AN283">
        <v>1</v>
      </c>
      <c r="AO283" t="s">
        <v>470</v>
      </c>
      <c r="AP283" t="s">
        <v>470</v>
      </c>
      <c r="AR283">
        <v>1</v>
      </c>
      <c r="AS283">
        <v>1</v>
      </c>
      <c r="AT283" t="s">
        <v>470</v>
      </c>
      <c r="AU283" t="s">
        <v>470</v>
      </c>
      <c r="AV283" t="s">
        <v>470</v>
      </c>
      <c r="AW283" t="s">
        <v>470</v>
      </c>
      <c r="AX283">
        <v>1</v>
      </c>
      <c r="AY283" t="s">
        <v>470</v>
      </c>
      <c r="AZ283">
        <v>1</v>
      </c>
    </row>
    <row r="284" spans="1:52" x14ac:dyDescent="0.25">
      <c r="A284" s="4" t="s">
        <v>371</v>
      </c>
      <c r="B284" s="5" t="s">
        <v>230</v>
      </c>
      <c r="C284" s="5" t="s">
        <v>372</v>
      </c>
      <c r="D284" s="5" t="s">
        <v>232</v>
      </c>
      <c r="E284" s="5" t="s">
        <v>20</v>
      </c>
      <c r="F284">
        <v>1</v>
      </c>
      <c r="G284" t="s">
        <v>470</v>
      </c>
      <c r="H284" t="s">
        <v>470</v>
      </c>
      <c r="I284" t="s">
        <v>470</v>
      </c>
      <c r="J284" t="s">
        <v>470</v>
      </c>
      <c r="L284" t="s">
        <v>470</v>
      </c>
      <c r="M284" t="s">
        <v>470</v>
      </c>
      <c r="N284" t="s">
        <v>470</v>
      </c>
      <c r="O284" t="s">
        <v>470</v>
      </c>
      <c r="P284" t="s">
        <v>470</v>
      </c>
      <c r="Q284" t="s">
        <v>470</v>
      </c>
      <c r="T284" t="s">
        <v>470</v>
      </c>
      <c r="V284">
        <v>1</v>
      </c>
      <c r="W284" t="s">
        <v>470</v>
      </c>
      <c r="X284">
        <v>1</v>
      </c>
      <c r="Z284">
        <v>1</v>
      </c>
      <c r="AA284" t="s">
        <v>470</v>
      </c>
      <c r="AB284">
        <v>1</v>
      </c>
      <c r="AC284" t="s">
        <v>470</v>
      </c>
      <c r="AD284" t="s">
        <v>470</v>
      </c>
      <c r="AF284">
        <v>1</v>
      </c>
      <c r="AG284" t="s">
        <v>470</v>
      </c>
      <c r="AH284" t="s">
        <v>470</v>
      </c>
      <c r="AI284" t="s">
        <v>470</v>
      </c>
      <c r="AJ284" t="s">
        <v>470</v>
      </c>
      <c r="AK284" t="s">
        <v>470</v>
      </c>
      <c r="AL284" t="s">
        <v>470</v>
      </c>
      <c r="AM284" t="s">
        <v>470</v>
      </c>
      <c r="AN284">
        <v>1</v>
      </c>
      <c r="AO284" t="s">
        <v>470</v>
      </c>
      <c r="AP284" t="s">
        <v>470</v>
      </c>
      <c r="AR284">
        <v>1</v>
      </c>
      <c r="AS284">
        <v>1</v>
      </c>
      <c r="AT284" t="s">
        <v>470</v>
      </c>
      <c r="AU284" t="s">
        <v>470</v>
      </c>
      <c r="AV284" t="s">
        <v>470</v>
      </c>
      <c r="AW284" t="s">
        <v>470</v>
      </c>
      <c r="AX284">
        <v>1</v>
      </c>
      <c r="AY284" t="s">
        <v>470</v>
      </c>
      <c r="AZ284" t="s">
        <v>470</v>
      </c>
    </row>
    <row r="285" spans="1:52" x14ac:dyDescent="0.25">
      <c r="A285" s="4" t="s">
        <v>373</v>
      </c>
      <c r="B285" s="5" t="s">
        <v>368</v>
      </c>
      <c r="C285" s="5" t="s">
        <v>374</v>
      </c>
      <c r="D285" s="5" t="s">
        <v>370</v>
      </c>
      <c r="E285" s="5" t="s">
        <v>20</v>
      </c>
      <c r="F285" t="s">
        <v>470</v>
      </c>
      <c r="G285" t="s">
        <v>470</v>
      </c>
      <c r="H285" t="s">
        <v>470</v>
      </c>
      <c r="I285" t="s">
        <v>470</v>
      </c>
      <c r="J285" t="s">
        <v>470</v>
      </c>
      <c r="L285" t="s">
        <v>470</v>
      </c>
      <c r="M285" t="s">
        <v>470</v>
      </c>
      <c r="N285" t="s">
        <v>470</v>
      </c>
      <c r="O285" t="s">
        <v>470</v>
      </c>
      <c r="P285" t="s">
        <v>470</v>
      </c>
      <c r="Q285" t="s">
        <v>470</v>
      </c>
      <c r="T285" t="s">
        <v>470</v>
      </c>
      <c r="V285" t="s">
        <v>470</v>
      </c>
      <c r="W285" t="s">
        <v>470</v>
      </c>
      <c r="X285">
        <v>1</v>
      </c>
      <c r="Z285" t="s">
        <v>470</v>
      </c>
      <c r="AA285" t="s">
        <v>470</v>
      </c>
      <c r="AB285">
        <v>1</v>
      </c>
      <c r="AC285" t="s">
        <v>470</v>
      </c>
      <c r="AD285" t="s">
        <v>470</v>
      </c>
      <c r="AF285" t="s">
        <v>470</v>
      </c>
      <c r="AG285" t="s">
        <v>470</v>
      </c>
      <c r="AH285" t="s">
        <v>470</v>
      </c>
      <c r="AI285" t="s">
        <v>470</v>
      </c>
      <c r="AJ285" t="s">
        <v>470</v>
      </c>
      <c r="AK285" t="s">
        <v>470</v>
      </c>
      <c r="AL285" t="s">
        <v>470</v>
      </c>
      <c r="AM285" t="s">
        <v>470</v>
      </c>
      <c r="AN285">
        <v>1</v>
      </c>
      <c r="AO285" t="s">
        <v>470</v>
      </c>
      <c r="AP285" t="s">
        <v>470</v>
      </c>
      <c r="AR285" t="s">
        <v>470</v>
      </c>
      <c r="AS285" t="s">
        <v>470</v>
      </c>
      <c r="AT285" t="s">
        <v>470</v>
      </c>
      <c r="AU285" t="s">
        <v>470</v>
      </c>
      <c r="AV285" t="s">
        <v>470</v>
      </c>
      <c r="AW285" t="s">
        <v>470</v>
      </c>
      <c r="AX285">
        <v>1</v>
      </c>
      <c r="AY285" t="s">
        <v>470</v>
      </c>
      <c r="AZ285" t="s">
        <v>470</v>
      </c>
    </row>
    <row r="286" spans="1:52" x14ac:dyDescent="0.25">
      <c r="A286" s="4" t="s">
        <v>375</v>
      </c>
      <c r="B286" s="5" t="s">
        <v>368</v>
      </c>
      <c r="C286" s="5" t="s">
        <v>376</v>
      </c>
      <c r="D286" s="5" t="s">
        <v>370</v>
      </c>
      <c r="E286" s="5" t="s">
        <v>20</v>
      </c>
      <c r="F286" t="s">
        <v>470</v>
      </c>
      <c r="G286" t="s">
        <v>470</v>
      </c>
      <c r="H286" t="s">
        <v>470</v>
      </c>
      <c r="I286" t="s">
        <v>470</v>
      </c>
      <c r="J286" t="s">
        <v>470</v>
      </c>
      <c r="L286" t="s">
        <v>470</v>
      </c>
      <c r="M286" t="s">
        <v>470</v>
      </c>
      <c r="N286" t="s">
        <v>470</v>
      </c>
      <c r="O286" t="s">
        <v>470</v>
      </c>
      <c r="P286" t="s">
        <v>470</v>
      </c>
      <c r="Q286" t="s">
        <v>470</v>
      </c>
      <c r="T286" t="s">
        <v>470</v>
      </c>
      <c r="V286">
        <v>1</v>
      </c>
      <c r="W286" t="s">
        <v>470</v>
      </c>
      <c r="X286">
        <v>1</v>
      </c>
      <c r="Z286">
        <v>1</v>
      </c>
      <c r="AA286" t="s">
        <v>470</v>
      </c>
      <c r="AB286">
        <v>1</v>
      </c>
      <c r="AC286">
        <v>1</v>
      </c>
      <c r="AD286">
        <v>1</v>
      </c>
      <c r="AF286" t="s">
        <v>470</v>
      </c>
      <c r="AG286" t="s">
        <v>470</v>
      </c>
      <c r="AH286" t="s">
        <v>470</v>
      </c>
      <c r="AI286" t="s">
        <v>470</v>
      </c>
      <c r="AJ286" t="s">
        <v>470</v>
      </c>
      <c r="AK286" t="s">
        <v>470</v>
      </c>
      <c r="AL286" t="s">
        <v>470</v>
      </c>
      <c r="AM286" t="s">
        <v>470</v>
      </c>
      <c r="AN286">
        <v>1</v>
      </c>
      <c r="AO286" t="s">
        <v>470</v>
      </c>
      <c r="AP286" t="s">
        <v>470</v>
      </c>
      <c r="AR286">
        <v>1</v>
      </c>
      <c r="AS286" t="s">
        <v>470</v>
      </c>
      <c r="AT286" t="s">
        <v>470</v>
      </c>
      <c r="AU286" t="s">
        <v>470</v>
      </c>
      <c r="AV286" t="s">
        <v>470</v>
      </c>
      <c r="AW286">
        <v>1</v>
      </c>
      <c r="AX286">
        <v>1</v>
      </c>
      <c r="AY286">
        <v>1</v>
      </c>
      <c r="AZ286" t="s">
        <v>470</v>
      </c>
    </row>
    <row r="287" spans="1:52" x14ac:dyDescent="0.25">
      <c r="A287" s="4" t="s">
        <v>377</v>
      </c>
      <c r="B287" s="5" t="s">
        <v>236</v>
      </c>
      <c r="C287" s="5" t="s">
        <v>378</v>
      </c>
      <c r="D287" s="5" t="s">
        <v>238</v>
      </c>
      <c r="E287" s="5" t="s">
        <v>20</v>
      </c>
      <c r="F287" t="s">
        <v>470</v>
      </c>
      <c r="G287" t="s">
        <v>470</v>
      </c>
      <c r="H287" t="s">
        <v>470</v>
      </c>
      <c r="I287" t="s">
        <v>470</v>
      </c>
      <c r="J287">
        <v>1</v>
      </c>
      <c r="L287" t="s">
        <v>470</v>
      </c>
      <c r="M287" t="s">
        <v>470</v>
      </c>
      <c r="N287">
        <v>1</v>
      </c>
      <c r="O287" t="s">
        <v>470</v>
      </c>
      <c r="P287">
        <v>1</v>
      </c>
      <c r="Q287" t="s">
        <v>470</v>
      </c>
      <c r="T287" t="s">
        <v>470</v>
      </c>
      <c r="V287">
        <v>1</v>
      </c>
      <c r="W287" t="s">
        <v>470</v>
      </c>
      <c r="X287">
        <v>1</v>
      </c>
      <c r="Z287">
        <v>1</v>
      </c>
      <c r="AA287" t="s">
        <v>470</v>
      </c>
      <c r="AB287">
        <v>1</v>
      </c>
      <c r="AC287">
        <v>1</v>
      </c>
      <c r="AD287" t="s">
        <v>470</v>
      </c>
      <c r="AF287" t="s">
        <v>470</v>
      </c>
      <c r="AG287" t="s">
        <v>470</v>
      </c>
      <c r="AH287" t="s">
        <v>470</v>
      </c>
      <c r="AI287" t="s">
        <v>470</v>
      </c>
      <c r="AJ287" t="s">
        <v>470</v>
      </c>
      <c r="AK287" t="s">
        <v>470</v>
      </c>
      <c r="AL287" t="s">
        <v>470</v>
      </c>
      <c r="AM287" t="s">
        <v>470</v>
      </c>
      <c r="AN287" t="s">
        <v>470</v>
      </c>
      <c r="AO287" t="s">
        <v>470</v>
      </c>
      <c r="AP287" t="s">
        <v>470</v>
      </c>
      <c r="AR287">
        <v>1</v>
      </c>
      <c r="AS287">
        <v>1</v>
      </c>
      <c r="AT287" t="s">
        <v>470</v>
      </c>
      <c r="AU287" t="s">
        <v>470</v>
      </c>
      <c r="AV287" t="s">
        <v>470</v>
      </c>
      <c r="AW287" t="s">
        <v>470</v>
      </c>
      <c r="AX287">
        <v>1</v>
      </c>
      <c r="AY287" t="s">
        <v>470</v>
      </c>
      <c r="AZ287">
        <v>1</v>
      </c>
    </row>
    <row r="288" spans="1:52" x14ac:dyDescent="0.25">
      <c r="A288" s="4" t="s">
        <v>379</v>
      </c>
      <c r="B288" s="5" t="s">
        <v>199</v>
      </c>
      <c r="C288" s="5" t="s">
        <v>380</v>
      </c>
      <c r="D288" s="5" t="s">
        <v>0</v>
      </c>
      <c r="E288" s="5" t="s">
        <v>20</v>
      </c>
      <c r="F288">
        <v>1</v>
      </c>
      <c r="G288">
        <v>1</v>
      </c>
      <c r="H288">
        <v>1</v>
      </c>
      <c r="I288" t="s">
        <v>470</v>
      </c>
      <c r="J288">
        <v>1</v>
      </c>
      <c r="L288">
        <v>1</v>
      </c>
      <c r="M288">
        <v>1</v>
      </c>
      <c r="N288" t="s">
        <v>470</v>
      </c>
      <c r="O288">
        <v>1</v>
      </c>
      <c r="P288" t="s">
        <v>470</v>
      </c>
      <c r="Q288">
        <v>1</v>
      </c>
      <c r="T288" t="s">
        <v>470</v>
      </c>
      <c r="V288">
        <v>1</v>
      </c>
      <c r="W288">
        <v>1</v>
      </c>
      <c r="X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F288">
        <v>1</v>
      </c>
      <c r="AG288" t="s">
        <v>470</v>
      </c>
      <c r="AH288" t="s">
        <v>470</v>
      </c>
      <c r="AI288">
        <v>1</v>
      </c>
      <c r="AJ288" t="s">
        <v>470</v>
      </c>
      <c r="AK288" t="s">
        <v>470</v>
      </c>
      <c r="AL288">
        <v>1</v>
      </c>
      <c r="AM288" t="s">
        <v>470</v>
      </c>
      <c r="AN288">
        <v>1</v>
      </c>
      <c r="AO288" t="s">
        <v>470</v>
      </c>
      <c r="AP288" t="s">
        <v>470</v>
      </c>
      <c r="AR288">
        <v>1</v>
      </c>
      <c r="AS288">
        <v>1</v>
      </c>
      <c r="AT288" t="s">
        <v>470</v>
      </c>
      <c r="AU288">
        <v>1</v>
      </c>
      <c r="AV288" t="s">
        <v>470</v>
      </c>
      <c r="AW288">
        <v>1</v>
      </c>
      <c r="AX288">
        <v>1</v>
      </c>
      <c r="AY288" t="s">
        <v>470</v>
      </c>
      <c r="AZ288" t="s">
        <v>470</v>
      </c>
    </row>
    <row r="289" spans="1:52" x14ac:dyDescent="0.25">
      <c r="A289" s="4" t="s">
        <v>381</v>
      </c>
      <c r="B289" s="5" t="s">
        <v>218</v>
      </c>
      <c r="C289" s="5" t="s">
        <v>382</v>
      </c>
      <c r="D289" s="5" t="s">
        <v>220</v>
      </c>
      <c r="E289" s="5" t="s">
        <v>20</v>
      </c>
      <c r="F289" t="s">
        <v>470</v>
      </c>
      <c r="G289" t="s">
        <v>470</v>
      </c>
      <c r="H289" t="s">
        <v>470</v>
      </c>
      <c r="I289" t="s">
        <v>470</v>
      </c>
      <c r="J289">
        <v>1</v>
      </c>
      <c r="L289" t="s">
        <v>470</v>
      </c>
      <c r="M289" t="s">
        <v>470</v>
      </c>
      <c r="N289" t="s">
        <v>470</v>
      </c>
      <c r="O289" t="s">
        <v>470</v>
      </c>
      <c r="P289" t="s">
        <v>470</v>
      </c>
      <c r="Q289" t="s">
        <v>470</v>
      </c>
      <c r="T289" t="s">
        <v>470</v>
      </c>
      <c r="V289">
        <v>1</v>
      </c>
      <c r="W289" t="s">
        <v>470</v>
      </c>
      <c r="X289">
        <v>1</v>
      </c>
      <c r="Z289">
        <v>1</v>
      </c>
      <c r="AA289" t="s">
        <v>470</v>
      </c>
      <c r="AB289">
        <v>1</v>
      </c>
      <c r="AC289">
        <v>1</v>
      </c>
      <c r="AD289" t="s">
        <v>470</v>
      </c>
      <c r="AF289" t="s">
        <v>470</v>
      </c>
      <c r="AG289" t="s">
        <v>470</v>
      </c>
      <c r="AH289" t="s">
        <v>470</v>
      </c>
      <c r="AI289" t="s">
        <v>470</v>
      </c>
      <c r="AJ289" t="s">
        <v>470</v>
      </c>
      <c r="AK289" t="s">
        <v>470</v>
      </c>
      <c r="AL289" t="s">
        <v>470</v>
      </c>
      <c r="AM289" t="s">
        <v>470</v>
      </c>
      <c r="AN289">
        <v>1</v>
      </c>
      <c r="AO289" t="s">
        <v>470</v>
      </c>
      <c r="AP289" t="s">
        <v>470</v>
      </c>
      <c r="AR289">
        <v>1</v>
      </c>
      <c r="AS289">
        <v>1</v>
      </c>
      <c r="AT289" t="s">
        <v>470</v>
      </c>
      <c r="AU289" t="s">
        <v>470</v>
      </c>
      <c r="AV289" t="s">
        <v>470</v>
      </c>
      <c r="AW289">
        <v>1</v>
      </c>
      <c r="AX289">
        <v>1</v>
      </c>
      <c r="AY289" t="s">
        <v>470</v>
      </c>
      <c r="AZ289" t="s">
        <v>470</v>
      </c>
    </row>
    <row r="290" spans="1:52" x14ac:dyDescent="0.25">
      <c r="A290" s="4" t="s">
        <v>383</v>
      </c>
      <c r="B290" s="5" t="s">
        <v>218</v>
      </c>
      <c r="C290" s="5" t="s">
        <v>384</v>
      </c>
      <c r="D290" s="5" t="s">
        <v>220</v>
      </c>
      <c r="E290" s="5" t="s">
        <v>20</v>
      </c>
      <c r="F290">
        <v>1</v>
      </c>
      <c r="G290" t="s">
        <v>470</v>
      </c>
      <c r="H290" t="s">
        <v>470</v>
      </c>
      <c r="I290" t="s">
        <v>470</v>
      </c>
      <c r="J290" t="s">
        <v>470</v>
      </c>
      <c r="L290">
        <v>1</v>
      </c>
      <c r="M290" t="s">
        <v>470</v>
      </c>
      <c r="N290" t="s">
        <v>470</v>
      </c>
      <c r="O290">
        <v>1</v>
      </c>
      <c r="P290" t="s">
        <v>470</v>
      </c>
      <c r="Q290" t="s">
        <v>470</v>
      </c>
      <c r="T290" t="s">
        <v>470</v>
      </c>
      <c r="V290" t="s">
        <v>470</v>
      </c>
      <c r="W290" t="s">
        <v>470</v>
      </c>
      <c r="X290" t="s">
        <v>470</v>
      </c>
      <c r="Z290">
        <v>1</v>
      </c>
      <c r="AA290" t="s">
        <v>470</v>
      </c>
      <c r="AB290">
        <v>1</v>
      </c>
      <c r="AC290">
        <v>1</v>
      </c>
      <c r="AD290" t="s">
        <v>470</v>
      </c>
      <c r="AF290">
        <v>1</v>
      </c>
      <c r="AG290" t="s">
        <v>470</v>
      </c>
      <c r="AH290" t="s">
        <v>470</v>
      </c>
      <c r="AI290" t="s">
        <v>470</v>
      </c>
      <c r="AJ290" t="s">
        <v>470</v>
      </c>
      <c r="AK290" t="s">
        <v>470</v>
      </c>
      <c r="AL290" t="s">
        <v>470</v>
      </c>
      <c r="AM290" t="s">
        <v>470</v>
      </c>
      <c r="AN290">
        <v>1</v>
      </c>
      <c r="AO290" t="s">
        <v>470</v>
      </c>
      <c r="AP290" t="s">
        <v>470</v>
      </c>
      <c r="AR290">
        <v>1</v>
      </c>
      <c r="AS290" t="s">
        <v>470</v>
      </c>
      <c r="AT290" t="s">
        <v>470</v>
      </c>
      <c r="AU290" t="s">
        <v>470</v>
      </c>
      <c r="AV290" t="s">
        <v>470</v>
      </c>
      <c r="AW290">
        <v>1</v>
      </c>
      <c r="AX290" t="s">
        <v>470</v>
      </c>
      <c r="AY290" t="s">
        <v>470</v>
      </c>
      <c r="AZ290" t="s">
        <v>470</v>
      </c>
    </row>
    <row r="291" spans="1:52" x14ac:dyDescent="0.25">
      <c r="A291" s="4" t="s">
        <v>385</v>
      </c>
      <c r="B291" s="5" t="s">
        <v>204</v>
      </c>
      <c r="C291" s="5" t="s">
        <v>386</v>
      </c>
      <c r="D291" s="5" t="s">
        <v>206</v>
      </c>
      <c r="E291" s="5" t="s">
        <v>20</v>
      </c>
      <c r="F291" t="s">
        <v>470</v>
      </c>
      <c r="G291" t="s">
        <v>470</v>
      </c>
      <c r="H291" t="s">
        <v>470</v>
      </c>
      <c r="I291">
        <v>1</v>
      </c>
      <c r="J291" t="s">
        <v>470</v>
      </c>
      <c r="L291" t="s">
        <v>470</v>
      </c>
      <c r="M291">
        <v>1</v>
      </c>
      <c r="N291" t="s">
        <v>470</v>
      </c>
      <c r="O291" t="s">
        <v>470</v>
      </c>
      <c r="P291" t="s">
        <v>470</v>
      </c>
      <c r="Q291" t="s">
        <v>470</v>
      </c>
      <c r="T291" t="s">
        <v>470</v>
      </c>
      <c r="V291" t="s">
        <v>470</v>
      </c>
      <c r="W291" t="s">
        <v>470</v>
      </c>
      <c r="X291" t="s">
        <v>470</v>
      </c>
      <c r="Z291">
        <v>1</v>
      </c>
      <c r="AA291" t="s">
        <v>470</v>
      </c>
      <c r="AB291">
        <v>1</v>
      </c>
      <c r="AC291" t="s">
        <v>470</v>
      </c>
      <c r="AD291" t="s">
        <v>470</v>
      </c>
      <c r="AF291" t="s">
        <v>470</v>
      </c>
      <c r="AG291" t="s">
        <v>470</v>
      </c>
      <c r="AH291" t="s">
        <v>470</v>
      </c>
      <c r="AI291" t="s">
        <v>470</v>
      </c>
      <c r="AJ291" t="s">
        <v>470</v>
      </c>
      <c r="AK291">
        <v>1</v>
      </c>
      <c r="AL291">
        <v>1</v>
      </c>
      <c r="AM291" t="s">
        <v>470</v>
      </c>
      <c r="AN291">
        <v>1</v>
      </c>
      <c r="AO291" t="s">
        <v>470</v>
      </c>
      <c r="AP291" t="s">
        <v>470</v>
      </c>
      <c r="AR291" t="s">
        <v>470</v>
      </c>
      <c r="AS291" t="s">
        <v>470</v>
      </c>
      <c r="AT291" t="s">
        <v>470</v>
      </c>
      <c r="AU291" t="s">
        <v>470</v>
      </c>
      <c r="AV291" t="s">
        <v>470</v>
      </c>
      <c r="AW291">
        <v>1</v>
      </c>
      <c r="AX291" t="s">
        <v>470</v>
      </c>
      <c r="AY291" t="s">
        <v>470</v>
      </c>
      <c r="AZ291" t="s">
        <v>470</v>
      </c>
    </row>
    <row r="292" spans="1:52" x14ac:dyDescent="0.25">
      <c r="A292" s="4" t="s">
        <v>387</v>
      </c>
      <c r="B292" s="5" t="s">
        <v>204</v>
      </c>
      <c r="C292" s="5" t="s">
        <v>388</v>
      </c>
      <c r="D292" s="5" t="s">
        <v>206</v>
      </c>
      <c r="E292" s="5" t="s">
        <v>20</v>
      </c>
      <c r="F292" t="s">
        <v>470</v>
      </c>
      <c r="G292" t="s">
        <v>470</v>
      </c>
      <c r="H292" t="s">
        <v>470</v>
      </c>
      <c r="I292" t="s">
        <v>470</v>
      </c>
      <c r="J292" t="s">
        <v>470</v>
      </c>
      <c r="L292">
        <v>1</v>
      </c>
      <c r="M292">
        <v>1</v>
      </c>
      <c r="N292" t="s">
        <v>470</v>
      </c>
      <c r="O292">
        <v>1</v>
      </c>
      <c r="P292">
        <v>1</v>
      </c>
      <c r="Q292" t="s">
        <v>470</v>
      </c>
      <c r="T292" t="s">
        <v>470</v>
      </c>
      <c r="V292" t="s">
        <v>470</v>
      </c>
      <c r="W292" t="s">
        <v>470</v>
      </c>
      <c r="X292" t="s">
        <v>470</v>
      </c>
      <c r="Z292" t="s">
        <v>470</v>
      </c>
      <c r="AA292" t="s">
        <v>470</v>
      </c>
      <c r="AB292" t="s">
        <v>470</v>
      </c>
      <c r="AC292">
        <v>1</v>
      </c>
      <c r="AD292" t="s">
        <v>470</v>
      </c>
      <c r="AF292" t="s">
        <v>470</v>
      </c>
      <c r="AG292" t="s">
        <v>470</v>
      </c>
      <c r="AH292" t="s">
        <v>470</v>
      </c>
      <c r="AI292" t="s">
        <v>470</v>
      </c>
      <c r="AJ292" t="s">
        <v>470</v>
      </c>
      <c r="AK292">
        <v>1</v>
      </c>
      <c r="AL292">
        <v>1</v>
      </c>
      <c r="AM292" t="s">
        <v>470</v>
      </c>
      <c r="AN292">
        <v>1</v>
      </c>
      <c r="AO292">
        <v>1</v>
      </c>
      <c r="AP292">
        <v>1</v>
      </c>
      <c r="AR292" t="s">
        <v>470</v>
      </c>
      <c r="AS292">
        <v>1</v>
      </c>
      <c r="AT292" t="s">
        <v>470</v>
      </c>
      <c r="AU292" t="s">
        <v>470</v>
      </c>
      <c r="AV292" t="s">
        <v>470</v>
      </c>
      <c r="AW292">
        <v>1</v>
      </c>
      <c r="AX292">
        <v>1</v>
      </c>
      <c r="AY292" t="s">
        <v>470</v>
      </c>
      <c r="AZ292">
        <v>1</v>
      </c>
    </row>
    <row r="293" spans="1:52" x14ac:dyDescent="0.25">
      <c r="A293" s="4" t="s">
        <v>389</v>
      </c>
      <c r="B293" s="5" t="s">
        <v>304</v>
      </c>
      <c r="C293" s="5" t="s">
        <v>390</v>
      </c>
      <c r="D293" s="5" t="s">
        <v>306</v>
      </c>
      <c r="E293" s="5" t="s">
        <v>20</v>
      </c>
      <c r="F293" t="s">
        <v>470</v>
      </c>
      <c r="G293" t="s">
        <v>470</v>
      </c>
      <c r="H293">
        <v>1</v>
      </c>
      <c r="I293" t="s">
        <v>470</v>
      </c>
      <c r="J293">
        <v>1</v>
      </c>
      <c r="L293" t="s">
        <v>470</v>
      </c>
      <c r="M293">
        <v>1</v>
      </c>
      <c r="N293" t="s">
        <v>470</v>
      </c>
      <c r="O293">
        <v>1</v>
      </c>
      <c r="P293" t="s">
        <v>470</v>
      </c>
      <c r="Q293" t="s">
        <v>470</v>
      </c>
      <c r="T293" t="s">
        <v>470</v>
      </c>
      <c r="V293" t="s">
        <v>470</v>
      </c>
      <c r="W293" t="s">
        <v>470</v>
      </c>
      <c r="X293">
        <v>1</v>
      </c>
      <c r="Z293">
        <v>1</v>
      </c>
      <c r="AA293" t="s">
        <v>470</v>
      </c>
      <c r="AB293">
        <v>1</v>
      </c>
      <c r="AC293" t="s">
        <v>470</v>
      </c>
      <c r="AD293" t="s">
        <v>470</v>
      </c>
      <c r="AF293" t="s">
        <v>470</v>
      </c>
      <c r="AG293" t="s">
        <v>470</v>
      </c>
      <c r="AH293" t="s">
        <v>470</v>
      </c>
      <c r="AI293" t="s">
        <v>470</v>
      </c>
      <c r="AJ293" t="s">
        <v>470</v>
      </c>
      <c r="AK293">
        <v>1</v>
      </c>
      <c r="AL293" t="s">
        <v>470</v>
      </c>
      <c r="AM293" t="s">
        <v>470</v>
      </c>
      <c r="AN293" t="s">
        <v>470</v>
      </c>
      <c r="AO293" t="s">
        <v>470</v>
      </c>
      <c r="AP293" t="s">
        <v>470</v>
      </c>
      <c r="AR293" t="s">
        <v>470</v>
      </c>
      <c r="AS293" t="s">
        <v>470</v>
      </c>
      <c r="AT293" t="s">
        <v>470</v>
      </c>
      <c r="AU293" t="s">
        <v>470</v>
      </c>
      <c r="AV293" t="s">
        <v>470</v>
      </c>
      <c r="AW293" t="s">
        <v>470</v>
      </c>
      <c r="AX293" t="s">
        <v>470</v>
      </c>
      <c r="AY293" t="s">
        <v>470</v>
      </c>
      <c r="AZ293" t="s">
        <v>470</v>
      </c>
    </row>
    <row r="294" spans="1:52" x14ac:dyDescent="0.25">
      <c r="A294" s="4" t="s">
        <v>391</v>
      </c>
      <c r="B294" s="5" t="s">
        <v>236</v>
      </c>
      <c r="C294" s="5" t="s">
        <v>392</v>
      </c>
      <c r="D294" s="5" t="s">
        <v>238</v>
      </c>
      <c r="E294" s="5" t="s">
        <v>20</v>
      </c>
      <c r="F294">
        <v>1</v>
      </c>
      <c r="G294" t="s">
        <v>470</v>
      </c>
      <c r="H294" t="s">
        <v>470</v>
      </c>
      <c r="I294" t="s">
        <v>470</v>
      </c>
      <c r="J294">
        <v>1</v>
      </c>
      <c r="L294" t="s">
        <v>470</v>
      </c>
      <c r="M294" t="s">
        <v>470</v>
      </c>
      <c r="N294" t="s">
        <v>470</v>
      </c>
      <c r="O294" t="s">
        <v>470</v>
      </c>
      <c r="P294" t="s">
        <v>470</v>
      </c>
      <c r="Q294" t="s">
        <v>470</v>
      </c>
      <c r="T294" t="s">
        <v>470</v>
      </c>
      <c r="V294" t="s">
        <v>470</v>
      </c>
      <c r="W294" t="s">
        <v>470</v>
      </c>
      <c r="X294">
        <v>1</v>
      </c>
      <c r="Z294">
        <v>1</v>
      </c>
      <c r="AA294" t="s">
        <v>470</v>
      </c>
      <c r="AB294">
        <v>1</v>
      </c>
      <c r="AC294" t="s">
        <v>470</v>
      </c>
      <c r="AD294" t="s">
        <v>470</v>
      </c>
      <c r="AF294" t="s">
        <v>470</v>
      </c>
      <c r="AG294" t="s">
        <v>470</v>
      </c>
      <c r="AH294" t="s">
        <v>470</v>
      </c>
      <c r="AI294" t="s">
        <v>470</v>
      </c>
      <c r="AJ294" t="s">
        <v>470</v>
      </c>
      <c r="AK294" t="s">
        <v>470</v>
      </c>
      <c r="AL294" t="s">
        <v>470</v>
      </c>
      <c r="AM294" t="s">
        <v>470</v>
      </c>
      <c r="AN294">
        <v>1</v>
      </c>
      <c r="AO294">
        <v>1</v>
      </c>
      <c r="AP294" t="s">
        <v>470</v>
      </c>
      <c r="AR294" t="s">
        <v>470</v>
      </c>
      <c r="AS294" t="s">
        <v>470</v>
      </c>
      <c r="AT294" t="s">
        <v>470</v>
      </c>
      <c r="AU294" t="s">
        <v>470</v>
      </c>
      <c r="AV294" t="s">
        <v>470</v>
      </c>
      <c r="AW294">
        <v>1</v>
      </c>
      <c r="AX294">
        <v>1</v>
      </c>
      <c r="AY294" t="s">
        <v>470</v>
      </c>
      <c r="AZ294">
        <v>1</v>
      </c>
    </row>
    <row r="295" spans="1:52" x14ac:dyDescent="0.25">
      <c r="A295" s="4" t="s">
        <v>393</v>
      </c>
      <c r="B295" s="5" t="s">
        <v>236</v>
      </c>
      <c r="C295" s="5" t="s">
        <v>394</v>
      </c>
      <c r="D295" s="5" t="s">
        <v>238</v>
      </c>
      <c r="E295" s="5" t="s">
        <v>20</v>
      </c>
      <c r="F295">
        <v>1</v>
      </c>
      <c r="G295" t="s">
        <v>470</v>
      </c>
      <c r="H295">
        <v>1</v>
      </c>
      <c r="I295" t="s">
        <v>470</v>
      </c>
      <c r="J295">
        <v>1</v>
      </c>
      <c r="L295">
        <v>1</v>
      </c>
      <c r="M295" t="s">
        <v>470</v>
      </c>
      <c r="N295" t="s">
        <v>470</v>
      </c>
      <c r="O295" t="s">
        <v>470</v>
      </c>
      <c r="P295" t="s">
        <v>470</v>
      </c>
      <c r="Q295">
        <v>1</v>
      </c>
      <c r="T295" t="s">
        <v>470</v>
      </c>
      <c r="V295">
        <v>1</v>
      </c>
      <c r="W295" t="s">
        <v>470</v>
      </c>
      <c r="X295">
        <v>1</v>
      </c>
      <c r="Z295">
        <v>1</v>
      </c>
      <c r="AA295" t="s">
        <v>470</v>
      </c>
      <c r="AB295">
        <v>1</v>
      </c>
      <c r="AC295">
        <v>1</v>
      </c>
      <c r="AD295" t="s">
        <v>470</v>
      </c>
      <c r="AF295">
        <v>1</v>
      </c>
      <c r="AG295" t="s">
        <v>470</v>
      </c>
      <c r="AH295" t="s">
        <v>470</v>
      </c>
      <c r="AI295" t="s">
        <v>470</v>
      </c>
      <c r="AJ295">
        <v>1</v>
      </c>
      <c r="AK295">
        <v>1</v>
      </c>
      <c r="AL295" t="s">
        <v>470</v>
      </c>
      <c r="AM295" t="s">
        <v>470</v>
      </c>
      <c r="AN295">
        <v>1</v>
      </c>
      <c r="AO295" t="s">
        <v>470</v>
      </c>
      <c r="AP295" t="s">
        <v>470</v>
      </c>
      <c r="AR295">
        <v>1</v>
      </c>
      <c r="AS295">
        <v>1</v>
      </c>
      <c r="AT295" t="s">
        <v>470</v>
      </c>
      <c r="AU295" t="s">
        <v>470</v>
      </c>
      <c r="AV295" t="s">
        <v>470</v>
      </c>
      <c r="AW295">
        <v>1</v>
      </c>
      <c r="AX295">
        <v>1</v>
      </c>
      <c r="AY295">
        <v>1</v>
      </c>
      <c r="AZ295" t="s">
        <v>470</v>
      </c>
    </row>
    <row r="296" spans="1:52" x14ac:dyDescent="0.25">
      <c r="A296" s="4" t="s">
        <v>395</v>
      </c>
      <c r="B296" s="5" t="s">
        <v>214</v>
      </c>
      <c r="C296" s="5" t="s">
        <v>396</v>
      </c>
      <c r="D296" s="5" t="s">
        <v>216</v>
      </c>
      <c r="E296" s="5" t="s">
        <v>20</v>
      </c>
      <c r="F296">
        <v>1</v>
      </c>
      <c r="G296" t="s">
        <v>470</v>
      </c>
      <c r="H296" t="s">
        <v>470</v>
      </c>
      <c r="I296" t="s">
        <v>470</v>
      </c>
      <c r="J296">
        <v>1</v>
      </c>
      <c r="L296" t="s">
        <v>470</v>
      </c>
      <c r="M296" t="s">
        <v>470</v>
      </c>
      <c r="N296" t="s">
        <v>470</v>
      </c>
      <c r="O296">
        <v>1</v>
      </c>
      <c r="P296" t="s">
        <v>470</v>
      </c>
      <c r="Q296" t="s">
        <v>470</v>
      </c>
      <c r="T296" t="s">
        <v>470</v>
      </c>
      <c r="V296" t="s">
        <v>470</v>
      </c>
      <c r="W296" t="s">
        <v>470</v>
      </c>
      <c r="X296">
        <v>1</v>
      </c>
      <c r="Z296" t="s">
        <v>470</v>
      </c>
      <c r="AA296">
        <v>1</v>
      </c>
      <c r="AB296">
        <v>1</v>
      </c>
      <c r="AC296" t="s">
        <v>470</v>
      </c>
      <c r="AD296" t="s">
        <v>470</v>
      </c>
      <c r="AF296" t="s">
        <v>470</v>
      </c>
      <c r="AG296" t="s">
        <v>470</v>
      </c>
      <c r="AH296" t="s">
        <v>470</v>
      </c>
      <c r="AI296">
        <v>1</v>
      </c>
      <c r="AJ296" t="s">
        <v>470</v>
      </c>
      <c r="AK296" t="s">
        <v>470</v>
      </c>
      <c r="AL296" t="s">
        <v>470</v>
      </c>
      <c r="AM296" t="s">
        <v>470</v>
      </c>
      <c r="AN296" t="s">
        <v>470</v>
      </c>
      <c r="AO296" t="s">
        <v>470</v>
      </c>
      <c r="AP296" t="s">
        <v>470</v>
      </c>
      <c r="AR296">
        <v>1</v>
      </c>
      <c r="AS296" t="s">
        <v>470</v>
      </c>
      <c r="AT296" t="s">
        <v>470</v>
      </c>
      <c r="AU296" t="s">
        <v>470</v>
      </c>
      <c r="AV296" t="s">
        <v>470</v>
      </c>
      <c r="AW296">
        <v>1</v>
      </c>
      <c r="AX296" t="s">
        <v>470</v>
      </c>
      <c r="AY296" t="s">
        <v>470</v>
      </c>
      <c r="AZ296" t="s">
        <v>470</v>
      </c>
    </row>
    <row r="297" spans="1:52" x14ac:dyDescent="0.25">
      <c r="A297" s="4" t="s">
        <v>397</v>
      </c>
      <c r="B297" s="5" t="s">
        <v>248</v>
      </c>
      <c r="C297" s="5" t="s">
        <v>398</v>
      </c>
      <c r="D297" s="5" t="s">
        <v>250</v>
      </c>
      <c r="E297" s="5" t="s">
        <v>20</v>
      </c>
      <c r="F297" t="s">
        <v>470</v>
      </c>
      <c r="G297" t="s">
        <v>470</v>
      </c>
      <c r="H297" t="s">
        <v>470</v>
      </c>
      <c r="I297" t="s">
        <v>470</v>
      </c>
      <c r="J297">
        <v>1</v>
      </c>
      <c r="L297" t="s">
        <v>470</v>
      </c>
      <c r="M297">
        <v>1</v>
      </c>
      <c r="N297" t="s">
        <v>470</v>
      </c>
      <c r="O297" t="s">
        <v>470</v>
      </c>
      <c r="P297">
        <v>1</v>
      </c>
      <c r="Q297" t="s">
        <v>470</v>
      </c>
      <c r="T297" t="s">
        <v>470</v>
      </c>
      <c r="V297" t="s">
        <v>470</v>
      </c>
      <c r="W297" t="s">
        <v>470</v>
      </c>
      <c r="X297">
        <v>1</v>
      </c>
      <c r="Z297">
        <v>1</v>
      </c>
      <c r="AA297" t="s">
        <v>470</v>
      </c>
      <c r="AB297" t="s">
        <v>470</v>
      </c>
      <c r="AC297" t="s">
        <v>470</v>
      </c>
      <c r="AD297" t="s">
        <v>470</v>
      </c>
      <c r="AF297" t="s">
        <v>470</v>
      </c>
      <c r="AG297" t="s">
        <v>470</v>
      </c>
      <c r="AH297" t="s">
        <v>470</v>
      </c>
      <c r="AI297" t="s">
        <v>470</v>
      </c>
      <c r="AJ297" t="s">
        <v>470</v>
      </c>
      <c r="AK297" t="s">
        <v>470</v>
      </c>
      <c r="AL297" t="s">
        <v>470</v>
      </c>
      <c r="AM297" t="s">
        <v>470</v>
      </c>
      <c r="AN297">
        <v>1</v>
      </c>
      <c r="AO297">
        <v>1</v>
      </c>
      <c r="AP297" t="s">
        <v>470</v>
      </c>
      <c r="AR297" t="s">
        <v>470</v>
      </c>
      <c r="AS297" t="s">
        <v>470</v>
      </c>
      <c r="AT297" t="s">
        <v>470</v>
      </c>
      <c r="AU297" t="s">
        <v>470</v>
      </c>
      <c r="AV297" t="s">
        <v>470</v>
      </c>
      <c r="AW297" t="s">
        <v>470</v>
      </c>
      <c r="AX297">
        <v>1</v>
      </c>
      <c r="AY297" t="s">
        <v>470</v>
      </c>
      <c r="AZ297" t="s">
        <v>470</v>
      </c>
    </row>
    <row r="298" spans="1:52" x14ac:dyDescent="0.25">
      <c r="A298" s="4" t="s">
        <v>399</v>
      </c>
      <c r="B298" s="5" t="s">
        <v>248</v>
      </c>
      <c r="C298" s="5" t="s">
        <v>400</v>
      </c>
      <c r="D298" s="5" t="s">
        <v>250</v>
      </c>
      <c r="E298" s="5" t="s">
        <v>20</v>
      </c>
      <c r="F298" t="s">
        <v>470</v>
      </c>
      <c r="G298" t="s">
        <v>470</v>
      </c>
      <c r="H298" t="s">
        <v>470</v>
      </c>
      <c r="I298" t="s">
        <v>470</v>
      </c>
      <c r="J298" t="s">
        <v>470</v>
      </c>
      <c r="L298" t="s">
        <v>470</v>
      </c>
      <c r="M298" t="s">
        <v>470</v>
      </c>
      <c r="N298" t="s">
        <v>470</v>
      </c>
      <c r="O298" t="s">
        <v>470</v>
      </c>
      <c r="P298" t="s">
        <v>470</v>
      </c>
      <c r="Q298" t="s">
        <v>470</v>
      </c>
      <c r="T298" t="s">
        <v>470</v>
      </c>
      <c r="V298" t="s">
        <v>470</v>
      </c>
      <c r="W298" t="s">
        <v>470</v>
      </c>
      <c r="X298">
        <v>1</v>
      </c>
      <c r="Z298" t="s">
        <v>470</v>
      </c>
      <c r="AA298" t="s">
        <v>470</v>
      </c>
      <c r="AB298" t="s">
        <v>470</v>
      </c>
      <c r="AC298">
        <v>1</v>
      </c>
      <c r="AD298" t="s">
        <v>470</v>
      </c>
      <c r="AF298" t="s">
        <v>470</v>
      </c>
      <c r="AG298" t="s">
        <v>470</v>
      </c>
      <c r="AH298" t="s">
        <v>470</v>
      </c>
      <c r="AI298" t="s">
        <v>470</v>
      </c>
      <c r="AJ298" t="s">
        <v>470</v>
      </c>
      <c r="AK298" t="s">
        <v>470</v>
      </c>
      <c r="AL298" t="s">
        <v>470</v>
      </c>
      <c r="AM298" t="s">
        <v>470</v>
      </c>
      <c r="AN298">
        <v>1</v>
      </c>
      <c r="AO298" t="s">
        <v>470</v>
      </c>
      <c r="AP298" t="s">
        <v>470</v>
      </c>
      <c r="AR298">
        <v>1</v>
      </c>
      <c r="AS298" t="s">
        <v>470</v>
      </c>
      <c r="AT298" t="s">
        <v>470</v>
      </c>
      <c r="AU298" t="s">
        <v>470</v>
      </c>
      <c r="AV298" t="s">
        <v>470</v>
      </c>
      <c r="AW298">
        <v>1</v>
      </c>
      <c r="AX298">
        <v>1</v>
      </c>
      <c r="AY298" t="s">
        <v>470</v>
      </c>
      <c r="AZ298" t="s">
        <v>470</v>
      </c>
    </row>
    <row r="299" spans="1:52" x14ac:dyDescent="0.25">
      <c r="A299" s="4" t="s">
        <v>401</v>
      </c>
      <c r="B299" s="5" t="s">
        <v>368</v>
      </c>
      <c r="C299" s="5" t="s">
        <v>402</v>
      </c>
      <c r="D299" s="5" t="s">
        <v>370</v>
      </c>
      <c r="E299" s="5" t="s">
        <v>20</v>
      </c>
      <c r="F299">
        <v>1</v>
      </c>
      <c r="G299">
        <v>1</v>
      </c>
      <c r="H299" t="s">
        <v>470</v>
      </c>
      <c r="I299" t="s">
        <v>470</v>
      </c>
      <c r="J299" t="s">
        <v>470</v>
      </c>
      <c r="L299" t="s">
        <v>470</v>
      </c>
      <c r="M299">
        <v>1</v>
      </c>
      <c r="N299" t="s">
        <v>470</v>
      </c>
      <c r="O299" t="s">
        <v>470</v>
      </c>
      <c r="P299">
        <v>1</v>
      </c>
      <c r="Q299">
        <v>1</v>
      </c>
      <c r="T299" t="s">
        <v>470</v>
      </c>
      <c r="V299" t="s">
        <v>470</v>
      </c>
      <c r="W299" t="s">
        <v>470</v>
      </c>
      <c r="X299" t="s">
        <v>470</v>
      </c>
      <c r="Z299" t="s">
        <v>470</v>
      </c>
      <c r="AA299" t="s">
        <v>470</v>
      </c>
      <c r="AB299" t="s">
        <v>470</v>
      </c>
      <c r="AC299">
        <v>1</v>
      </c>
      <c r="AD299" t="s">
        <v>470</v>
      </c>
      <c r="AF299" t="s">
        <v>470</v>
      </c>
      <c r="AG299">
        <v>1</v>
      </c>
      <c r="AH299" t="s">
        <v>470</v>
      </c>
      <c r="AI299" t="s">
        <v>470</v>
      </c>
      <c r="AJ299" t="s">
        <v>470</v>
      </c>
      <c r="AK299" t="s">
        <v>470</v>
      </c>
      <c r="AL299" t="s">
        <v>470</v>
      </c>
      <c r="AM299" t="s">
        <v>470</v>
      </c>
      <c r="AN299" t="s">
        <v>470</v>
      </c>
      <c r="AO299">
        <v>1</v>
      </c>
      <c r="AP299" t="s">
        <v>470</v>
      </c>
      <c r="AR299" t="s">
        <v>470</v>
      </c>
      <c r="AS299">
        <v>1</v>
      </c>
      <c r="AT299" t="s">
        <v>470</v>
      </c>
      <c r="AU299" t="s">
        <v>470</v>
      </c>
      <c r="AV299">
        <v>1</v>
      </c>
      <c r="AW299" t="s">
        <v>470</v>
      </c>
      <c r="AX299">
        <v>1</v>
      </c>
      <c r="AY299" t="s">
        <v>470</v>
      </c>
      <c r="AZ299">
        <v>1</v>
      </c>
    </row>
    <row r="300" spans="1:52" x14ac:dyDescent="0.25">
      <c r="A300" s="4" t="s">
        <v>403</v>
      </c>
      <c r="B300" s="5" t="s">
        <v>368</v>
      </c>
      <c r="C300" s="5" t="s">
        <v>404</v>
      </c>
      <c r="D300" s="5" t="s">
        <v>370</v>
      </c>
      <c r="E300" s="5" t="s">
        <v>20</v>
      </c>
      <c r="F300">
        <v>1</v>
      </c>
      <c r="G300" t="s">
        <v>470</v>
      </c>
      <c r="H300" t="s">
        <v>470</v>
      </c>
      <c r="I300" t="s">
        <v>470</v>
      </c>
      <c r="J300" t="s">
        <v>470</v>
      </c>
      <c r="L300" t="s">
        <v>470</v>
      </c>
      <c r="M300" t="s">
        <v>470</v>
      </c>
      <c r="N300" t="s">
        <v>470</v>
      </c>
      <c r="O300" t="s">
        <v>470</v>
      </c>
      <c r="P300" t="s">
        <v>470</v>
      </c>
      <c r="Q300" t="s">
        <v>470</v>
      </c>
      <c r="T300" t="s">
        <v>470</v>
      </c>
      <c r="V300" t="s">
        <v>470</v>
      </c>
      <c r="W300" t="s">
        <v>470</v>
      </c>
      <c r="X300">
        <v>1</v>
      </c>
      <c r="Z300">
        <v>1</v>
      </c>
      <c r="AA300" t="s">
        <v>470</v>
      </c>
      <c r="AB300">
        <v>1</v>
      </c>
      <c r="AC300">
        <v>1</v>
      </c>
      <c r="AD300">
        <v>1</v>
      </c>
      <c r="AF300" t="s">
        <v>470</v>
      </c>
      <c r="AG300">
        <v>1</v>
      </c>
      <c r="AH300" t="s">
        <v>470</v>
      </c>
      <c r="AI300" t="s">
        <v>470</v>
      </c>
      <c r="AJ300" t="s">
        <v>470</v>
      </c>
      <c r="AK300" t="s">
        <v>470</v>
      </c>
      <c r="AL300" t="s">
        <v>470</v>
      </c>
      <c r="AM300" t="s">
        <v>470</v>
      </c>
      <c r="AN300">
        <v>1</v>
      </c>
      <c r="AO300" t="s">
        <v>470</v>
      </c>
      <c r="AP300" t="s">
        <v>470</v>
      </c>
      <c r="AR300" t="s">
        <v>470</v>
      </c>
      <c r="AS300" t="s">
        <v>470</v>
      </c>
      <c r="AT300" t="s">
        <v>470</v>
      </c>
      <c r="AU300" t="s">
        <v>470</v>
      </c>
      <c r="AV300" t="s">
        <v>470</v>
      </c>
      <c r="AW300">
        <v>1</v>
      </c>
      <c r="AX300">
        <v>1</v>
      </c>
      <c r="AY300" t="s">
        <v>470</v>
      </c>
      <c r="AZ300" t="s">
        <v>470</v>
      </c>
    </row>
    <row r="301" spans="1:52" x14ac:dyDescent="0.25">
      <c r="A301" s="4" t="s">
        <v>405</v>
      </c>
      <c r="B301" s="5" t="s">
        <v>368</v>
      </c>
      <c r="C301" s="5" t="s">
        <v>406</v>
      </c>
      <c r="D301" s="5" t="s">
        <v>370</v>
      </c>
      <c r="E301" s="5" t="s">
        <v>20</v>
      </c>
      <c r="F301" t="s">
        <v>470</v>
      </c>
      <c r="G301" t="s">
        <v>470</v>
      </c>
      <c r="H301" t="s">
        <v>470</v>
      </c>
      <c r="I301" t="s">
        <v>470</v>
      </c>
      <c r="J301" t="s">
        <v>470</v>
      </c>
      <c r="L301" t="s">
        <v>470</v>
      </c>
      <c r="M301" t="s">
        <v>470</v>
      </c>
      <c r="N301" t="s">
        <v>470</v>
      </c>
      <c r="O301">
        <v>1</v>
      </c>
      <c r="P301" t="s">
        <v>470</v>
      </c>
      <c r="Q301" t="s">
        <v>470</v>
      </c>
      <c r="T301" t="s">
        <v>470</v>
      </c>
      <c r="V301" t="s">
        <v>470</v>
      </c>
      <c r="W301" t="s">
        <v>470</v>
      </c>
      <c r="X301">
        <v>1</v>
      </c>
      <c r="Z301">
        <v>1</v>
      </c>
      <c r="AA301">
        <v>1</v>
      </c>
      <c r="AB301" t="s">
        <v>470</v>
      </c>
      <c r="AC301">
        <v>1</v>
      </c>
      <c r="AD301" t="s">
        <v>470</v>
      </c>
      <c r="AF301" t="s">
        <v>470</v>
      </c>
      <c r="AG301" t="s">
        <v>470</v>
      </c>
      <c r="AH301" t="s">
        <v>470</v>
      </c>
      <c r="AI301" t="s">
        <v>470</v>
      </c>
      <c r="AJ301" t="s">
        <v>470</v>
      </c>
      <c r="AK301">
        <v>1</v>
      </c>
      <c r="AL301" t="s">
        <v>470</v>
      </c>
      <c r="AM301">
        <v>1</v>
      </c>
      <c r="AN301" t="s">
        <v>470</v>
      </c>
      <c r="AO301">
        <v>1</v>
      </c>
      <c r="AP301">
        <v>1</v>
      </c>
      <c r="AR301">
        <v>1</v>
      </c>
      <c r="AS301" t="s">
        <v>470</v>
      </c>
      <c r="AT301" t="s">
        <v>470</v>
      </c>
      <c r="AU301">
        <v>1</v>
      </c>
      <c r="AV301" t="s">
        <v>470</v>
      </c>
      <c r="AW301">
        <v>1</v>
      </c>
      <c r="AX301">
        <v>1</v>
      </c>
      <c r="AY301" t="s">
        <v>470</v>
      </c>
      <c r="AZ301">
        <v>1</v>
      </c>
    </row>
    <row r="302" spans="1:52" x14ac:dyDescent="0.25">
      <c r="A302" s="4" t="s">
        <v>407</v>
      </c>
      <c r="B302" s="5" t="s">
        <v>368</v>
      </c>
      <c r="C302" s="5" t="s">
        <v>408</v>
      </c>
      <c r="D302" s="5" t="s">
        <v>370</v>
      </c>
      <c r="E302" s="5" t="s">
        <v>20</v>
      </c>
      <c r="F302">
        <v>1</v>
      </c>
      <c r="G302" t="s">
        <v>470</v>
      </c>
      <c r="H302" t="s">
        <v>470</v>
      </c>
      <c r="I302" t="s">
        <v>470</v>
      </c>
      <c r="J302" t="s">
        <v>470</v>
      </c>
      <c r="L302" t="s">
        <v>470</v>
      </c>
      <c r="M302" t="s">
        <v>470</v>
      </c>
      <c r="N302" t="s">
        <v>470</v>
      </c>
      <c r="O302" t="s">
        <v>470</v>
      </c>
      <c r="P302" t="s">
        <v>470</v>
      </c>
      <c r="Q302" t="s">
        <v>470</v>
      </c>
      <c r="T302" t="s">
        <v>470</v>
      </c>
      <c r="V302">
        <v>1</v>
      </c>
      <c r="W302" t="s">
        <v>470</v>
      </c>
      <c r="X302">
        <v>1</v>
      </c>
      <c r="Z302">
        <v>1</v>
      </c>
      <c r="AA302" t="s">
        <v>470</v>
      </c>
      <c r="AB302">
        <v>1</v>
      </c>
      <c r="AC302" t="s">
        <v>470</v>
      </c>
      <c r="AD302">
        <v>1</v>
      </c>
      <c r="AF302" t="s">
        <v>470</v>
      </c>
      <c r="AG302">
        <v>1</v>
      </c>
      <c r="AH302" t="s">
        <v>470</v>
      </c>
      <c r="AI302" t="s">
        <v>470</v>
      </c>
      <c r="AJ302" t="s">
        <v>470</v>
      </c>
      <c r="AK302" t="s">
        <v>470</v>
      </c>
      <c r="AL302" t="s">
        <v>470</v>
      </c>
      <c r="AM302">
        <v>1</v>
      </c>
      <c r="AN302">
        <v>1</v>
      </c>
      <c r="AO302" t="s">
        <v>470</v>
      </c>
      <c r="AP302" t="s">
        <v>470</v>
      </c>
      <c r="AR302" t="s">
        <v>470</v>
      </c>
      <c r="AS302">
        <v>1</v>
      </c>
      <c r="AT302">
        <v>1</v>
      </c>
      <c r="AU302" t="s">
        <v>470</v>
      </c>
      <c r="AV302" t="s">
        <v>470</v>
      </c>
      <c r="AW302">
        <v>1</v>
      </c>
      <c r="AX302">
        <v>1</v>
      </c>
      <c r="AY302">
        <v>1</v>
      </c>
      <c r="AZ302" t="s">
        <v>470</v>
      </c>
    </row>
    <row r="303" spans="1:52" x14ac:dyDescent="0.25">
      <c r="A303" s="4" t="s">
        <v>409</v>
      </c>
      <c r="B303" s="5" t="s">
        <v>368</v>
      </c>
      <c r="C303" s="5" t="s">
        <v>410</v>
      </c>
      <c r="D303" s="5" t="s">
        <v>370</v>
      </c>
      <c r="E303" s="5" t="s">
        <v>20</v>
      </c>
      <c r="F303" t="s">
        <v>470</v>
      </c>
      <c r="G303" t="s">
        <v>470</v>
      </c>
      <c r="H303" t="s">
        <v>470</v>
      </c>
      <c r="I303" t="s">
        <v>470</v>
      </c>
      <c r="J303" t="s">
        <v>470</v>
      </c>
      <c r="L303" t="s">
        <v>470</v>
      </c>
      <c r="M303" t="s">
        <v>470</v>
      </c>
      <c r="N303" t="s">
        <v>470</v>
      </c>
      <c r="O303" t="s">
        <v>470</v>
      </c>
      <c r="P303">
        <v>1</v>
      </c>
      <c r="Q303" t="s">
        <v>470</v>
      </c>
      <c r="T303">
        <v>1</v>
      </c>
      <c r="V303" t="s">
        <v>470</v>
      </c>
      <c r="W303">
        <v>1</v>
      </c>
      <c r="X303" t="s">
        <v>470</v>
      </c>
      <c r="Z303" t="s">
        <v>470</v>
      </c>
      <c r="AA303" t="s">
        <v>470</v>
      </c>
      <c r="AB303" t="s">
        <v>470</v>
      </c>
      <c r="AC303">
        <v>1</v>
      </c>
      <c r="AD303" t="s">
        <v>470</v>
      </c>
      <c r="AF303" t="s">
        <v>470</v>
      </c>
      <c r="AG303" t="s">
        <v>470</v>
      </c>
      <c r="AH303" t="s">
        <v>470</v>
      </c>
      <c r="AI303" t="s">
        <v>470</v>
      </c>
      <c r="AJ303" t="s">
        <v>470</v>
      </c>
      <c r="AK303" t="s">
        <v>470</v>
      </c>
      <c r="AL303" t="s">
        <v>470</v>
      </c>
      <c r="AM303" t="s">
        <v>470</v>
      </c>
      <c r="AN303" t="s">
        <v>470</v>
      </c>
      <c r="AO303" t="s">
        <v>470</v>
      </c>
      <c r="AP303" t="s">
        <v>470</v>
      </c>
      <c r="AR303" t="s">
        <v>470</v>
      </c>
      <c r="AS303" t="s">
        <v>470</v>
      </c>
      <c r="AT303" t="s">
        <v>470</v>
      </c>
      <c r="AU303" t="s">
        <v>470</v>
      </c>
      <c r="AV303" t="s">
        <v>470</v>
      </c>
      <c r="AW303" t="s">
        <v>470</v>
      </c>
      <c r="AX303" t="s">
        <v>470</v>
      </c>
      <c r="AY303" t="s">
        <v>470</v>
      </c>
      <c r="AZ303" t="s">
        <v>470</v>
      </c>
    </row>
    <row r="304" spans="1:52" x14ac:dyDescent="0.25">
      <c r="A304" s="4" t="s">
        <v>411</v>
      </c>
      <c r="B304" s="5">
        <v>971</v>
      </c>
      <c r="C304" s="5" t="s">
        <v>412</v>
      </c>
      <c r="D304" s="5" t="s">
        <v>413</v>
      </c>
      <c r="E304" s="5" t="s">
        <v>20</v>
      </c>
      <c r="F304">
        <v>1</v>
      </c>
      <c r="G304" t="s">
        <v>470</v>
      </c>
      <c r="H304">
        <v>1</v>
      </c>
      <c r="I304" t="s">
        <v>470</v>
      </c>
      <c r="J304" t="s">
        <v>470</v>
      </c>
      <c r="L304" t="s">
        <v>470</v>
      </c>
      <c r="M304" t="s">
        <v>470</v>
      </c>
      <c r="N304" t="s">
        <v>470</v>
      </c>
      <c r="O304">
        <v>1</v>
      </c>
      <c r="P304" t="s">
        <v>470</v>
      </c>
      <c r="Q304" t="s">
        <v>470</v>
      </c>
      <c r="T304" t="s">
        <v>470</v>
      </c>
      <c r="V304">
        <v>1</v>
      </c>
      <c r="W304" t="s">
        <v>470</v>
      </c>
      <c r="X304" t="s">
        <v>470</v>
      </c>
      <c r="Z304">
        <v>1</v>
      </c>
      <c r="AA304" t="s">
        <v>470</v>
      </c>
      <c r="AB304" t="s">
        <v>470</v>
      </c>
      <c r="AC304">
        <v>1</v>
      </c>
      <c r="AD304" t="s">
        <v>470</v>
      </c>
      <c r="AF304" t="s">
        <v>470</v>
      </c>
      <c r="AG304" t="s">
        <v>470</v>
      </c>
      <c r="AH304" t="s">
        <v>470</v>
      </c>
      <c r="AI304" t="s">
        <v>470</v>
      </c>
      <c r="AJ304" t="s">
        <v>470</v>
      </c>
      <c r="AK304" t="s">
        <v>470</v>
      </c>
      <c r="AL304" t="s">
        <v>470</v>
      </c>
      <c r="AM304" t="s">
        <v>470</v>
      </c>
      <c r="AN304" t="s">
        <v>470</v>
      </c>
      <c r="AO304" t="s">
        <v>470</v>
      </c>
      <c r="AP304" t="s">
        <v>470</v>
      </c>
      <c r="AR304" t="s">
        <v>470</v>
      </c>
      <c r="AS304">
        <v>1</v>
      </c>
      <c r="AT304" t="s">
        <v>470</v>
      </c>
      <c r="AU304" t="s">
        <v>470</v>
      </c>
      <c r="AV304" t="s">
        <v>470</v>
      </c>
      <c r="AW304">
        <v>1</v>
      </c>
      <c r="AX304">
        <v>1</v>
      </c>
      <c r="AY304" t="s">
        <v>470</v>
      </c>
      <c r="AZ304" t="s">
        <v>470</v>
      </c>
    </row>
    <row r="305" spans="1:52" x14ac:dyDescent="0.25">
      <c r="A305" s="4" t="s">
        <v>414</v>
      </c>
      <c r="B305" s="5">
        <v>972</v>
      </c>
      <c r="C305" s="5" t="s">
        <v>415</v>
      </c>
      <c r="D305" s="5" t="s">
        <v>413</v>
      </c>
      <c r="E305" s="5" t="s">
        <v>20</v>
      </c>
      <c r="F305" t="s">
        <v>470</v>
      </c>
      <c r="G305" t="s">
        <v>470</v>
      </c>
      <c r="H305" t="s">
        <v>470</v>
      </c>
      <c r="I305" t="s">
        <v>470</v>
      </c>
      <c r="J305" t="s">
        <v>470</v>
      </c>
      <c r="L305" t="s">
        <v>470</v>
      </c>
      <c r="M305" t="s">
        <v>470</v>
      </c>
      <c r="N305" t="s">
        <v>470</v>
      </c>
      <c r="O305" t="s">
        <v>470</v>
      </c>
      <c r="P305" t="s">
        <v>470</v>
      </c>
      <c r="Q305" t="s">
        <v>470</v>
      </c>
      <c r="T305" t="s">
        <v>470</v>
      </c>
      <c r="V305" t="s">
        <v>470</v>
      </c>
      <c r="W305" t="s">
        <v>470</v>
      </c>
      <c r="X305" t="s">
        <v>470</v>
      </c>
      <c r="Z305" t="s">
        <v>470</v>
      </c>
      <c r="AA305" t="s">
        <v>470</v>
      </c>
      <c r="AB305" t="s">
        <v>470</v>
      </c>
      <c r="AC305" t="s">
        <v>470</v>
      </c>
      <c r="AD305" t="s">
        <v>470</v>
      </c>
      <c r="AF305" t="s">
        <v>470</v>
      </c>
      <c r="AG305" t="s">
        <v>470</v>
      </c>
      <c r="AH305" t="s">
        <v>470</v>
      </c>
      <c r="AI305" t="s">
        <v>470</v>
      </c>
      <c r="AJ305" t="s">
        <v>470</v>
      </c>
      <c r="AK305" t="s">
        <v>470</v>
      </c>
      <c r="AL305" t="s">
        <v>470</v>
      </c>
      <c r="AM305" t="s">
        <v>470</v>
      </c>
      <c r="AN305" t="s">
        <v>470</v>
      </c>
      <c r="AO305" t="s">
        <v>470</v>
      </c>
      <c r="AP305" t="s">
        <v>470</v>
      </c>
      <c r="AR305" t="s">
        <v>470</v>
      </c>
      <c r="AS305" t="s">
        <v>470</v>
      </c>
      <c r="AT305" t="s">
        <v>470</v>
      </c>
      <c r="AU305" t="s">
        <v>470</v>
      </c>
      <c r="AV305" t="s">
        <v>470</v>
      </c>
      <c r="AW305" t="s">
        <v>470</v>
      </c>
      <c r="AX305" t="s">
        <v>470</v>
      </c>
      <c r="AY305" t="s">
        <v>470</v>
      </c>
      <c r="AZ305" t="s">
        <v>470</v>
      </c>
    </row>
    <row r="306" spans="1:52" x14ac:dyDescent="0.25">
      <c r="A306" s="4" t="s">
        <v>416</v>
      </c>
      <c r="B306" s="5">
        <v>973</v>
      </c>
      <c r="C306" s="5" t="s">
        <v>417</v>
      </c>
      <c r="D306" s="5" t="s">
        <v>413</v>
      </c>
      <c r="E306" s="5" t="s">
        <v>20</v>
      </c>
      <c r="F306" t="s">
        <v>470</v>
      </c>
      <c r="G306" t="s">
        <v>470</v>
      </c>
      <c r="H306" t="s">
        <v>470</v>
      </c>
      <c r="I306" t="s">
        <v>470</v>
      </c>
      <c r="J306">
        <v>1</v>
      </c>
      <c r="L306" t="s">
        <v>470</v>
      </c>
      <c r="M306" t="s">
        <v>470</v>
      </c>
      <c r="N306" t="s">
        <v>470</v>
      </c>
      <c r="O306" t="s">
        <v>470</v>
      </c>
      <c r="P306" t="s">
        <v>470</v>
      </c>
      <c r="Q306" t="s">
        <v>470</v>
      </c>
      <c r="T306" t="s">
        <v>470</v>
      </c>
      <c r="V306">
        <v>1</v>
      </c>
      <c r="W306" t="s">
        <v>470</v>
      </c>
      <c r="X306" t="s">
        <v>470</v>
      </c>
      <c r="Z306" t="s">
        <v>470</v>
      </c>
      <c r="AA306" t="s">
        <v>470</v>
      </c>
      <c r="AB306" t="s">
        <v>470</v>
      </c>
      <c r="AC306" t="s">
        <v>470</v>
      </c>
      <c r="AD306" t="s">
        <v>470</v>
      </c>
      <c r="AF306" t="s">
        <v>470</v>
      </c>
      <c r="AG306" t="s">
        <v>470</v>
      </c>
      <c r="AH306" t="s">
        <v>470</v>
      </c>
      <c r="AI306" t="s">
        <v>470</v>
      </c>
      <c r="AJ306" t="s">
        <v>470</v>
      </c>
      <c r="AK306" t="s">
        <v>470</v>
      </c>
      <c r="AL306" t="s">
        <v>470</v>
      </c>
      <c r="AM306" t="s">
        <v>470</v>
      </c>
      <c r="AN306">
        <v>1</v>
      </c>
      <c r="AO306" t="s">
        <v>470</v>
      </c>
      <c r="AP306" t="s">
        <v>470</v>
      </c>
      <c r="AR306" t="s">
        <v>470</v>
      </c>
      <c r="AS306" t="s">
        <v>470</v>
      </c>
      <c r="AT306" t="s">
        <v>470</v>
      </c>
      <c r="AU306" t="s">
        <v>470</v>
      </c>
      <c r="AV306" t="s">
        <v>470</v>
      </c>
      <c r="AW306" t="s">
        <v>470</v>
      </c>
      <c r="AX306" t="s">
        <v>470</v>
      </c>
      <c r="AY306" t="s">
        <v>470</v>
      </c>
      <c r="AZ306" t="s">
        <v>470</v>
      </c>
    </row>
    <row r="307" spans="1:52" x14ac:dyDescent="0.25">
      <c r="A307" s="4" t="s">
        <v>418</v>
      </c>
      <c r="B307" s="5">
        <v>974</v>
      </c>
      <c r="C307" s="5" t="s">
        <v>419</v>
      </c>
      <c r="D307" s="5" t="s">
        <v>413</v>
      </c>
      <c r="E307" s="5" t="s">
        <v>20</v>
      </c>
      <c r="F307">
        <v>1</v>
      </c>
      <c r="G307" t="s">
        <v>470</v>
      </c>
      <c r="H307" t="s">
        <v>470</v>
      </c>
      <c r="I307" t="s">
        <v>470</v>
      </c>
      <c r="J307" t="s">
        <v>470</v>
      </c>
      <c r="L307" t="s">
        <v>470</v>
      </c>
      <c r="M307" t="s">
        <v>470</v>
      </c>
      <c r="N307" t="s">
        <v>470</v>
      </c>
      <c r="O307" t="s">
        <v>470</v>
      </c>
      <c r="P307" t="s">
        <v>470</v>
      </c>
      <c r="Q307" t="s">
        <v>470</v>
      </c>
      <c r="T307" t="s">
        <v>470</v>
      </c>
      <c r="V307" t="s">
        <v>470</v>
      </c>
      <c r="W307" t="s">
        <v>470</v>
      </c>
      <c r="X307">
        <v>1</v>
      </c>
      <c r="Z307">
        <v>1</v>
      </c>
      <c r="AA307" t="s">
        <v>470</v>
      </c>
      <c r="AB307" t="s">
        <v>470</v>
      </c>
      <c r="AC307" t="s">
        <v>470</v>
      </c>
      <c r="AD307" t="s">
        <v>470</v>
      </c>
      <c r="AF307" t="s">
        <v>470</v>
      </c>
      <c r="AG307" t="s">
        <v>470</v>
      </c>
      <c r="AH307" t="s">
        <v>470</v>
      </c>
      <c r="AI307" t="s">
        <v>470</v>
      </c>
      <c r="AJ307" t="s">
        <v>470</v>
      </c>
      <c r="AK307" t="s">
        <v>470</v>
      </c>
      <c r="AL307" t="s">
        <v>470</v>
      </c>
      <c r="AM307" t="s">
        <v>470</v>
      </c>
      <c r="AN307">
        <v>1</v>
      </c>
      <c r="AO307" t="s">
        <v>470</v>
      </c>
      <c r="AP307" t="s">
        <v>470</v>
      </c>
      <c r="AR307">
        <v>1</v>
      </c>
      <c r="AS307">
        <v>1</v>
      </c>
      <c r="AT307" t="s">
        <v>470</v>
      </c>
      <c r="AU307" t="s">
        <v>470</v>
      </c>
      <c r="AV307" t="s">
        <v>470</v>
      </c>
      <c r="AW307">
        <v>1</v>
      </c>
      <c r="AX307">
        <v>1</v>
      </c>
      <c r="AY307" t="s">
        <v>470</v>
      </c>
      <c r="AZ307" t="s">
        <v>470</v>
      </c>
    </row>
    <row r="308" spans="1:52" x14ac:dyDescent="0.25">
      <c r="A308" s="4" t="s">
        <v>420</v>
      </c>
      <c r="B308" s="5">
        <v>976</v>
      </c>
      <c r="C308" s="5" t="s">
        <v>421</v>
      </c>
      <c r="D308" s="5" t="s">
        <v>413</v>
      </c>
      <c r="E308" s="5" t="s">
        <v>20</v>
      </c>
      <c r="F308" t="s">
        <v>470</v>
      </c>
      <c r="G308" t="s">
        <v>470</v>
      </c>
      <c r="H308" t="s">
        <v>470</v>
      </c>
      <c r="I308" t="s">
        <v>470</v>
      </c>
      <c r="J308">
        <v>1</v>
      </c>
      <c r="L308" t="s">
        <v>470</v>
      </c>
      <c r="M308" t="s">
        <v>470</v>
      </c>
      <c r="N308" t="s">
        <v>470</v>
      </c>
      <c r="O308">
        <v>1</v>
      </c>
      <c r="P308" t="s">
        <v>470</v>
      </c>
      <c r="Q308" t="s">
        <v>470</v>
      </c>
      <c r="T308" t="s">
        <v>470</v>
      </c>
      <c r="V308" t="s">
        <v>470</v>
      </c>
      <c r="W308" t="s">
        <v>470</v>
      </c>
      <c r="X308">
        <v>1</v>
      </c>
      <c r="Z308" t="s">
        <v>470</v>
      </c>
      <c r="AA308" t="s">
        <v>470</v>
      </c>
      <c r="AB308">
        <v>1</v>
      </c>
      <c r="AC308" t="s">
        <v>470</v>
      </c>
      <c r="AD308" t="s">
        <v>470</v>
      </c>
      <c r="AF308" t="s">
        <v>470</v>
      </c>
      <c r="AG308" t="s">
        <v>470</v>
      </c>
      <c r="AH308" t="s">
        <v>470</v>
      </c>
      <c r="AI308" t="s">
        <v>470</v>
      </c>
      <c r="AJ308" t="s">
        <v>470</v>
      </c>
      <c r="AK308">
        <v>1</v>
      </c>
      <c r="AL308" t="s">
        <v>470</v>
      </c>
      <c r="AM308" t="s">
        <v>470</v>
      </c>
      <c r="AN308">
        <v>1</v>
      </c>
      <c r="AO308" t="s">
        <v>470</v>
      </c>
      <c r="AP308" t="s">
        <v>470</v>
      </c>
      <c r="AR308" t="s">
        <v>470</v>
      </c>
      <c r="AS308" t="s">
        <v>470</v>
      </c>
      <c r="AT308" t="s">
        <v>470</v>
      </c>
      <c r="AU308" t="s">
        <v>470</v>
      </c>
      <c r="AV308" t="s">
        <v>470</v>
      </c>
      <c r="AW308">
        <v>1</v>
      </c>
      <c r="AX308" t="s">
        <v>470</v>
      </c>
      <c r="AY308" t="s">
        <v>470</v>
      </c>
      <c r="AZ308" t="s">
        <v>470</v>
      </c>
    </row>
    <row r="309" spans="1:52" x14ac:dyDescent="0.25">
      <c r="A309" s="4" t="s">
        <v>422</v>
      </c>
      <c r="B309" s="5">
        <v>987</v>
      </c>
      <c r="C309" s="5" t="s">
        <v>423</v>
      </c>
      <c r="D309" s="5" t="s">
        <v>413</v>
      </c>
      <c r="E309" s="5" t="s">
        <v>20</v>
      </c>
      <c r="F309">
        <v>1</v>
      </c>
      <c r="G309" t="s">
        <v>470</v>
      </c>
      <c r="H309">
        <v>1</v>
      </c>
      <c r="I309" t="s">
        <v>470</v>
      </c>
      <c r="J309">
        <v>1</v>
      </c>
      <c r="L309" t="s">
        <v>470</v>
      </c>
      <c r="M309" t="s">
        <v>470</v>
      </c>
      <c r="N309" t="s">
        <v>470</v>
      </c>
      <c r="O309" t="s">
        <v>470</v>
      </c>
      <c r="P309" t="s">
        <v>470</v>
      </c>
      <c r="Q309" t="s">
        <v>470</v>
      </c>
      <c r="T309" t="s">
        <v>470</v>
      </c>
      <c r="V309" t="s">
        <v>470</v>
      </c>
      <c r="W309">
        <v>1</v>
      </c>
      <c r="X309">
        <v>1</v>
      </c>
      <c r="Z309">
        <v>1</v>
      </c>
      <c r="AA309" t="s">
        <v>470</v>
      </c>
      <c r="AB309" t="s">
        <v>470</v>
      </c>
      <c r="AC309" t="s">
        <v>470</v>
      </c>
      <c r="AD309" t="s">
        <v>470</v>
      </c>
      <c r="AF309" t="s">
        <v>470</v>
      </c>
      <c r="AG309" t="s">
        <v>470</v>
      </c>
      <c r="AH309" t="s">
        <v>470</v>
      </c>
      <c r="AI309" t="s">
        <v>470</v>
      </c>
      <c r="AJ309" t="s">
        <v>470</v>
      </c>
      <c r="AK309" t="s">
        <v>470</v>
      </c>
      <c r="AL309" t="s">
        <v>470</v>
      </c>
      <c r="AM309" t="s">
        <v>470</v>
      </c>
      <c r="AN309">
        <v>1</v>
      </c>
      <c r="AO309" t="s">
        <v>470</v>
      </c>
      <c r="AP309">
        <v>1</v>
      </c>
      <c r="AR309">
        <v>1</v>
      </c>
      <c r="AS309" t="s">
        <v>470</v>
      </c>
      <c r="AT309" t="s">
        <v>470</v>
      </c>
      <c r="AU309" t="s">
        <v>470</v>
      </c>
      <c r="AV309" t="s">
        <v>470</v>
      </c>
      <c r="AW309" t="s">
        <v>470</v>
      </c>
      <c r="AX309" t="s">
        <v>470</v>
      </c>
      <c r="AY309" t="s">
        <v>470</v>
      </c>
      <c r="AZ309" t="s">
        <v>470</v>
      </c>
    </row>
    <row r="310" spans="1:52" x14ac:dyDescent="0.25">
      <c r="A310" s="4" t="s">
        <v>424</v>
      </c>
      <c r="B310" s="5">
        <v>988</v>
      </c>
      <c r="C310" s="5" t="s">
        <v>425</v>
      </c>
      <c r="D310" s="5" t="s">
        <v>413</v>
      </c>
      <c r="E310" s="5" t="s">
        <v>20</v>
      </c>
      <c r="F310" t="s">
        <v>470</v>
      </c>
      <c r="G310" t="s">
        <v>470</v>
      </c>
      <c r="H310" t="s">
        <v>470</v>
      </c>
      <c r="I310" t="s">
        <v>470</v>
      </c>
      <c r="J310" t="s">
        <v>470</v>
      </c>
      <c r="L310" t="s">
        <v>470</v>
      </c>
      <c r="M310" t="s">
        <v>470</v>
      </c>
      <c r="N310" t="s">
        <v>470</v>
      </c>
      <c r="O310" t="s">
        <v>470</v>
      </c>
      <c r="P310" t="s">
        <v>470</v>
      </c>
      <c r="Q310" t="s">
        <v>470</v>
      </c>
      <c r="T310" t="s">
        <v>470</v>
      </c>
      <c r="V310" t="s">
        <v>470</v>
      </c>
      <c r="W310" t="s">
        <v>470</v>
      </c>
      <c r="X310" t="s">
        <v>470</v>
      </c>
      <c r="Z310" t="s">
        <v>470</v>
      </c>
      <c r="AA310" t="s">
        <v>470</v>
      </c>
      <c r="AB310" t="s">
        <v>470</v>
      </c>
      <c r="AC310" t="s">
        <v>470</v>
      </c>
      <c r="AD310" t="s">
        <v>470</v>
      </c>
      <c r="AF310" t="s">
        <v>470</v>
      </c>
      <c r="AG310" t="s">
        <v>470</v>
      </c>
      <c r="AH310" t="s">
        <v>470</v>
      </c>
      <c r="AI310" t="s">
        <v>470</v>
      </c>
      <c r="AJ310" t="s">
        <v>470</v>
      </c>
      <c r="AK310" t="s">
        <v>470</v>
      </c>
      <c r="AL310" t="s">
        <v>470</v>
      </c>
      <c r="AM310" t="s">
        <v>470</v>
      </c>
      <c r="AN310">
        <v>1</v>
      </c>
      <c r="AO310" t="s">
        <v>470</v>
      </c>
      <c r="AP310" t="s">
        <v>470</v>
      </c>
      <c r="AR310" t="s">
        <v>470</v>
      </c>
      <c r="AS310" t="s">
        <v>470</v>
      </c>
      <c r="AT310" t="s">
        <v>470</v>
      </c>
      <c r="AU310" t="s">
        <v>470</v>
      </c>
      <c r="AV310" t="s">
        <v>470</v>
      </c>
      <c r="AW310" t="s">
        <v>470</v>
      </c>
      <c r="AX310">
        <v>1</v>
      </c>
      <c r="AY310" t="s">
        <v>470</v>
      </c>
      <c r="AZ310" t="s">
        <v>470</v>
      </c>
    </row>
    <row r="311" spans="1:52" x14ac:dyDescent="0.25">
      <c r="A311" s="4" t="s">
        <v>194</v>
      </c>
      <c r="B311" s="5" t="s">
        <v>195</v>
      </c>
      <c r="C311" s="5" t="s">
        <v>196</v>
      </c>
      <c r="D311" s="5" t="s">
        <v>197</v>
      </c>
      <c r="E311" s="5" t="s">
        <v>19</v>
      </c>
      <c r="F311" t="s">
        <v>470</v>
      </c>
      <c r="G311" t="s">
        <v>470</v>
      </c>
      <c r="H311" t="s">
        <v>470</v>
      </c>
      <c r="I311" t="s">
        <v>470</v>
      </c>
      <c r="J311" t="s">
        <v>470</v>
      </c>
      <c r="L311" t="s">
        <v>470</v>
      </c>
      <c r="M311" t="s">
        <v>470</v>
      </c>
      <c r="N311" t="s">
        <v>470</v>
      </c>
      <c r="O311" t="s">
        <v>470</v>
      </c>
      <c r="P311" t="s">
        <v>470</v>
      </c>
      <c r="Q311" t="s">
        <v>470</v>
      </c>
      <c r="T311" t="s">
        <v>470</v>
      </c>
      <c r="V311" t="s">
        <v>470</v>
      </c>
      <c r="W311" t="s">
        <v>470</v>
      </c>
      <c r="X311" t="s">
        <v>470</v>
      </c>
      <c r="Z311" t="s">
        <v>470</v>
      </c>
      <c r="AA311" t="s">
        <v>470</v>
      </c>
      <c r="AB311" t="s">
        <v>470</v>
      </c>
      <c r="AC311">
        <v>1</v>
      </c>
      <c r="AD311" t="s">
        <v>470</v>
      </c>
      <c r="AF311" t="s">
        <v>470</v>
      </c>
      <c r="AG311" t="s">
        <v>470</v>
      </c>
      <c r="AH311" t="s">
        <v>470</v>
      </c>
      <c r="AI311" t="s">
        <v>470</v>
      </c>
      <c r="AJ311" t="s">
        <v>470</v>
      </c>
      <c r="AK311" t="s">
        <v>470</v>
      </c>
      <c r="AL311" t="s">
        <v>470</v>
      </c>
      <c r="AM311" t="s">
        <v>470</v>
      </c>
      <c r="AN311" t="s">
        <v>470</v>
      </c>
      <c r="AO311">
        <v>1</v>
      </c>
      <c r="AP311" t="s">
        <v>470</v>
      </c>
      <c r="AR311" t="s">
        <v>470</v>
      </c>
      <c r="AS311" t="s">
        <v>470</v>
      </c>
      <c r="AT311" t="s">
        <v>470</v>
      </c>
      <c r="AU311" t="s">
        <v>470</v>
      </c>
      <c r="AV311" t="s">
        <v>470</v>
      </c>
      <c r="AW311" t="s">
        <v>470</v>
      </c>
      <c r="AX311" t="s">
        <v>470</v>
      </c>
      <c r="AY311" t="s">
        <v>470</v>
      </c>
      <c r="AZ311" t="s">
        <v>470</v>
      </c>
    </row>
    <row r="312" spans="1:52" x14ac:dyDescent="0.25">
      <c r="A312" s="4" t="s">
        <v>198</v>
      </c>
      <c r="B312" s="5" t="s">
        <v>199</v>
      </c>
      <c r="C312" s="5" t="s">
        <v>200</v>
      </c>
      <c r="D312" s="5" t="s">
        <v>0</v>
      </c>
      <c r="E312" s="5" t="s">
        <v>19</v>
      </c>
      <c r="F312">
        <v>1</v>
      </c>
      <c r="G312" t="s">
        <v>470</v>
      </c>
      <c r="H312" t="s">
        <v>470</v>
      </c>
      <c r="I312" t="s">
        <v>470</v>
      </c>
      <c r="J312" t="s">
        <v>470</v>
      </c>
      <c r="L312" t="s">
        <v>470</v>
      </c>
      <c r="M312" t="s">
        <v>470</v>
      </c>
      <c r="N312" t="s">
        <v>470</v>
      </c>
      <c r="O312" t="s">
        <v>470</v>
      </c>
      <c r="P312" t="s">
        <v>470</v>
      </c>
      <c r="Q312" t="s">
        <v>470</v>
      </c>
      <c r="T312" t="s">
        <v>470</v>
      </c>
      <c r="V312" t="s">
        <v>470</v>
      </c>
      <c r="W312" t="s">
        <v>470</v>
      </c>
      <c r="X312">
        <v>1</v>
      </c>
      <c r="Z312">
        <v>1</v>
      </c>
      <c r="AA312" t="s">
        <v>470</v>
      </c>
      <c r="AB312">
        <v>1</v>
      </c>
      <c r="AC312" t="s">
        <v>470</v>
      </c>
      <c r="AD312" t="s">
        <v>470</v>
      </c>
      <c r="AF312" t="s">
        <v>470</v>
      </c>
      <c r="AG312" t="s">
        <v>470</v>
      </c>
      <c r="AH312" t="s">
        <v>470</v>
      </c>
      <c r="AI312" t="s">
        <v>470</v>
      </c>
      <c r="AJ312" t="s">
        <v>470</v>
      </c>
      <c r="AK312" t="s">
        <v>470</v>
      </c>
      <c r="AL312" t="s">
        <v>470</v>
      </c>
      <c r="AM312" t="s">
        <v>470</v>
      </c>
      <c r="AN312">
        <v>1</v>
      </c>
      <c r="AO312" t="s">
        <v>470</v>
      </c>
      <c r="AP312" t="s">
        <v>470</v>
      </c>
      <c r="AR312">
        <v>1</v>
      </c>
      <c r="AS312">
        <v>1</v>
      </c>
      <c r="AT312" t="s">
        <v>470</v>
      </c>
      <c r="AU312" t="s">
        <v>470</v>
      </c>
      <c r="AV312" t="s">
        <v>470</v>
      </c>
      <c r="AW312">
        <v>1</v>
      </c>
      <c r="AX312" t="s">
        <v>470</v>
      </c>
      <c r="AY312" t="s">
        <v>470</v>
      </c>
      <c r="AZ312" t="s">
        <v>470</v>
      </c>
    </row>
    <row r="313" spans="1:52" x14ac:dyDescent="0.25">
      <c r="A313" s="4" t="s">
        <v>201</v>
      </c>
      <c r="B313" s="5" t="s">
        <v>195</v>
      </c>
      <c r="C313" s="5" t="s">
        <v>202</v>
      </c>
      <c r="D313" s="5" t="s">
        <v>197</v>
      </c>
      <c r="E313" s="5" t="s">
        <v>19</v>
      </c>
      <c r="F313" t="s">
        <v>470</v>
      </c>
      <c r="G313" t="s">
        <v>470</v>
      </c>
      <c r="H313" t="s">
        <v>470</v>
      </c>
      <c r="I313" t="s">
        <v>470</v>
      </c>
      <c r="J313" t="s">
        <v>470</v>
      </c>
      <c r="L313" t="s">
        <v>470</v>
      </c>
      <c r="M313" t="s">
        <v>470</v>
      </c>
      <c r="N313" t="s">
        <v>470</v>
      </c>
      <c r="O313" t="s">
        <v>470</v>
      </c>
      <c r="P313" t="s">
        <v>470</v>
      </c>
      <c r="Q313" t="s">
        <v>470</v>
      </c>
      <c r="T313" t="s">
        <v>470</v>
      </c>
      <c r="V313" t="s">
        <v>470</v>
      </c>
      <c r="W313" t="s">
        <v>470</v>
      </c>
      <c r="X313" t="s">
        <v>470</v>
      </c>
      <c r="Z313" t="s">
        <v>470</v>
      </c>
      <c r="AA313" t="s">
        <v>470</v>
      </c>
      <c r="AB313" t="s">
        <v>470</v>
      </c>
      <c r="AC313" t="s">
        <v>470</v>
      </c>
      <c r="AD313" t="s">
        <v>470</v>
      </c>
      <c r="AF313" t="s">
        <v>470</v>
      </c>
      <c r="AG313" t="s">
        <v>470</v>
      </c>
      <c r="AH313" t="s">
        <v>470</v>
      </c>
      <c r="AI313" t="s">
        <v>470</v>
      </c>
      <c r="AJ313" t="s">
        <v>470</v>
      </c>
      <c r="AK313" t="s">
        <v>470</v>
      </c>
      <c r="AL313" t="s">
        <v>470</v>
      </c>
      <c r="AM313" t="s">
        <v>470</v>
      </c>
      <c r="AN313" t="s">
        <v>470</v>
      </c>
      <c r="AO313" t="s">
        <v>470</v>
      </c>
      <c r="AP313" t="s">
        <v>470</v>
      </c>
      <c r="AR313" t="s">
        <v>470</v>
      </c>
      <c r="AS313" t="s">
        <v>470</v>
      </c>
      <c r="AT313">
        <v>1</v>
      </c>
      <c r="AU313" t="s">
        <v>470</v>
      </c>
      <c r="AV313" t="s">
        <v>470</v>
      </c>
      <c r="AW313" t="s">
        <v>470</v>
      </c>
      <c r="AX313" t="s">
        <v>470</v>
      </c>
      <c r="AY313" t="s">
        <v>470</v>
      </c>
      <c r="AZ313" t="s">
        <v>470</v>
      </c>
    </row>
    <row r="314" spans="1:52" x14ac:dyDescent="0.25">
      <c r="A314" s="4" t="s">
        <v>203</v>
      </c>
      <c r="B314" s="5" t="s">
        <v>204</v>
      </c>
      <c r="C314" s="5" t="s">
        <v>205</v>
      </c>
      <c r="D314" s="5" t="s">
        <v>206</v>
      </c>
      <c r="E314" s="5" t="s">
        <v>19</v>
      </c>
      <c r="F314" t="s">
        <v>470</v>
      </c>
      <c r="G314" t="s">
        <v>470</v>
      </c>
      <c r="H314" t="s">
        <v>470</v>
      </c>
      <c r="I314" t="s">
        <v>470</v>
      </c>
      <c r="J314" t="s">
        <v>470</v>
      </c>
      <c r="L314" t="s">
        <v>470</v>
      </c>
      <c r="M314" t="s">
        <v>470</v>
      </c>
      <c r="N314" t="s">
        <v>470</v>
      </c>
      <c r="O314" t="s">
        <v>470</v>
      </c>
      <c r="P314" t="s">
        <v>470</v>
      </c>
      <c r="Q314" t="s">
        <v>470</v>
      </c>
      <c r="T314" t="s">
        <v>470</v>
      </c>
      <c r="V314" t="s">
        <v>470</v>
      </c>
      <c r="W314" t="s">
        <v>470</v>
      </c>
      <c r="X314" t="s">
        <v>470</v>
      </c>
      <c r="Z314" t="s">
        <v>470</v>
      </c>
      <c r="AA314" t="s">
        <v>470</v>
      </c>
      <c r="AB314" t="s">
        <v>470</v>
      </c>
      <c r="AC314" t="s">
        <v>470</v>
      </c>
      <c r="AD314" t="s">
        <v>470</v>
      </c>
      <c r="AF314" t="s">
        <v>470</v>
      </c>
      <c r="AG314" t="s">
        <v>470</v>
      </c>
      <c r="AH314" t="s">
        <v>470</v>
      </c>
      <c r="AI314" t="s">
        <v>470</v>
      </c>
      <c r="AJ314" t="s">
        <v>470</v>
      </c>
      <c r="AK314" t="s">
        <v>470</v>
      </c>
      <c r="AL314" t="s">
        <v>470</v>
      </c>
      <c r="AM314" t="s">
        <v>470</v>
      </c>
      <c r="AN314" t="s">
        <v>470</v>
      </c>
      <c r="AO314" t="s">
        <v>470</v>
      </c>
      <c r="AP314" t="s">
        <v>470</v>
      </c>
      <c r="AR314" t="s">
        <v>470</v>
      </c>
      <c r="AS314" t="s">
        <v>470</v>
      </c>
      <c r="AT314" t="s">
        <v>470</v>
      </c>
      <c r="AU314" t="s">
        <v>470</v>
      </c>
      <c r="AV314" t="s">
        <v>470</v>
      </c>
      <c r="AW314" t="s">
        <v>470</v>
      </c>
      <c r="AX314" t="s">
        <v>470</v>
      </c>
      <c r="AY314" t="s">
        <v>470</v>
      </c>
      <c r="AZ314" t="s">
        <v>470</v>
      </c>
    </row>
    <row r="315" spans="1:52" x14ac:dyDescent="0.25">
      <c r="A315" s="4" t="s">
        <v>207</v>
      </c>
      <c r="B315" s="5" t="s">
        <v>204</v>
      </c>
      <c r="C315" s="5" t="s">
        <v>208</v>
      </c>
      <c r="D315" s="5" t="s">
        <v>206</v>
      </c>
      <c r="E315" s="5" t="s">
        <v>19</v>
      </c>
      <c r="F315" t="s">
        <v>470</v>
      </c>
      <c r="G315" t="s">
        <v>470</v>
      </c>
      <c r="H315" t="s">
        <v>470</v>
      </c>
      <c r="I315" t="s">
        <v>470</v>
      </c>
      <c r="J315" t="s">
        <v>470</v>
      </c>
      <c r="L315" t="s">
        <v>470</v>
      </c>
      <c r="M315" t="s">
        <v>470</v>
      </c>
      <c r="N315" t="s">
        <v>470</v>
      </c>
      <c r="O315">
        <v>1</v>
      </c>
      <c r="P315">
        <v>1</v>
      </c>
      <c r="Q315" t="s">
        <v>470</v>
      </c>
      <c r="T315" t="s">
        <v>470</v>
      </c>
      <c r="V315" t="s">
        <v>470</v>
      </c>
      <c r="W315" t="s">
        <v>470</v>
      </c>
      <c r="X315">
        <v>1</v>
      </c>
      <c r="Z315" t="s">
        <v>470</v>
      </c>
      <c r="AA315" t="s">
        <v>470</v>
      </c>
      <c r="AB315">
        <v>1</v>
      </c>
      <c r="AC315" t="s">
        <v>470</v>
      </c>
      <c r="AD315" t="s">
        <v>470</v>
      </c>
      <c r="AF315" t="s">
        <v>470</v>
      </c>
      <c r="AG315" t="s">
        <v>470</v>
      </c>
      <c r="AH315" t="s">
        <v>470</v>
      </c>
      <c r="AI315" t="s">
        <v>470</v>
      </c>
      <c r="AJ315" t="s">
        <v>470</v>
      </c>
      <c r="AK315" t="s">
        <v>470</v>
      </c>
      <c r="AL315" t="s">
        <v>470</v>
      </c>
      <c r="AM315" t="s">
        <v>470</v>
      </c>
      <c r="AN315">
        <v>1</v>
      </c>
      <c r="AO315">
        <v>1</v>
      </c>
      <c r="AP315" t="s">
        <v>470</v>
      </c>
      <c r="AR315">
        <v>1</v>
      </c>
      <c r="AS315" t="s">
        <v>470</v>
      </c>
      <c r="AT315" t="s">
        <v>470</v>
      </c>
      <c r="AU315" t="s">
        <v>470</v>
      </c>
      <c r="AV315" t="s">
        <v>470</v>
      </c>
      <c r="AW315">
        <v>1</v>
      </c>
      <c r="AX315" t="s">
        <v>470</v>
      </c>
      <c r="AY315" t="s">
        <v>470</v>
      </c>
      <c r="AZ315" t="s">
        <v>470</v>
      </c>
    </row>
    <row r="316" spans="1:52" x14ac:dyDescent="0.25">
      <c r="A316" s="4" t="s">
        <v>209</v>
      </c>
      <c r="B316" s="5" t="s">
        <v>204</v>
      </c>
      <c r="C316" s="5" t="s">
        <v>210</v>
      </c>
      <c r="D316" s="5" t="s">
        <v>206</v>
      </c>
      <c r="E316" s="5" t="s">
        <v>19</v>
      </c>
      <c r="F316">
        <v>1</v>
      </c>
      <c r="G316" t="s">
        <v>470</v>
      </c>
      <c r="H316">
        <v>1</v>
      </c>
      <c r="I316" t="s">
        <v>470</v>
      </c>
      <c r="J316">
        <v>1</v>
      </c>
      <c r="L316" t="s">
        <v>470</v>
      </c>
      <c r="M316" t="s">
        <v>470</v>
      </c>
      <c r="N316" t="s">
        <v>470</v>
      </c>
      <c r="O316" t="s">
        <v>470</v>
      </c>
      <c r="P316" t="s">
        <v>470</v>
      </c>
      <c r="Q316" t="s">
        <v>470</v>
      </c>
      <c r="T316" t="s">
        <v>470</v>
      </c>
      <c r="V316" t="s">
        <v>470</v>
      </c>
      <c r="W316" t="s">
        <v>470</v>
      </c>
      <c r="X316">
        <v>1</v>
      </c>
      <c r="Z316" t="s">
        <v>470</v>
      </c>
      <c r="AA316" t="s">
        <v>470</v>
      </c>
      <c r="AB316">
        <v>1</v>
      </c>
      <c r="AC316" t="s">
        <v>470</v>
      </c>
      <c r="AD316">
        <v>1</v>
      </c>
      <c r="AF316" t="s">
        <v>470</v>
      </c>
      <c r="AG316" t="s">
        <v>470</v>
      </c>
      <c r="AH316" t="s">
        <v>470</v>
      </c>
      <c r="AI316" t="s">
        <v>470</v>
      </c>
      <c r="AJ316" t="s">
        <v>470</v>
      </c>
      <c r="AK316" t="s">
        <v>470</v>
      </c>
      <c r="AL316" t="s">
        <v>470</v>
      </c>
      <c r="AM316" t="s">
        <v>470</v>
      </c>
      <c r="AN316">
        <v>1</v>
      </c>
      <c r="AO316" t="s">
        <v>470</v>
      </c>
      <c r="AP316" t="s">
        <v>470</v>
      </c>
      <c r="AR316">
        <v>1</v>
      </c>
      <c r="AS316">
        <v>1</v>
      </c>
      <c r="AT316" t="s">
        <v>470</v>
      </c>
      <c r="AU316" t="s">
        <v>470</v>
      </c>
      <c r="AV316" t="s">
        <v>470</v>
      </c>
      <c r="AW316">
        <v>1</v>
      </c>
      <c r="AX316" t="s">
        <v>470</v>
      </c>
      <c r="AY316" t="s">
        <v>470</v>
      </c>
      <c r="AZ316">
        <v>1</v>
      </c>
    </row>
    <row r="317" spans="1:52" x14ac:dyDescent="0.25">
      <c r="A317" s="4" t="s">
        <v>211</v>
      </c>
      <c r="B317" s="5" t="s">
        <v>195</v>
      </c>
      <c r="C317" s="5" t="s">
        <v>212</v>
      </c>
      <c r="D317" s="5" t="s">
        <v>197</v>
      </c>
      <c r="E317" s="5" t="s">
        <v>19</v>
      </c>
      <c r="F317" t="s">
        <v>470</v>
      </c>
      <c r="G317" t="s">
        <v>470</v>
      </c>
      <c r="H317">
        <v>1</v>
      </c>
      <c r="I317" t="s">
        <v>470</v>
      </c>
      <c r="J317" t="s">
        <v>470</v>
      </c>
      <c r="L317">
        <v>1</v>
      </c>
      <c r="M317">
        <v>1</v>
      </c>
      <c r="N317" t="s">
        <v>470</v>
      </c>
      <c r="O317" t="s">
        <v>470</v>
      </c>
      <c r="P317" t="s">
        <v>470</v>
      </c>
      <c r="Q317" t="s">
        <v>470</v>
      </c>
      <c r="T317" t="s">
        <v>470</v>
      </c>
      <c r="V317">
        <v>1</v>
      </c>
      <c r="W317" t="s">
        <v>470</v>
      </c>
      <c r="X317">
        <v>1</v>
      </c>
      <c r="Z317">
        <v>1</v>
      </c>
      <c r="AA317" t="s">
        <v>470</v>
      </c>
      <c r="AB317">
        <v>1</v>
      </c>
      <c r="AC317">
        <v>1</v>
      </c>
      <c r="AD317" t="s">
        <v>470</v>
      </c>
      <c r="AF317" t="s">
        <v>470</v>
      </c>
      <c r="AG317" t="s">
        <v>470</v>
      </c>
      <c r="AH317" t="s">
        <v>470</v>
      </c>
      <c r="AI317" t="s">
        <v>470</v>
      </c>
      <c r="AJ317" t="s">
        <v>470</v>
      </c>
      <c r="AK317">
        <v>1</v>
      </c>
      <c r="AL317" t="s">
        <v>470</v>
      </c>
      <c r="AM317" t="s">
        <v>470</v>
      </c>
      <c r="AN317">
        <v>1</v>
      </c>
      <c r="AO317" t="s">
        <v>470</v>
      </c>
      <c r="AP317" t="s">
        <v>470</v>
      </c>
      <c r="AR317">
        <v>1</v>
      </c>
      <c r="AS317" t="s">
        <v>470</v>
      </c>
      <c r="AT317" t="s">
        <v>470</v>
      </c>
      <c r="AU317" t="s">
        <v>470</v>
      </c>
      <c r="AV317">
        <v>1</v>
      </c>
      <c r="AW317">
        <v>1</v>
      </c>
      <c r="AX317">
        <v>1</v>
      </c>
      <c r="AY317" t="s">
        <v>470</v>
      </c>
      <c r="AZ317" t="s">
        <v>470</v>
      </c>
    </row>
    <row r="318" spans="1:52" x14ac:dyDescent="0.25">
      <c r="A318" s="4" t="s">
        <v>213</v>
      </c>
      <c r="B318" s="5" t="s">
        <v>214</v>
      </c>
      <c r="C318" s="5" t="s">
        <v>215</v>
      </c>
      <c r="D318" s="5" t="s">
        <v>216</v>
      </c>
      <c r="E318" s="5" t="s">
        <v>19</v>
      </c>
      <c r="F318" t="s">
        <v>470</v>
      </c>
      <c r="G318" t="s">
        <v>470</v>
      </c>
      <c r="H318" t="s">
        <v>470</v>
      </c>
      <c r="I318" t="s">
        <v>470</v>
      </c>
      <c r="J318" t="s">
        <v>470</v>
      </c>
      <c r="L318" t="s">
        <v>470</v>
      </c>
      <c r="M318" t="s">
        <v>470</v>
      </c>
      <c r="N318" t="s">
        <v>470</v>
      </c>
      <c r="O318" t="s">
        <v>470</v>
      </c>
      <c r="P318" t="s">
        <v>470</v>
      </c>
      <c r="Q318" t="s">
        <v>470</v>
      </c>
      <c r="T318" t="s">
        <v>470</v>
      </c>
      <c r="V318" t="s">
        <v>470</v>
      </c>
      <c r="W318" t="s">
        <v>470</v>
      </c>
      <c r="X318" t="s">
        <v>470</v>
      </c>
      <c r="Z318" t="s">
        <v>470</v>
      </c>
      <c r="AA318" t="s">
        <v>470</v>
      </c>
      <c r="AB318" t="s">
        <v>470</v>
      </c>
      <c r="AC318" t="s">
        <v>470</v>
      </c>
      <c r="AD318" t="s">
        <v>470</v>
      </c>
      <c r="AF318" t="s">
        <v>470</v>
      </c>
      <c r="AG318" t="s">
        <v>470</v>
      </c>
      <c r="AH318" t="s">
        <v>470</v>
      </c>
      <c r="AI318" t="s">
        <v>470</v>
      </c>
      <c r="AJ318" t="s">
        <v>470</v>
      </c>
      <c r="AK318" t="s">
        <v>470</v>
      </c>
      <c r="AL318" t="s">
        <v>470</v>
      </c>
      <c r="AM318" t="s">
        <v>470</v>
      </c>
      <c r="AN318" t="s">
        <v>470</v>
      </c>
      <c r="AO318" t="s">
        <v>470</v>
      </c>
      <c r="AP318" t="s">
        <v>470</v>
      </c>
      <c r="AR318" t="s">
        <v>470</v>
      </c>
      <c r="AS318" t="s">
        <v>470</v>
      </c>
      <c r="AT318" t="s">
        <v>470</v>
      </c>
      <c r="AU318" t="s">
        <v>470</v>
      </c>
      <c r="AV318" t="s">
        <v>470</v>
      </c>
      <c r="AW318" t="s">
        <v>470</v>
      </c>
      <c r="AX318" t="s">
        <v>470</v>
      </c>
      <c r="AY318" t="s">
        <v>470</v>
      </c>
      <c r="AZ318" t="s">
        <v>470</v>
      </c>
    </row>
    <row r="319" spans="1:52" x14ac:dyDescent="0.25">
      <c r="A319" s="4" t="s">
        <v>217</v>
      </c>
      <c r="B319" s="5" t="s">
        <v>218</v>
      </c>
      <c r="C319" s="5" t="s">
        <v>219</v>
      </c>
      <c r="D319" s="5" t="s">
        <v>220</v>
      </c>
      <c r="E319" s="5" t="s">
        <v>19</v>
      </c>
      <c r="F319" t="s">
        <v>470</v>
      </c>
      <c r="G319" t="s">
        <v>470</v>
      </c>
      <c r="H319" t="s">
        <v>470</v>
      </c>
      <c r="I319" t="s">
        <v>470</v>
      </c>
      <c r="J319" t="s">
        <v>470</v>
      </c>
      <c r="L319" t="s">
        <v>470</v>
      </c>
      <c r="M319" t="s">
        <v>470</v>
      </c>
      <c r="N319" t="s">
        <v>470</v>
      </c>
      <c r="O319" t="s">
        <v>470</v>
      </c>
      <c r="P319" t="s">
        <v>470</v>
      </c>
      <c r="Q319" t="s">
        <v>470</v>
      </c>
      <c r="T319" t="s">
        <v>470</v>
      </c>
      <c r="V319">
        <v>1</v>
      </c>
      <c r="W319" t="s">
        <v>470</v>
      </c>
      <c r="X319" t="s">
        <v>470</v>
      </c>
      <c r="Z319" t="s">
        <v>470</v>
      </c>
      <c r="AA319">
        <v>1</v>
      </c>
      <c r="AB319" t="s">
        <v>470</v>
      </c>
      <c r="AC319">
        <v>1</v>
      </c>
      <c r="AD319" t="s">
        <v>470</v>
      </c>
      <c r="AF319">
        <v>1</v>
      </c>
      <c r="AG319" t="s">
        <v>470</v>
      </c>
      <c r="AH319" t="s">
        <v>470</v>
      </c>
      <c r="AI319" t="s">
        <v>470</v>
      </c>
      <c r="AJ319" t="s">
        <v>470</v>
      </c>
      <c r="AK319" t="s">
        <v>470</v>
      </c>
      <c r="AL319" t="s">
        <v>470</v>
      </c>
      <c r="AM319" t="s">
        <v>470</v>
      </c>
      <c r="AN319" t="s">
        <v>470</v>
      </c>
      <c r="AO319" t="s">
        <v>470</v>
      </c>
      <c r="AP319" t="s">
        <v>470</v>
      </c>
      <c r="AR319" t="s">
        <v>470</v>
      </c>
      <c r="AS319" t="s">
        <v>470</v>
      </c>
      <c r="AT319" t="s">
        <v>470</v>
      </c>
      <c r="AU319" t="s">
        <v>470</v>
      </c>
      <c r="AV319" t="s">
        <v>470</v>
      </c>
      <c r="AW319">
        <v>1</v>
      </c>
      <c r="AX319" t="s">
        <v>470</v>
      </c>
      <c r="AY319">
        <v>1</v>
      </c>
      <c r="AZ319" t="s">
        <v>470</v>
      </c>
    </row>
    <row r="320" spans="1:52" x14ac:dyDescent="0.25">
      <c r="A320" s="4" t="s">
        <v>221</v>
      </c>
      <c r="B320" s="5" t="s">
        <v>214</v>
      </c>
      <c r="C320" s="5" t="s">
        <v>222</v>
      </c>
      <c r="D320" s="5" t="s">
        <v>216</v>
      </c>
      <c r="E320" s="5" t="s">
        <v>19</v>
      </c>
      <c r="F320">
        <v>1</v>
      </c>
      <c r="G320" t="s">
        <v>470</v>
      </c>
      <c r="H320">
        <v>1</v>
      </c>
      <c r="I320" t="s">
        <v>470</v>
      </c>
      <c r="J320">
        <v>1</v>
      </c>
      <c r="L320" t="s">
        <v>470</v>
      </c>
      <c r="M320" t="s">
        <v>470</v>
      </c>
      <c r="N320" t="s">
        <v>470</v>
      </c>
      <c r="O320">
        <v>1</v>
      </c>
      <c r="P320" t="s">
        <v>470</v>
      </c>
      <c r="Q320" t="s">
        <v>470</v>
      </c>
      <c r="T320" t="s">
        <v>470</v>
      </c>
      <c r="V320" t="s">
        <v>470</v>
      </c>
      <c r="W320">
        <v>1</v>
      </c>
      <c r="X320">
        <v>1</v>
      </c>
      <c r="Z320">
        <v>1</v>
      </c>
      <c r="AA320">
        <v>1</v>
      </c>
      <c r="AB320">
        <v>1</v>
      </c>
      <c r="AC320">
        <v>1</v>
      </c>
      <c r="AD320" t="s">
        <v>470</v>
      </c>
      <c r="AF320">
        <v>1</v>
      </c>
      <c r="AG320" t="s">
        <v>470</v>
      </c>
      <c r="AH320" t="s">
        <v>470</v>
      </c>
      <c r="AI320" t="s">
        <v>470</v>
      </c>
      <c r="AJ320" t="s">
        <v>470</v>
      </c>
      <c r="AK320">
        <v>1</v>
      </c>
      <c r="AL320">
        <v>1</v>
      </c>
      <c r="AM320">
        <v>1</v>
      </c>
      <c r="AN320">
        <v>1</v>
      </c>
      <c r="AO320" t="s">
        <v>470</v>
      </c>
      <c r="AP320" t="s">
        <v>470</v>
      </c>
      <c r="AR320">
        <v>1</v>
      </c>
      <c r="AS320">
        <v>1</v>
      </c>
      <c r="AT320" t="s">
        <v>470</v>
      </c>
      <c r="AU320" t="s">
        <v>470</v>
      </c>
      <c r="AV320" t="s">
        <v>470</v>
      </c>
      <c r="AW320">
        <v>1</v>
      </c>
      <c r="AX320">
        <v>1</v>
      </c>
      <c r="AY320" t="s">
        <v>470</v>
      </c>
      <c r="AZ320" t="s">
        <v>470</v>
      </c>
    </row>
    <row r="321" spans="1:52" x14ac:dyDescent="0.25">
      <c r="A321" s="4" t="s">
        <v>223</v>
      </c>
      <c r="B321" s="5" t="s">
        <v>218</v>
      </c>
      <c r="C321" s="5" t="s">
        <v>224</v>
      </c>
      <c r="D321" s="5" t="s">
        <v>220</v>
      </c>
      <c r="E321" s="5" t="s">
        <v>19</v>
      </c>
      <c r="F321" t="s">
        <v>470</v>
      </c>
      <c r="G321" t="s">
        <v>470</v>
      </c>
      <c r="H321" t="s">
        <v>470</v>
      </c>
      <c r="I321" t="s">
        <v>470</v>
      </c>
      <c r="J321" t="s">
        <v>470</v>
      </c>
      <c r="L321" t="s">
        <v>470</v>
      </c>
      <c r="M321" t="s">
        <v>470</v>
      </c>
      <c r="N321" t="s">
        <v>470</v>
      </c>
      <c r="O321" t="s">
        <v>470</v>
      </c>
      <c r="P321" t="s">
        <v>470</v>
      </c>
      <c r="Q321" t="s">
        <v>470</v>
      </c>
      <c r="T321" t="s">
        <v>470</v>
      </c>
      <c r="V321" t="s">
        <v>470</v>
      </c>
      <c r="W321" t="s">
        <v>470</v>
      </c>
      <c r="X321">
        <v>1</v>
      </c>
      <c r="Z321">
        <v>1</v>
      </c>
      <c r="AA321" t="s">
        <v>470</v>
      </c>
      <c r="AB321">
        <v>1</v>
      </c>
      <c r="AC321">
        <v>1</v>
      </c>
      <c r="AD321" t="s">
        <v>470</v>
      </c>
      <c r="AF321" t="s">
        <v>470</v>
      </c>
      <c r="AG321" t="s">
        <v>470</v>
      </c>
      <c r="AH321" t="s">
        <v>470</v>
      </c>
      <c r="AI321" t="s">
        <v>470</v>
      </c>
      <c r="AJ321" t="s">
        <v>470</v>
      </c>
      <c r="AK321" t="s">
        <v>470</v>
      </c>
      <c r="AL321" t="s">
        <v>470</v>
      </c>
      <c r="AM321" t="s">
        <v>470</v>
      </c>
      <c r="AN321" t="s">
        <v>470</v>
      </c>
      <c r="AO321" t="s">
        <v>470</v>
      </c>
      <c r="AP321" t="s">
        <v>470</v>
      </c>
      <c r="AR321" t="s">
        <v>470</v>
      </c>
      <c r="AS321" t="s">
        <v>470</v>
      </c>
      <c r="AT321" t="s">
        <v>470</v>
      </c>
      <c r="AU321" t="s">
        <v>470</v>
      </c>
      <c r="AV321" t="s">
        <v>470</v>
      </c>
      <c r="AW321">
        <v>1</v>
      </c>
      <c r="AX321">
        <v>1</v>
      </c>
      <c r="AY321" t="s">
        <v>470</v>
      </c>
      <c r="AZ321" t="s">
        <v>470</v>
      </c>
    </row>
    <row r="322" spans="1:52" x14ac:dyDescent="0.25">
      <c r="A322" s="4" t="s">
        <v>225</v>
      </c>
      <c r="B322" s="5" t="s">
        <v>218</v>
      </c>
      <c r="C322" s="5" t="s">
        <v>226</v>
      </c>
      <c r="D322" s="5" t="s">
        <v>220</v>
      </c>
      <c r="E322" s="5" t="s">
        <v>19</v>
      </c>
      <c r="F322" t="s">
        <v>470</v>
      </c>
      <c r="G322" t="s">
        <v>470</v>
      </c>
      <c r="H322" t="s">
        <v>470</v>
      </c>
      <c r="I322" t="s">
        <v>470</v>
      </c>
      <c r="J322">
        <v>1</v>
      </c>
      <c r="L322" t="s">
        <v>470</v>
      </c>
      <c r="M322">
        <v>1</v>
      </c>
      <c r="N322" t="s">
        <v>470</v>
      </c>
      <c r="O322" t="s">
        <v>470</v>
      </c>
      <c r="P322" t="s">
        <v>470</v>
      </c>
      <c r="Q322" t="s">
        <v>470</v>
      </c>
      <c r="T322" t="s">
        <v>470</v>
      </c>
      <c r="V322" t="s">
        <v>470</v>
      </c>
      <c r="W322" t="s">
        <v>470</v>
      </c>
      <c r="X322">
        <v>1</v>
      </c>
      <c r="Z322">
        <v>1</v>
      </c>
      <c r="AA322" t="s">
        <v>470</v>
      </c>
      <c r="AB322">
        <v>1</v>
      </c>
      <c r="AC322">
        <v>1</v>
      </c>
      <c r="AD322" t="s">
        <v>470</v>
      </c>
      <c r="AF322" t="s">
        <v>470</v>
      </c>
      <c r="AG322" t="s">
        <v>470</v>
      </c>
      <c r="AH322" t="s">
        <v>470</v>
      </c>
      <c r="AI322" t="s">
        <v>470</v>
      </c>
      <c r="AJ322" t="s">
        <v>470</v>
      </c>
      <c r="AK322">
        <v>1</v>
      </c>
      <c r="AL322">
        <v>1</v>
      </c>
      <c r="AM322" t="s">
        <v>470</v>
      </c>
      <c r="AN322">
        <v>1</v>
      </c>
      <c r="AO322" t="s">
        <v>470</v>
      </c>
      <c r="AP322">
        <v>1</v>
      </c>
      <c r="AR322" t="s">
        <v>470</v>
      </c>
      <c r="AS322" t="s">
        <v>470</v>
      </c>
      <c r="AT322" t="s">
        <v>470</v>
      </c>
      <c r="AU322" t="s">
        <v>470</v>
      </c>
      <c r="AV322">
        <v>1</v>
      </c>
      <c r="AW322">
        <v>1</v>
      </c>
      <c r="AX322">
        <v>1</v>
      </c>
      <c r="AY322" t="s">
        <v>470</v>
      </c>
      <c r="AZ322" t="s">
        <v>470</v>
      </c>
    </row>
    <row r="323" spans="1:52" x14ac:dyDescent="0.25">
      <c r="A323" s="4" t="s">
        <v>227</v>
      </c>
      <c r="B323" s="5" t="s">
        <v>204</v>
      </c>
      <c r="C323" s="5" t="s">
        <v>228</v>
      </c>
      <c r="D323" s="5" t="s">
        <v>206</v>
      </c>
      <c r="E323" s="5" t="s">
        <v>19</v>
      </c>
      <c r="F323">
        <v>1</v>
      </c>
      <c r="G323" t="s">
        <v>470</v>
      </c>
      <c r="H323">
        <v>1</v>
      </c>
      <c r="I323" t="s">
        <v>470</v>
      </c>
      <c r="J323">
        <v>1</v>
      </c>
      <c r="L323" t="s">
        <v>470</v>
      </c>
      <c r="M323" t="s">
        <v>470</v>
      </c>
      <c r="N323" t="s">
        <v>470</v>
      </c>
      <c r="O323">
        <v>1</v>
      </c>
      <c r="P323">
        <v>1</v>
      </c>
      <c r="Q323">
        <v>1</v>
      </c>
      <c r="T323" t="s">
        <v>470</v>
      </c>
      <c r="V323" t="s">
        <v>470</v>
      </c>
      <c r="W323" t="s">
        <v>470</v>
      </c>
      <c r="X323">
        <v>1</v>
      </c>
      <c r="Z323" t="s">
        <v>470</v>
      </c>
      <c r="AA323" t="s">
        <v>470</v>
      </c>
      <c r="AB323">
        <v>1</v>
      </c>
      <c r="AC323">
        <v>1</v>
      </c>
      <c r="AD323">
        <v>1</v>
      </c>
      <c r="AF323">
        <v>1</v>
      </c>
      <c r="AG323" t="s">
        <v>470</v>
      </c>
      <c r="AH323" t="s">
        <v>470</v>
      </c>
      <c r="AI323" t="s">
        <v>470</v>
      </c>
      <c r="AJ323" t="s">
        <v>470</v>
      </c>
      <c r="AK323" t="s">
        <v>470</v>
      </c>
      <c r="AL323" t="s">
        <v>470</v>
      </c>
      <c r="AM323">
        <v>1</v>
      </c>
      <c r="AN323">
        <v>1</v>
      </c>
      <c r="AO323">
        <v>1</v>
      </c>
      <c r="AP323" t="s">
        <v>470</v>
      </c>
      <c r="AR323">
        <v>1</v>
      </c>
      <c r="AS323">
        <v>1</v>
      </c>
      <c r="AT323" t="s">
        <v>470</v>
      </c>
      <c r="AU323" t="s">
        <v>470</v>
      </c>
      <c r="AV323" t="s">
        <v>470</v>
      </c>
      <c r="AW323" t="s">
        <v>470</v>
      </c>
      <c r="AX323">
        <v>1</v>
      </c>
      <c r="AY323" t="s">
        <v>470</v>
      </c>
      <c r="AZ323" t="s">
        <v>470</v>
      </c>
    </row>
    <row r="324" spans="1:52" x14ac:dyDescent="0.25">
      <c r="A324" s="4" t="s">
        <v>229</v>
      </c>
      <c r="B324" s="5" t="s">
        <v>230</v>
      </c>
      <c r="C324" s="5" t="s">
        <v>231</v>
      </c>
      <c r="D324" s="5" t="s">
        <v>232</v>
      </c>
      <c r="E324" s="5" t="s">
        <v>19</v>
      </c>
      <c r="F324">
        <v>1</v>
      </c>
      <c r="G324" t="s">
        <v>470</v>
      </c>
      <c r="H324">
        <v>1</v>
      </c>
      <c r="I324" t="s">
        <v>470</v>
      </c>
      <c r="J324" t="s">
        <v>470</v>
      </c>
      <c r="L324">
        <v>1</v>
      </c>
      <c r="M324" t="s">
        <v>470</v>
      </c>
      <c r="N324" t="s">
        <v>470</v>
      </c>
      <c r="O324">
        <v>1</v>
      </c>
      <c r="P324">
        <v>1</v>
      </c>
      <c r="Q324" t="s">
        <v>470</v>
      </c>
      <c r="T324" t="s">
        <v>470</v>
      </c>
      <c r="V324">
        <v>1</v>
      </c>
      <c r="W324" t="s">
        <v>470</v>
      </c>
      <c r="X324">
        <v>1</v>
      </c>
      <c r="Z324">
        <v>1</v>
      </c>
      <c r="AA324" t="s">
        <v>470</v>
      </c>
      <c r="AB324" t="s">
        <v>470</v>
      </c>
      <c r="AC324">
        <v>1</v>
      </c>
      <c r="AD324" t="s">
        <v>470</v>
      </c>
      <c r="AF324" t="s">
        <v>470</v>
      </c>
      <c r="AG324" t="s">
        <v>470</v>
      </c>
      <c r="AH324" t="s">
        <v>470</v>
      </c>
      <c r="AI324" t="s">
        <v>470</v>
      </c>
      <c r="AJ324" t="s">
        <v>470</v>
      </c>
      <c r="AK324" t="s">
        <v>470</v>
      </c>
      <c r="AL324" t="s">
        <v>470</v>
      </c>
      <c r="AM324" t="s">
        <v>470</v>
      </c>
      <c r="AN324">
        <v>1</v>
      </c>
      <c r="AO324">
        <v>1</v>
      </c>
      <c r="AP324" t="s">
        <v>470</v>
      </c>
      <c r="AR324" t="s">
        <v>470</v>
      </c>
      <c r="AS324">
        <v>1</v>
      </c>
      <c r="AT324" t="s">
        <v>470</v>
      </c>
      <c r="AU324" t="s">
        <v>470</v>
      </c>
      <c r="AV324">
        <v>1</v>
      </c>
      <c r="AW324">
        <v>1</v>
      </c>
      <c r="AX324">
        <v>1</v>
      </c>
      <c r="AY324">
        <v>1</v>
      </c>
      <c r="AZ324" t="s">
        <v>470</v>
      </c>
    </row>
    <row r="325" spans="1:52" x14ac:dyDescent="0.25">
      <c r="A325" s="4" t="s">
        <v>233</v>
      </c>
      <c r="B325" s="5" t="s">
        <v>195</v>
      </c>
      <c r="C325" s="5" t="s">
        <v>234</v>
      </c>
      <c r="D325" s="5" t="s">
        <v>197</v>
      </c>
      <c r="E325" s="5" t="s">
        <v>19</v>
      </c>
      <c r="F325">
        <v>1</v>
      </c>
      <c r="G325" t="s">
        <v>470</v>
      </c>
      <c r="H325" t="s">
        <v>470</v>
      </c>
      <c r="I325" t="s">
        <v>470</v>
      </c>
      <c r="J325" t="s">
        <v>470</v>
      </c>
      <c r="L325" t="s">
        <v>470</v>
      </c>
      <c r="M325">
        <v>1</v>
      </c>
      <c r="N325" t="s">
        <v>470</v>
      </c>
      <c r="O325">
        <v>1</v>
      </c>
      <c r="P325" t="s">
        <v>470</v>
      </c>
      <c r="Q325">
        <v>1</v>
      </c>
      <c r="T325">
        <v>1</v>
      </c>
      <c r="V325">
        <v>1</v>
      </c>
      <c r="W325" t="s">
        <v>470</v>
      </c>
      <c r="X325">
        <v>1</v>
      </c>
      <c r="Z325">
        <v>1</v>
      </c>
      <c r="AA325">
        <v>1</v>
      </c>
      <c r="AB325">
        <v>1</v>
      </c>
      <c r="AC325" t="s">
        <v>470</v>
      </c>
      <c r="AD325" t="s">
        <v>470</v>
      </c>
      <c r="AF325" t="s">
        <v>470</v>
      </c>
      <c r="AG325" t="s">
        <v>470</v>
      </c>
      <c r="AH325">
        <v>1</v>
      </c>
      <c r="AI325" t="s">
        <v>470</v>
      </c>
      <c r="AJ325" t="s">
        <v>470</v>
      </c>
      <c r="AK325" t="s">
        <v>470</v>
      </c>
      <c r="AL325">
        <v>1</v>
      </c>
      <c r="AM325" t="s">
        <v>470</v>
      </c>
      <c r="AN325">
        <v>1</v>
      </c>
      <c r="AO325" t="s">
        <v>470</v>
      </c>
      <c r="AP325">
        <v>1</v>
      </c>
      <c r="AR325">
        <v>1</v>
      </c>
      <c r="AS325" t="s">
        <v>470</v>
      </c>
      <c r="AT325" t="s">
        <v>470</v>
      </c>
      <c r="AU325" t="s">
        <v>470</v>
      </c>
      <c r="AV325" t="s">
        <v>470</v>
      </c>
      <c r="AW325">
        <v>1</v>
      </c>
      <c r="AX325">
        <v>1</v>
      </c>
      <c r="AY325" t="s">
        <v>470</v>
      </c>
      <c r="AZ325" t="s">
        <v>470</v>
      </c>
    </row>
    <row r="326" spans="1:52" x14ac:dyDescent="0.25">
      <c r="A326" s="4" t="s">
        <v>235</v>
      </c>
      <c r="B326" s="5" t="s">
        <v>236</v>
      </c>
      <c r="C326" s="5" t="s">
        <v>237</v>
      </c>
      <c r="D326" s="5" t="s">
        <v>238</v>
      </c>
      <c r="E326" s="5" t="s">
        <v>19</v>
      </c>
      <c r="F326">
        <v>1</v>
      </c>
      <c r="G326" t="s">
        <v>470</v>
      </c>
      <c r="H326" t="s">
        <v>470</v>
      </c>
      <c r="I326">
        <v>1</v>
      </c>
      <c r="J326">
        <v>1</v>
      </c>
      <c r="L326" t="s">
        <v>470</v>
      </c>
      <c r="M326" t="s">
        <v>470</v>
      </c>
      <c r="N326" t="s">
        <v>470</v>
      </c>
      <c r="O326" t="s">
        <v>470</v>
      </c>
      <c r="P326" t="s">
        <v>470</v>
      </c>
      <c r="Q326" t="s">
        <v>470</v>
      </c>
      <c r="T326" t="s">
        <v>470</v>
      </c>
      <c r="V326" t="s">
        <v>470</v>
      </c>
      <c r="W326" t="s">
        <v>470</v>
      </c>
      <c r="X326">
        <v>1</v>
      </c>
      <c r="Z326">
        <v>1</v>
      </c>
      <c r="AA326" t="s">
        <v>470</v>
      </c>
      <c r="AB326">
        <v>1</v>
      </c>
      <c r="AC326">
        <v>1</v>
      </c>
      <c r="AD326" t="s">
        <v>470</v>
      </c>
      <c r="AF326" t="s">
        <v>470</v>
      </c>
      <c r="AG326" t="s">
        <v>470</v>
      </c>
      <c r="AH326" t="s">
        <v>470</v>
      </c>
      <c r="AI326" t="s">
        <v>470</v>
      </c>
      <c r="AJ326" t="s">
        <v>470</v>
      </c>
      <c r="AK326" t="s">
        <v>470</v>
      </c>
      <c r="AL326" t="s">
        <v>470</v>
      </c>
      <c r="AM326" t="s">
        <v>470</v>
      </c>
      <c r="AN326">
        <v>1</v>
      </c>
      <c r="AO326">
        <v>1</v>
      </c>
      <c r="AP326" t="s">
        <v>470</v>
      </c>
      <c r="AR326">
        <v>1</v>
      </c>
      <c r="AS326" t="s">
        <v>470</v>
      </c>
      <c r="AT326" t="s">
        <v>470</v>
      </c>
      <c r="AU326" t="s">
        <v>470</v>
      </c>
      <c r="AV326" t="s">
        <v>470</v>
      </c>
      <c r="AW326">
        <v>1</v>
      </c>
      <c r="AX326">
        <v>1</v>
      </c>
      <c r="AY326">
        <v>1</v>
      </c>
      <c r="AZ326">
        <v>1</v>
      </c>
    </row>
    <row r="327" spans="1:52" x14ac:dyDescent="0.25">
      <c r="A327" s="4" t="s">
        <v>239</v>
      </c>
      <c r="B327" s="5" t="s">
        <v>236</v>
      </c>
      <c r="C327" s="5" t="s">
        <v>240</v>
      </c>
      <c r="D327" s="5" t="s">
        <v>238</v>
      </c>
      <c r="E327" s="5" t="s">
        <v>19</v>
      </c>
      <c r="F327" t="s">
        <v>470</v>
      </c>
      <c r="G327" t="s">
        <v>470</v>
      </c>
      <c r="H327" t="s">
        <v>470</v>
      </c>
      <c r="I327" t="s">
        <v>470</v>
      </c>
      <c r="J327">
        <v>1</v>
      </c>
      <c r="L327" t="s">
        <v>470</v>
      </c>
      <c r="M327">
        <v>1</v>
      </c>
      <c r="N327" t="s">
        <v>470</v>
      </c>
      <c r="O327" t="s">
        <v>470</v>
      </c>
      <c r="P327" t="s">
        <v>470</v>
      </c>
      <c r="Q327" t="s">
        <v>470</v>
      </c>
      <c r="T327" t="s">
        <v>470</v>
      </c>
      <c r="V327">
        <v>1</v>
      </c>
      <c r="W327" t="s">
        <v>470</v>
      </c>
      <c r="X327">
        <v>1</v>
      </c>
      <c r="Z327" t="s">
        <v>470</v>
      </c>
      <c r="AA327" t="s">
        <v>470</v>
      </c>
      <c r="AB327">
        <v>1</v>
      </c>
      <c r="AC327">
        <v>1</v>
      </c>
      <c r="AD327" t="s">
        <v>470</v>
      </c>
      <c r="AF327" t="s">
        <v>470</v>
      </c>
      <c r="AG327" t="s">
        <v>470</v>
      </c>
      <c r="AH327" t="s">
        <v>470</v>
      </c>
      <c r="AI327" t="s">
        <v>470</v>
      </c>
      <c r="AJ327" t="s">
        <v>470</v>
      </c>
      <c r="AK327" t="s">
        <v>470</v>
      </c>
      <c r="AL327" t="s">
        <v>470</v>
      </c>
      <c r="AM327" t="s">
        <v>470</v>
      </c>
      <c r="AN327">
        <v>1</v>
      </c>
      <c r="AO327" t="s">
        <v>470</v>
      </c>
      <c r="AP327" t="s">
        <v>470</v>
      </c>
      <c r="AR327" t="s">
        <v>470</v>
      </c>
      <c r="AS327" t="s">
        <v>470</v>
      </c>
      <c r="AT327" t="s">
        <v>470</v>
      </c>
      <c r="AU327" t="s">
        <v>470</v>
      </c>
      <c r="AV327">
        <v>1</v>
      </c>
      <c r="AW327">
        <v>1</v>
      </c>
      <c r="AX327">
        <v>1</v>
      </c>
      <c r="AY327">
        <v>1</v>
      </c>
      <c r="AZ327" t="s">
        <v>470</v>
      </c>
    </row>
    <row r="328" spans="1:52" x14ac:dyDescent="0.25">
      <c r="A328" s="4" t="s">
        <v>241</v>
      </c>
      <c r="B328" s="5" t="s">
        <v>242</v>
      </c>
      <c r="C328" s="5" t="s">
        <v>243</v>
      </c>
      <c r="D328" s="5" t="s">
        <v>244</v>
      </c>
      <c r="E328" s="5" t="s">
        <v>19</v>
      </c>
      <c r="F328">
        <v>1</v>
      </c>
      <c r="G328" t="s">
        <v>470</v>
      </c>
      <c r="H328">
        <v>1</v>
      </c>
      <c r="I328" t="s">
        <v>470</v>
      </c>
      <c r="J328" t="s">
        <v>470</v>
      </c>
      <c r="L328" t="s">
        <v>470</v>
      </c>
      <c r="M328" t="s">
        <v>470</v>
      </c>
      <c r="N328" t="s">
        <v>470</v>
      </c>
      <c r="O328" t="s">
        <v>470</v>
      </c>
      <c r="P328" t="s">
        <v>470</v>
      </c>
      <c r="Q328" t="s">
        <v>470</v>
      </c>
      <c r="T328" t="s">
        <v>470</v>
      </c>
      <c r="V328" t="s">
        <v>470</v>
      </c>
      <c r="W328" t="s">
        <v>470</v>
      </c>
      <c r="X328" t="s">
        <v>470</v>
      </c>
      <c r="Z328" t="s">
        <v>470</v>
      </c>
      <c r="AA328" t="s">
        <v>470</v>
      </c>
      <c r="AB328" t="s">
        <v>470</v>
      </c>
      <c r="AC328" t="s">
        <v>470</v>
      </c>
      <c r="AD328" t="s">
        <v>470</v>
      </c>
      <c r="AF328" t="s">
        <v>470</v>
      </c>
      <c r="AG328" t="s">
        <v>470</v>
      </c>
      <c r="AH328" t="s">
        <v>470</v>
      </c>
      <c r="AI328">
        <v>1</v>
      </c>
      <c r="AJ328" t="s">
        <v>470</v>
      </c>
      <c r="AK328" t="s">
        <v>470</v>
      </c>
      <c r="AL328">
        <v>1</v>
      </c>
      <c r="AM328" t="s">
        <v>470</v>
      </c>
      <c r="AN328">
        <v>1</v>
      </c>
      <c r="AO328" t="s">
        <v>470</v>
      </c>
      <c r="AP328" t="s">
        <v>470</v>
      </c>
      <c r="AR328">
        <v>1</v>
      </c>
      <c r="AS328" t="s">
        <v>470</v>
      </c>
      <c r="AT328" t="s">
        <v>470</v>
      </c>
      <c r="AU328" t="s">
        <v>470</v>
      </c>
      <c r="AV328">
        <v>1</v>
      </c>
      <c r="AW328">
        <v>1</v>
      </c>
      <c r="AX328" t="s">
        <v>470</v>
      </c>
      <c r="AY328" t="s">
        <v>470</v>
      </c>
      <c r="AZ328" t="s">
        <v>470</v>
      </c>
    </row>
    <row r="329" spans="1:52" x14ac:dyDescent="0.25">
      <c r="A329" s="4" t="s">
        <v>245</v>
      </c>
      <c r="B329" s="5" t="s">
        <v>236</v>
      </c>
      <c r="C329" s="5" t="s">
        <v>246</v>
      </c>
      <c r="D329" s="5" t="s">
        <v>238</v>
      </c>
      <c r="E329" s="5" t="s">
        <v>19</v>
      </c>
      <c r="F329" t="s">
        <v>470</v>
      </c>
      <c r="G329" t="s">
        <v>470</v>
      </c>
      <c r="H329" t="s">
        <v>470</v>
      </c>
      <c r="I329" t="s">
        <v>470</v>
      </c>
      <c r="J329">
        <v>1</v>
      </c>
      <c r="L329">
        <v>1</v>
      </c>
      <c r="M329">
        <v>1</v>
      </c>
      <c r="N329" t="s">
        <v>470</v>
      </c>
      <c r="O329" t="s">
        <v>470</v>
      </c>
      <c r="P329" t="s">
        <v>470</v>
      </c>
      <c r="Q329" t="s">
        <v>470</v>
      </c>
      <c r="T329" t="s">
        <v>470</v>
      </c>
      <c r="V329">
        <v>1</v>
      </c>
      <c r="W329" t="s">
        <v>470</v>
      </c>
      <c r="X329">
        <v>1</v>
      </c>
      <c r="Z329">
        <v>1</v>
      </c>
      <c r="AA329" t="s">
        <v>470</v>
      </c>
      <c r="AB329">
        <v>1</v>
      </c>
      <c r="AC329" t="s">
        <v>470</v>
      </c>
      <c r="AD329" t="s">
        <v>470</v>
      </c>
      <c r="AF329">
        <v>1</v>
      </c>
      <c r="AG329" t="s">
        <v>470</v>
      </c>
      <c r="AH329" t="s">
        <v>470</v>
      </c>
      <c r="AI329" t="s">
        <v>470</v>
      </c>
      <c r="AJ329" t="s">
        <v>470</v>
      </c>
      <c r="AK329">
        <v>1</v>
      </c>
      <c r="AL329">
        <v>1</v>
      </c>
      <c r="AM329" t="s">
        <v>470</v>
      </c>
      <c r="AN329">
        <v>1</v>
      </c>
      <c r="AO329" t="s">
        <v>470</v>
      </c>
      <c r="AP329" t="s">
        <v>470</v>
      </c>
      <c r="AR329">
        <v>1</v>
      </c>
      <c r="AS329" t="s">
        <v>470</v>
      </c>
      <c r="AT329" t="s">
        <v>470</v>
      </c>
      <c r="AU329" t="s">
        <v>470</v>
      </c>
      <c r="AV329" t="s">
        <v>470</v>
      </c>
      <c r="AW329">
        <v>1</v>
      </c>
      <c r="AX329">
        <v>1</v>
      </c>
      <c r="AY329" t="s">
        <v>470</v>
      </c>
      <c r="AZ329">
        <v>1</v>
      </c>
    </row>
    <row r="330" spans="1:52" x14ac:dyDescent="0.25">
      <c r="A330" s="4" t="s">
        <v>247</v>
      </c>
      <c r="B330" s="49" t="s">
        <v>248</v>
      </c>
      <c r="C330" s="5" t="s">
        <v>249</v>
      </c>
      <c r="D330" s="5" t="s">
        <v>250</v>
      </c>
      <c r="E330" s="5" t="s">
        <v>19</v>
      </c>
      <c r="F330" t="s">
        <v>470</v>
      </c>
      <c r="G330" t="s">
        <v>470</v>
      </c>
      <c r="H330" t="s">
        <v>470</v>
      </c>
      <c r="I330" t="s">
        <v>470</v>
      </c>
      <c r="J330" t="s">
        <v>470</v>
      </c>
      <c r="L330" t="s">
        <v>470</v>
      </c>
      <c r="M330" t="s">
        <v>470</v>
      </c>
      <c r="N330" t="s">
        <v>470</v>
      </c>
      <c r="O330" t="s">
        <v>470</v>
      </c>
      <c r="P330" t="s">
        <v>470</v>
      </c>
      <c r="Q330" t="s">
        <v>470</v>
      </c>
      <c r="T330" t="s">
        <v>470</v>
      </c>
      <c r="V330" t="s">
        <v>470</v>
      </c>
      <c r="W330" t="s">
        <v>470</v>
      </c>
      <c r="X330" t="s">
        <v>470</v>
      </c>
      <c r="Z330">
        <v>1</v>
      </c>
      <c r="AA330" t="s">
        <v>470</v>
      </c>
      <c r="AB330">
        <v>1</v>
      </c>
      <c r="AC330" t="s">
        <v>470</v>
      </c>
      <c r="AD330" t="s">
        <v>470</v>
      </c>
      <c r="AF330" t="s">
        <v>470</v>
      </c>
      <c r="AG330" t="s">
        <v>470</v>
      </c>
      <c r="AH330" t="s">
        <v>470</v>
      </c>
      <c r="AI330" t="s">
        <v>470</v>
      </c>
      <c r="AJ330" t="s">
        <v>470</v>
      </c>
      <c r="AK330" t="s">
        <v>470</v>
      </c>
      <c r="AL330" t="s">
        <v>470</v>
      </c>
      <c r="AM330" t="s">
        <v>470</v>
      </c>
      <c r="AN330" t="s">
        <v>470</v>
      </c>
      <c r="AO330" t="s">
        <v>470</v>
      </c>
      <c r="AP330" t="s">
        <v>470</v>
      </c>
      <c r="AR330" t="s">
        <v>470</v>
      </c>
      <c r="AS330" t="s">
        <v>470</v>
      </c>
      <c r="AT330" t="s">
        <v>470</v>
      </c>
      <c r="AU330" t="s">
        <v>470</v>
      </c>
      <c r="AV330" t="s">
        <v>470</v>
      </c>
      <c r="AW330" t="s">
        <v>470</v>
      </c>
      <c r="AX330" t="s">
        <v>470</v>
      </c>
      <c r="AY330" t="s">
        <v>470</v>
      </c>
      <c r="AZ330" t="s">
        <v>470</v>
      </c>
    </row>
    <row r="331" spans="1:52" x14ac:dyDescent="0.25">
      <c r="A331" s="4" t="s">
        <v>251</v>
      </c>
      <c r="B331" s="49" t="s">
        <v>252</v>
      </c>
      <c r="C331" s="5" t="s">
        <v>253</v>
      </c>
      <c r="D331" s="5" t="s">
        <v>254</v>
      </c>
      <c r="E331" s="5" t="s">
        <v>19</v>
      </c>
      <c r="F331" t="s">
        <v>470</v>
      </c>
      <c r="G331" t="s">
        <v>470</v>
      </c>
      <c r="H331" t="s">
        <v>470</v>
      </c>
      <c r="I331" t="s">
        <v>470</v>
      </c>
      <c r="J331" t="s">
        <v>470</v>
      </c>
      <c r="L331" t="s">
        <v>470</v>
      </c>
      <c r="M331" t="s">
        <v>470</v>
      </c>
      <c r="N331" t="s">
        <v>470</v>
      </c>
      <c r="O331" t="s">
        <v>470</v>
      </c>
      <c r="P331" t="s">
        <v>470</v>
      </c>
      <c r="Q331" t="s">
        <v>470</v>
      </c>
      <c r="T331" t="s">
        <v>470</v>
      </c>
      <c r="V331" t="s">
        <v>470</v>
      </c>
      <c r="W331" t="s">
        <v>470</v>
      </c>
      <c r="X331">
        <v>1</v>
      </c>
      <c r="Z331" t="s">
        <v>470</v>
      </c>
      <c r="AA331" t="s">
        <v>470</v>
      </c>
      <c r="AB331">
        <v>1</v>
      </c>
      <c r="AC331">
        <v>1</v>
      </c>
      <c r="AD331" t="s">
        <v>470</v>
      </c>
      <c r="AF331" t="s">
        <v>470</v>
      </c>
      <c r="AG331" t="s">
        <v>470</v>
      </c>
      <c r="AH331" t="s">
        <v>470</v>
      </c>
      <c r="AI331" t="s">
        <v>470</v>
      </c>
      <c r="AJ331" t="s">
        <v>470</v>
      </c>
      <c r="AK331" t="s">
        <v>470</v>
      </c>
      <c r="AL331" t="s">
        <v>470</v>
      </c>
      <c r="AM331" t="s">
        <v>470</v>
      </c>
      <c r="AN331" t="s">
        <v>470</v>
      </c>
      <c r="AO331">
        <v>1</v>
      </c>
      <c r="AP331" t="s">
        <v>470</v>
      </c>
      <c r="AR331">
        <v>1</v>
      </c>
      <c r="AS331" t="s">
        <v>470</v>
      </c>
      <c r="AT331" t="s">
        <v>470</v>
      </c>
      <c r="AU331" t="s">
        <v>470</v>
      </c>
      <c r="AV331" t="s">
        <v>470</v>
      </c>
      <c r="AW331" t="s">
        <v>470</v>
      </c>
      <c r="AX331">
        <v>1</v>
      </c>
      <c r="AY331" t="s">
        <v>470</v>
      </c>
      <c r="AZ331" t="s">
        <v>470</v>
      </c>
    </row>
    <row r="332" spans="1:52" x14ac:dyDescent="0.25">
      <c r="A332" s="4" t="s">
        <v>255</v>
      </c>
      <c r="B332" s="5" t="s">
        <v>236</v>
      </c>
      <c r="C332" s="5" t="s">
        <v>256</v>
      </c>
      <c r="D332" s="5" t="s">
        <v>238</v>
      </c>
      <c r="E332" s="5" t="s">
        <v>19</v>
      </c>
      <c r="F332">
        <v>1</v>
      </c>
      <c r="G332" t="s">
        <v>470</v>
      </c>
      <c r="H332" t="s">
        <v>470</v>
      </c>
      <c r="I332" t="s">
        <v>470</v>
      </c>
      <c r="J332">
        <v>1</v>
      </c>
      <c r="L332" t="s">
        <v>470</v>
      </c>
      <c r="M332" t="s">
        <v>470</v>
      </c>
      <c r="N332" t="s">
        <v>470</v>
      </c>
      <c r="O332">
        <v>1</v>
      </c>
      <c r="P332" t="s">
        <v>470</v>
      </c>
      <c r="Q332" t="s">
        <v>470</v>
      </c>
      <c r="T332" t="s">
        <v>470</v>
      </c>
      <c r="V332" t="s">
        <v>470</v>
      </c>
      <c r="W332" t="s">
        <v>470</v>
      </c>
      <c r="X332" t="s">
        <v>470</v>
      </c>
      <c r="Z332" t="s">
        <v>470</v>
      </c>
      <c r="AA332" t="s">
        <v>470</v>
      </c>
      <c r="AB332" t="s">
        <v>470</v>
      </c>
      <c r="AC332" t="s">
        <v>470</v>
      </c>
      <c r="AD332" t="s">
        <v>470</v>
      </c>
      <c r="AF332" t="s">
        <v>470</v>
      </c>
      <c r="AG332" t="s">
        <v>470</v>
      </c>
      <c r="AH332" t="s">
        <v>470</v>
      </c>
      <c r="AI332" t="s">
        <v>470</v>
      </c>
      <c r="AJ332" t="s">
        <v>470</v>
      </c>
      <c r="AK332" t="s">
        <v>470</v>
      </c>
      <c r="AL332" t="s">
        <v>470</v>
      </c>
      <c r="AM332" t="s">
        <v>470</v>
      </c>
      <c r="AN332" t="s">
        <v>470</v>
      </c>
      <c r="AO332" t="s">
        <v>470</v>
      </c>
      <c r="AP332" t="s">
        <v>470</v>
      </c>
      <c r="AR332">
        <v>1</v>
      </c>
      <c r="AS332" t="s">
        <v>470</v>
      </c>
      <c r="AT332" t="s">
        <v>470</v>
      </c>
      <c r="AU332" t="s">
        <v>470</v>
      </c>
      <c r="AV332" t="s">
        <v>470</v>
      </c>
      <c r="AW332" t="s">
        <v>470</v>
      </c>
      <c r="AX332">
        <v>1</v>
      </c>
      <c r="AY332" t="s">
        <v>470</v>
      </c>
      <c r="AZ332" t="s">
        <v>470</v>
      </c>
    </row>
    <row r="333" spans="1:52" x14ac:dyDescent="0.25">
      <c r="A333" s="4" t="s">
        <v>257</v>
      </c>
      <c r="B333" s="5" t="s">
        <v>236</v>
      </c>
      <c r="C333" s="5" t="s">
        <v>258</v>
      </c>
      <c r="D333" s="5" t="s">
        <v>238</v>
      </c>
      <c r="E333" s="5" t="s">
        <v>19</v>
      </c>
      <c r="F333">
        <v>1</v>
      </c>
      <c r="G333" t="s">
        <v>470</v>
      </c>
      <c r="H333">
        <v>1</v>
      </c>
      <c r="I333">
        <v>1</v>
      </c>
      <c r="J333" t="s">
        <v>470</v>
      </c>
      <c r="L333" t="s">
        <v>470</v>
      </c>
      <c r="M333">
        <v>1</v>
      </c>
      <c r="N333" t="s">
        <v>470</v>
      </c>
      <c r="O333" t="s">
        <v>470</v>
      </c>
      <c r="P333" t="s">
        <v>470</v>
      </c>
      <c r="Q333" t="s">
        <v>470</v>
      </c>
      <c r="T333" t="s">
        <v>470</v>
      </c>
      <c r="V333">
        <v>1</v>
      </c>
      <c r="W333" t="s">
        <v>470</v>
      </c>
      <c r="X333">
        <v>1</v>
      </c>
      <c r="Z333">
        <v>1</v>
      </c>
      <c r="AA333" t="s">
        <v>470</v>
      </c>
      <c r="AB333">
        <v>1</v>
      </c>
      <c r="AC333">
        <v>1</v>
      </c>
      <c r="AD333" t="s">
        <v>470</v>
      </c>
      <c r="AF333" t="s">
        <v>470</v>
      </c>
      <c r="AG333" t="s">
        <v>470</v>
      </c>
      <c r="AH333" t="s">
        <v>470</v>
      </c>
      <c r="AI333" t="s">
        <v>470</v>
      </c>
      <c r="AJ333" t="s">
        <v>470</v>
      </c>
      <c r="AK333" t="s">
        <v>470</v>
      </c>
      <c r="AL333" t="s">
        <v>470</v>
      </c>
      <c r="AM333" t="s">
        <v>470</v>
      </c>
      <c r="AN333">
        <v>1</v>
      </c>
      <c r="AO333">
        <v>1</v>
      </c>
      <c r="AP333" t="s">
        <v>470</v>
      </c>
      <c r="AR333" t="s">
        <v>470</v>
      </c>
      <c r="AS333" t="s">
        <v>470</v>
      </c>
      <c r="AT333">
        <v>1</v>
      </c>
      <c r="AU333" t="s">
        <v>470</v>
      </c>
      <c r="AV333" t="s">
        <v>470</v>
      </c>
      <c r="AW333">
        <v>1</v>
      </c>
      <c r="AX333">
        <v>1</v>
      </c>
      <c r="AY333" t="s">
        <v>470</v>
      </c>
      <c r="AZ333" t="s">
        <v>470</v>
      </c>
    </row>
    <row r="334" spans="1:52" x14ac:dyDescent="0.25">
      <c r="A334" s="4" t="s">
        <v>259</v>
      </c>
      <c r="B334" s="5" t="s">
        <v>248</v>
      </c>
      <c r="C334" s="5" t="s">
        <v>260</v>
      </c>
      <c r="D334" s="5" t="s">
        <v>250</v>
      </c>
      <c r="E334" s="5" t="s">
        <v>19</v>
      </c>
      <c r="F334">
        <v>1</v>
      </c>
      <c r="G334" t="s">
        <v>470</v>
      </c>
      <c r="H334">
        <v>1</v>
      </c>
      <c r="I334" t="s">
        <v>470</v>
      </c>
      <c r="J334">
        <v>1</v>
      </c>
      <c r="L334" t="s">
        <v>470</v>
      </c>
      <c r="M334">
        <v>1</v>
      </c>
      <c r="N334" t="s">
        <v>470</v>
      </c>
      <c r="O334">
        <v>1</v>
      </c>
      <c r="P334" t="s">
        <v>470</v>
      </c>
      <c r="Q334" t="s">
        <v>470</v>
      </c>
      <c r="T334" t="s">
        <v>470</v>
      </c>
      <c r="V334" t="s">
        <v>470</v>
      </c>
      <c r="W334" t="s">
        <v>470</v>
      </c>
      <c r="X334" t="s">
        <v>470</v>
      </c>
      <c r="Z334">
        <v>1</v>
      </c>
      <c r="AA334">
        <v>1</v>
      </c>
      <c r="AB334" t="s">
        <v>470</v>
      </c>
      <c r="AC334">
        <v>1</v>
      </c>
      <c r="AD334" t="s">
        <v>470</v>
      </c>
      <c r="AF334" t="s">
        <v>470</v>
      </c>
      <c r="AG334" t="s">
        <v>470</v>
      </c>
      <c r="AH334" t="s">
        <v>470</v>
      </c>
      <c r="AI334" t="s">
        <v>470</v>
      </c>
      <c r="AJ334" t="s">
        <v>470</v>
      </c>
      <c r="AK334" t="s">
        <v>470</v>
      </c>
      <c r="AL334">
        <v>1</v>
      </c>
      <c r="AM334">
        <v>1</v>
      </c>
      <c r="AN334" t="s">
        <v>470</v>
      </c>
      <c r="AO334" t="s">
        <v>470</v>
      </c>
      <c r="AP334">
        <v>1</v>
      </c>
      <c r="AR334" t="s">
        <v>470</v>
      </c>
      <c r="AS334" t="s">
        <v>470</v>
      </c>
      <c r="AT334" t="s">
        <v>470</v>
      </c>
      <c r="AU334" t="s">
        <v>470</v>
      </c>
      <c r="AV334">
        <v>1</v>
      </c>
      <c r="AW334">
        <v>1</v>
      </c>
      <c r="AX334">
        <v>1</v>
      </c>
      <c r="AY334" t="s">
        <v>470</v>
      </c>
      <c r="AZ334">
        <v>1</v>
      </c>
    </row>
    <row r="335" spans="1:52" x14ac:dyDescent="0.25">
      <c r="A335" s="4" t="s">
        <v>261</v>
      </c>
      <c r="B335" s="5" t="s">
        <v>195</v>
      </c>
      <c r="C335" s="5" t="s">
        <v>262</v>
      </c>
      <c r="D335" s="5" t="s">
        <v>197</v>
      </c>
      <c r="E335" s="5" t="s">
        <v>19</v>
      </c>
      <c r="F335" t="s">
        <v>470</v>
      </c>
      <c r="G335" t="s">
        <v>470</v>
      </c>
      <c r="H335">
        <v>1</v>
      </c>
      <c r="I335" t="s">
        <v>470</v>
      </c>
      <c r="J335" t="s">
        <v>470</v>
      </c>
      <c r="L335" t="s">
        <v>470</v>
      </c>
      <c r="M335" t="s">
        <v>470</v>
      </c>
      <c r="N335" t="s">
        <v>470</v>
      </c>
      <c r="O335" t="s">
        <v>470</v>
      </c>
      <c r="P335">
        <v>1</v>
      </c>
      <c r="Q335" t="s">
        <v>470</v>
      </c>
      <c r="T335" t="s">
        <v>470</v>
      </c>
      <c r="V335">
        <v>1</v>
      </c>
      <c r="W335" t="s">
        <v>470</v>
      </c>
      <c r="X335">
        <v>1</v>
      </c>
      <c r="Z335">
        <v>1</v>
      </c>
      <c r="AA335" t="s">
        <v>470</v>
      </c>
      <c r="AB335">
        <v>1</v>
      </c>
      <c r="AC335">
        <v>1</v>
      </c>
      <c r="AD335" t="s">
        <v>470</v>
      </c>
      <c r="AF335" t="s">
        <v>470</v>
      </c>
      <c r="AG335" t="s">
        <v>470</v>
      </c>
      <c r="AH335" t="s">
        <v>470</v>
      </c>
      <c r="AI335" t="s">
        <v>470</v>
      </c>
      <c r="AJ335" t="s">
        <v>470</v>
      </c>
      <c r="AK335" t="s">
        <v>470</v>
      </c>
      <c r="AL335" t="s">
        <v>470</v>
      </c>
      <c r="AM335" t="s">
        <v>470</v>
      </c>
      <c r="AN335">
        <v>1</v>
      </c>
      <c r="AO335" t="s">
        <v>470</v>
      </c>
      <c r="AP335" t="s">
        <v>470</v>
      </c>
      <c r="AR335" t="s">
        <v>470</v>
      </c>
      <c r="AS335" t="s">
        <v>470</v>
      </c>
      <c r="AT335" t="s">
        <v>470</v>
      </c>
      <c r="AU335" t="s">
        <v>470</v>
      </c>
      <c r="AV335">
        <v>1</v>
      </c>
      <c r="AW335">
        <v>1</v>
      </c>
      <c r="AX335" t="s">
        <v>470</v>
      </c>
      <c r="AY335" t="s">
        <v>470</v>
      </c>
      <c r="AZ335" t="s">
        <v>470</v>
      </c>
    </row>
    <row r="336" spans="1:52" x14ac:dyDescent="0.25">
      <c r="A336" s="4" t="s">
        <v>263</v>
      </c>
      <c r="B336" s="5" t="s">
        <v>230</v>
      </c>
      <c r="C336" s="5" t="s">
        <v>264</v>
      </c>
      <c r="D336" s="5" t="s">
        <v>232</v>
      </c>
      <c r="E336" s="5" t="s">
        <v>19</v>
      </c>
      <c r="F336">
        <v>1</v>
      </c>
      <c r="G336" t="s">
        <v>470</v>
      </c>
      <c r="H336">
        <v>1</v>
      </c>
      <c r="I336" t="s">
        <v>470</v>
      </c>
      <c r="J336">
        <v>1</v>
      </c>
      <c r="L336" t="s">
        <v>470</v>
      </c>
      <c r="M336" t="s">
        <v>470</v>
      </c>
      <c r="N336" t="s">
        <v>470</v>
      </c>
      <c r="O336">
        <v>1</v>
      </c>
      <c r="P336" t="s">
        <v>470</v>
      </c>
      <c r="Q336" t="s">
        <v>470</v>
      </c>
      <c r="T336" t="s">
        <v>470</v>
      </c>
      <c r="V336">
        <v>1</v>
      </c>
      <c r="W336" t="s">
        <v>470</v>
      </c>
      <c r="X336">
        <v>1</v>
      </c>
      <c r="Z336">
        <v>1</v>
      </c>
      <c r="AA336" t="s">
        <v>470</v>
      </c>
      <c r="AB336">
        <v>1</v>
      </c>
      <c r="AC336">
        <v>1</v>
      </c>
      <c r="AD336" t="s">
        <v>470</v>
      </c>
      <c r="AF336" t="s">
        <v>470</v>
      </c>
      <c r="AG336" t="s">
        <v>470</v>
      </c>
      <c r="AH336" t="s">
        <v>470</v>
      </c>
      <c r="AI336" t="s">
        <v>470</v>
      </c>
      <c r="AJ336" t="s">
        <v>470</v>
      </c>
      <c r="AK336" t="s">
        <v>470</v>
      </c>
      <c r="AL336">
        <v>1</v>
      </c>
      <c r="AM336" t="s">
        <v>470</v>
      </c>
      <c r="AN336">
        <v>1</v>
      </c>
      <c r="AO336">
        <v>1</v>
      </c>
      <c r="AP336" t="s">
        <v>470</v>
      </c>
      <c r="AR336">
        <v>1</v>
      </c>
      <c r="AS336">
        <v>1</v>
      </c>
      <c r="AT336" t="s">
        <v>470</v>
      </c>
      <c r="AU336" t="s">
        <v>470</v>
      </c>
      <c r="AV336">
        <v>1</v>
      </c>
      <c r="AW336">
        <v>1</v>
      </c>
      <c r="AX336">
        <v>1</v>
      </c>
      <c r="AY336" t="s">
        <v>470</v>
      </c>
      <c r="AZ336">
        <v>1</v>
      </c>
    </row>
    <row r="337" spans="1:52" x14ac:dyDescent="0.25">
      <c r="A337" s="4" t="s">
        <v>265</v>
      </c>
      <c r="B337" s="5" t="s">
        <v>242</v>
      </c>
      <c r="C337" s="5" t="s">
        <v>266</v>
      </c>
      <c r="D337" s="5" t="s">
        <v>244</v>
      </c>
      <c r="E337" s="5" t="s">
        <v>19</v>
      </c>
      <c r="F337">
        <v>1</v>
      </c>
      <c r="G337" t="s">
        <v>470</v>
      </c>
      <c r="H337" t="s">
        <v>470</v>
      </c>
      <c r="I337" t="s">
        <v>470</v>
      </c>
      <c r="J337">
        <v>1</v>
      </c>
      <c r="L337" t="s">
        <v>470</v>
      </c>
      <c r="M337">
        <v>1</v>
      </c>
      <c r="N337" t="s">
        <v>470</v>
      </c>
      <c r="O337" t="s">
        <v>470</v>
      </c>
      <c r="P337">
        <v>1</v>
      </c>
      <c r="Q337" t="s">
        <v>470</v>
      </c>
      <c r="T337" t="s">
        <v>470</v>
      </c>
      <c r="V337" t="s">
        <v>470</v>
      </c>
      <c r="W337" t="s">
        <v>470</v>
      </c>
      <c r="X337">
        <v>1</v>
      </c>
      <c r="Z337">
        <v>1</v>
      </c>
      <c r="AA337" t="s">
        <v>470</v>
      </c>
      <c r="AB337">
        <v>1</v>
      </c>
      <c r="AC337">
        <v>1</v>
      </c>
      <c r="AD337" t="s">
        <v>470</v>
      </c>
      <c r="AF337" t="s">
        <v>470</v>
      </c>
      <c r="AG337" t="s">
        <v>470</v>
      </c>
      <c r="AH337" t="s">
        <v>470</v>
      </c>
      <c r="AI337" t="s">
        <v>470</v>
      </c>
      <c r="AJ337" t="s">
        <v>470</v>
      </c>
      <c r="AK337" t="s">
        <v>470</v>
      </c>
      <c r="AL337" t="s">
        <v>470</v>
      </c>
      <c r="AM337" t="s">
        <v>470</v>
      </c>
      <c r="AN337">
        <v>1</v>
      </c>
      <c r="AO337" t="s">
        <v>470</v>
      </c>
      <c r="AP337" t="s">
        <v>470</v>
      </c>
      <c r="AR337">
        <v>1</v>
      </c>
      <c r="AS337" t="s">
        <v>470</v>
      </c>
      <c r="AT337" t="s">
        <v>470</v>
      </c>
      <c r="AU337" t="s">
        <v>470</v>
      </c>
      <c r="AV337">
        <v>1</v>
      </c>
      <c r="AW337">
        <v>1</v>
      </c>
      <c r="AX337" t="s">
        <v>470</v>
      </c>
      <c r="AY337" t="s">
        <v>470</v>
      </c>
      <c r="AZ337" t="s">
        <v>470</v>
      </c>
    </row>
    <row r="338" spans="1:52" x14ac:dyDescent="0.25">
      <c r="A338" s="4" t="s">
        <v>267</v>
      </c>
      <c r="B338" s="5" t="s">
        <v>252</v>
      </c>
      <c r="C338" s="5" t="s">
        <v>268</v>
      </c>
      <c r="D338" s="5" t="s">
        <v>254</v>
      </c>
      <c r="E338" s="5" t="s">
        <v>19</v>
      </c>
      <c r="F338" t="s">
        <v>470</v>
      </c>
      <c r="G338" t="s">
        <v>470</v>
      </c>
      <c r="H338" t="s">
        <v>470</v>
      </c>
      <c r="I338" t="s">
        <v>470</v>
      </c>
      <c r="J338" t="s">
        <v>470</v>
      </c>
      <c r="L338" t="s">
        <v>470</v>
      </c>
      <c r="M338" t="s">
        <v>470</v>
      </c>
      <c r="N338" t="s">
        <v>470</v>
      </c>
      <c r="O338">
        <v>1</v>
      </c>
      <c r="P338" t="s">
        <v>470</v>
      </c>
      <c r="Q338" t="s">
        <v>470</v>
      </c>
      <c r="T338" t="s">
        <v>470</v>
      </c>
      <c r="V338" t="s">
        <v>470</v>
      </c>
      <c r="W338" t="s">
        <v>470</v>
      </c>
      <c r="X338">
        <v>1</v>
      </c>
      <c r="Z338" t="s">
        <v>470</v>
      </c>
      <c r="AA338" t="s">
        <v>470</v>
      </c>
      <c r="AB338">
        <v>1</v>
      </c>
      <c r="AC338">
        <v>1</v>
      </c>
      <c r="AD338" t="s">
        <v>470</v>
      </c>
      <c r="AF338" t="s">
        <v>470</v>
      </c>
      <c r="AG338" t="s">
        <v>470</v>
      </c>
      <c r="AH338" t="s">
        <v>470</v>
      </c>
      <c r="AI338" t="s">
        <v>470</v>
      </c>
      <c r="AJ338" t="s">
        <v>470</v>
      </c>
      <c r="AK338" t="s">
        <v>470</v>
      </c>
      <c r="AL338" t="s">
        <v>470</v>
      </c>
      <c r="AM338" t="s">
        <v>470</v>
      </c>
      <c r="AN338">
        <v>1</v>
      </c>
      <c r="AO338">
        <v>1</v>
      </c>
      <c r="AP338" t="s">
        <v>470</v>
      </c>
      <c r="AR338">
        <v>1</v>
      </c>
      <c r="AS338" t="s">
        <v>470</v>
      </c>
      <c r="AT338" t="s">
        <v>470</v>
      </c>
      <c r="AU338" t="s">
        <v>470</v>
      </c>
      <c r="AV338" t="s">
        <v>470</v>
      </c>
      <c r="AW338" t="s">
        <v>470</v>
      </c>
      <c r="AX338">
        <v>1</v>
      </c>
      <c r="AY338" t="s">
        <v>470</v>
      </c>
      <c r="AZ338" t="s">
        <v>470</v>
      </c>
    </row>
    <row r="339" spans="1:52" x14ac:dyDescent="0.25">
      <c r="A339" s="4" t="s">
        <v>269</v>
      </c>
      <c r="B339" s="49" t="s">
        <v>270</v>
      </c>
      <c r="C339" s="5" t="s">
        <v>271</v>
      </c>
      <c r="D339" s="5" t="s">
        <v>272</v>
      </c>
      <c r="E339" s="5" t="s">
        <v>19</v>
      </c>
      <c r="F339">
        <v>1</v>
      </c>
      <c r="G339" t="s">
        <v>470</v>
      </c>
      <c r="H339" t="s">
        <v>470</v>
      </c>
      <c r="I339" t="s">
        <v>470</v>
      </c>
      <c r="J339">
        <v>1</v>
      </c>
      <c r="L339" t="s">
        <v>470</v>
      </c>
      <c r="M339" t="s">
        <v>470</v>
      </c>
      <c r="N339" t="s">
        <v>470</v>
      </c>
      <c r="O339">
        <v>1</v>
      </c>
      <c r="P339" t="s">
        <v>470</v>
      </c>
      <c r="Q339" t="s">
        <v>470</v>
      </c>
      <c r="T339" t="s">
        <v>470</v>
      </c>
      <c r="V339" t="s">
        <v>470</v>
      </c>
      <c r="W339" t="s">
        <v>470</v>
      </c>
      <c r="X339">
        <v>1</v>
      </c>
      <c r="Z339" t="s">
        <v>470</v>
      </c>
      <c r="AA339">
        <v>1</v>
      </c>
      <c r="AB339">
        <v>1</v>
      </c>
      <c r="AC339">
        <v>1</v>
      </c>
      <c r="AD339" t="s">
        <v>470</v>
      </c>
      <c r="AF339">
        <v>1</v>
      </c>
      <c r="AG339">
        <v>1</v>
      </c>
      <c r="AH339" t="s">
        <v>470</v>
      </c>
      <c r="AI339" t="s">
        <v>470</v>
      </c>
      <c r="AJ339">
        <v>1</v>
      </c>
      <c r="AK339">
        <v>1</v>
      </c>
      <c r="AL339" t="s">
        <v>470</v>
      </c>
      <c r="AM339" t="s">
        <v>470</v>
      </c>
      <c r="AN339">
        <v>1</v>
      </c>
      <c r="AO339" t="s">
        <v>470</v>
      </c>
      <c r="AP339">
        <v>1</v>
      </c>
      <c r="AR339">
        <v>1</v>
      </c>
      <c r="AS339" t="s">
        <v>470</v>
      </c>
      <c r="AT339" t="s">
        <v>470</v>
      </c>
      <c r="AU339" t="s">
        <v>470</v>
      </c>
      <c r="AV339" t="s">
        <v>470</v>
      </c>
      <c r="AW339">
        <v>1</v>
      </c>
      <c r="AX339">
        <v>1</v>
      </c>
      <c r="AY339">
        <v>1</v>
      </c>
      <c r="AZ339">
        <v>1</v>
      </c>
    </row>
    <row r="340" spans="1:52" x14ac:dyDescent="0.25">
      <c r="A340" s="4" t="s">
        <v>273</v>
      </c>
      <c r="B340" s="49" t="s">
        <v>270</v>
      </c>
      <c r="C340" s="5" t="s">
        <v>274</v>
      </c>
      <c r="D340" s="5" t="s">
        <v>272</v>
      </c>
      <c r="E340" s="5" t="s">
        <v>19</v>
      </c>
      <c r="F340" t="s">
        <v>470</v>
      </c>
      <c r="G340" t="s">
        <v>470</v>
      </c>
      <c r="H340" t="s">
        <v>470</v>
      </c>
      <c r="I340" t="s">
        <v>470</v>
      </c>
      <c r="J340">
        <v>1</v>
      </c>
      <c r="L340" t="s">
        <v>470</v>
      </c>
      <c r="M340" t="s">
        <v>470</v>
      </c>
      <c r="N340" t="s">
        <v>470</v>
      </c>
      <c r="O340" t="s">
        <v>470</v>
      </c>
      <c r="P340" t="s">
        <v>470</v>
      </c>
      <c r="Q340" t="s">
        <v>470</v>
      </c>
      <c r="T340" t="s">
        <v>470</v>
      </c>
      <c r="V340" t="s">
        <v>470</v>
      </c>
      <c r="W340" t="s">
        <v>470</v>
      </c>
      <c r="X340">
        <v>1</v>
      </c>
      <c r="Z340" t="s">
        <v>470</v>
      </c>
      <c r="AA340" t="s">
        <v>470</v>
      </c>
      <c r="AB340">
        <v>1</v>
      </c>
      <c r="AC340" t="s">
        <v>470</v>
      </c>
      <c r="AD340" t="s">
        <v>470</v>
      </c>
      <c r="AF340" t="s">
        <v>470</v>
      </c>
      <c r="AG340">
        <v>1</v>
      </c>
      <c r="AH340" t="s">
        <v>470</v>
      </c>
      <c r="AI340" t="s">
        <v>470</v>
      </c>
      <c r="AJ340" t="s">
        <v>470</v>
      </c>
      <c r="AK340" t="s">
        <v>470</v>
      </c>
      <c r="AL340" t="s">
        <v>470</v>
      </c>
      <c r="AM340" t="s">
        <v>470</v>
      </c>
      <c r="AN340">
        <v>1</v>
      </c>
      <c r="AO340" t="s">
        <v>470</v>
      </c>
      <c r="AP340" t="s">
        <v>470</v>
      </c>
      <c r="AR340">
        <v>1</v>
      </c>
      <c r="AS340" t="s">
        <v>470</v>
      </c>
      <c r="AT340" t="s">
        <v>470</v>
      </c>
      <c r="AU340" t="s">
        <v>470</v>
      </c>
      <c r="AV340" t="s">
        <v>470</v>
      </c>
      <c r="AW340" t="s">
        <v>470</v>
      </c>
      <c r="AX340">
        <v>1</v>
      </c>
      <c r="AY340" t="s">
        <v>470</v>
      </c>
      <c r="AZ340" t="s">
        <v>470</v>
      </c>
    </row>
    <row r="341" spans="1:52" x14ac:dyDescent="0.25">
      <c r="A341" s="4" t="s">
        <v>275</v>
      </c>
      <c r="B341" s="5" t="s">
        <v>218</v>
      </c>
      <c r="C341" s="5" t="s">
        <v>276</v>
      </c>
      <c r="D341" s="5" t="s">
        <v>220</v>
      </c>
      <c r="E341" s="5" t="s">
        <v>19</v>
      </c>
      <c r="F341" t="s">
        <v>470</v>
      </c>
      <c r="G341" t="s">
        <v>470</v>
      </c>
      <c r="H341" t="s">
        <v>470</v>
      </c>
      <c r="I341" t="s">
        <v>470</v>
      </c>
      <c r="J341">
        <v>1</v>
      </c>
      <c r="L341" t="s">
        <v>470</v>
      </c>
      <c r="M341" t="s">
        <v>470</v>
      </c>
      <c r="N341" t="s">
        <v>470</v>
      </c>
      <c r="O341">
        <v>1</v>
      </c>
      <c r="P341" t="s">
        <v>470</v>
      </c>
      <c r="Q341" t="s">
        <v>470</v>
      </c>
      <c r="T341" t="s">
        <v>470</v>
      </c>
      <c r="V341" t="s">
        <v>470</v>
      </c>
      <c r="W341" t="s">
        <v>470</v>
      </c>
      <c r="X341" t="s">
        <v>470</v>
      </c>
      <c r="Z341" t="s">
        <v>470</v>
      </c>
      <c r="AA341" t="s">
        <v>470</v>
      </c>
      <c r="AB341" t="s">
        <v>470</v>
      </c>
      <c r="AC341" t="s">
        <v>470</v>
      </c>
      <c r="AD341" t="s">
        <v>470</v>
      </c>
      <c r="AF341" t="s">
        <v>470</v>
      </c>
      <c r="AG341" t="s">
        <v>470</v>
      </c>
      <c r="AH341" t="s">
        <v>470</v>
      </c>
      <c r="AI341" t="s">
        <v>470</v>
      </c>
      <c r="AJ341" t="s">
        <v>470</v>
      </c>
      <c r="AK341" t="s">
        <v>470</v>
      </c>
      <c r="AL341" t="s">
        <v>470</v>
      </c>
      <c r="AM341" t="s">
        <v>470</v>
      </c>
      <c r="AN341" t="s">
        <v>470</v>
      </c>
      <c r="AO341">
        <v>1</v>
      </c>
      <c r="AP341" t="s">
        <v>470</v>
      </c>
      <c r="AR341" t="s">
        <v>470</v>
      </c>
      <c r="AS341">
        <v>1</v>
      </c>
      <c r="AT341" t="s">
        <v>470</v>
      </c>
      <c r="AU341" t="s">
        <v>470</v>
      </c>
      <c r="AV341" t="s">
        <v>470</v>
      </c>
      <c r="AW341" t="s">
        <v>470</v>
      </c>
      <c r="AX341" t="s">
        <v>470</v>
      </c>
      <c r="AY341" t="s">
        <v>470</v>
      </c>
      <c r="AZ341" t="s">
        <v>470</v>
      </c>
    </row>
    <row r="342" spans="1:52" x14ac:dyDescent="0.25">
      <c r="A342" s="4" t="s">
        <v>277</v>
      </c>
      <c r="B342" s="5" t="s">
        <v>218</v>
      </c>
      <c r="C342" s="5" t="s">
        <v>278</v>
      </c>
      <c r="D342" s="5" t="s">
        <v>220</v>
      </c>
      <c r="E342" s="5" t="s">
        <v>19</v>
      </c>
      <c r="F342">
        <v>1</v>
      </c>
      <c r="G342" t="s">
        <v>470</v>
      </c>
      <c r="H342" t="s">
        <v>470</v>
      </c>
      <c r="I342" t="s">
        <v>470</v>
      </c>
      <c r="J342">
        <v>1</v>
      </c>
      <c r="L342" t="s">
        <v>470</v>
      </c>
      <c r="M342" t="s">
        <v>470</v>
      </c>
      <c r="N342" t="s">
        <v>470</v>
      </c>
      <c r="O342" t="s">
        <v>470</v>
      </c>
      <c r="P342" t="s">
        <v>470</v>
      </c>
      <c r="Q342" t="s">
        <v>470</v>
      </c>
      <c r="T342" t="s">
        <v>470</v>
      </c>
      <c r="V342" t="s">
        <v>470</v>
      </c>
      <c r="W342">
        <v>1</v>
      </c>
      <c r="X342">
        <v>1</v>
      </c>
      <c r="Z342">
        <v>1</v>
      </c>
      <c r="AA342" t="s">
        <v>470</v>
      </c>
      <c r="AB342">
        <v>1</v>
      </c>
      <c r="AC342">
        <v>1</v>
      </c>
      <c r="AD342">
        <v>1</v>
      </c>
      <c r="AF342" t="s">
        <v>470</v>
      </c>
      <c r="AG342" t="s">
        <v>470</v>
      </c>
      <c r="AH342" t="s">
        <v>470</v>
      </c>
      <c r="AI342" t="s">
        <v>470</v>
      </c>
      <c r="AJ342">
        <v>1</v>
      </c>
      <c r="AK342">
        <v>1</v>
      </c>
      <c r="AL342" t="s">
        <v>470</v>
      </c>
      <c r="AM342" t="s">
        <v>470</v>
      </c>
      <c r="AN342">
        <v>1</v>
      </c>
      <c r="AO342">
        <v>1</v>
      </c>
      <c r="AP342">
        <v>1</v>
      </c>
      <c r="AR342">
        <v>1</v>
      </c>
      <c r="AS342" t="s">
        <v>470</v>
      </c>
      <c r="AT342" t="s">
        <v>470</v>
      </c>
      <c r="AU342" t="s">
        <v>470</v>
      </c>
      <c r="AV342" t="s">
        <v>470</v>
      </c>
      <c r="AW342">
        <v>1</v>
      </c>
      <c r="AX342" t="s">
        <v>470</v>
      </c>
      <c r="AY342" t="s">
        <v>470</v>
      </c>
      <c r="AZ342" t="s">
        <v>470</v>
      </c>
    </row>
    <row r="343" spans="1:52" x14ac:dyDescent="0.25">
      <c r="A343" s="4" t="s">
        <v>279</v>
      </c>
      <c r="B343" s="5" t="s">
        <v>218</v>
      </c>
      <c r="C343" s="5" t="s">
        <v>280</v>
      </c>
      <c r="D343" s="5" t="s">
        <v>220</v>
      </c>
      <c r="E343" s="5" t="s">
        <v>19</v>
      </c>
      <c r="F343">
        <v>1</v>
      </c>
      <c r="G343" t="s">
        <v>470</v>
      </c>
      <c r="H343" t="s">
        <v>470</v>
      </c>
      <c r="I343" t="s">
        <v>470</v>
      </c>
      <c r="J343">
        <v>1</v>
      </c>
      <c r="L343" t="s">
        <v>470</v>
      </c>
      <c r="M343" t="s">
        <v>470</v>
      </c>
      <c r="N343" t="s">
        <v>470</v>
      </c>
      <c r="O343" t="s">
        <v>470</v>
      </c>
      <c r="P343" t="s">
        <v>470</v>
      </c>
      <c r="Q343" t="s">
        <v>470</v>
      </c>
      <c r="T343" t="s">
        <v>470</v>
      </c>
      <c r="V343" t="s">
        <v>470</v>
      </c>
      <c r="W343" t="s">
        <v>470</v>
      </c>
      <c r="X343">
        <v>1</v>
      </c>
      <c r="Z343">
        <v>1</v>
      </c>
      <c r="AA343" t="s">
        <v>470</v>
      </c>
      <c r="AB343" t="s">
        <v>470</v>
      </c>
      <c r="AC343">
        <v>1</v>
      </c>
      <c r="AD343">
        <v>1</v>
      </c>
      <c r="AF343" t="s">
        <v>470</v>
      </c>
      <c r="AG343" t="s">
        <v>470</v>
      </c>
      <c r="AH343" t="s">
        <v>470</v>
      </c>
      <c r="AI343" t="s">
        <v>470</v>
      </c>
      <c r="AJ343" t="s">
        <v>470</v>
      </c>
      <c r="AK343" t="s">
        <v>470</v>
      </c>
      <c r="AL343" t="s">
        <v>470</v>
      </c>
      <c r="AM343" t="s">
        <v>470</v>
      </c>
      <c r="AN343">
        <v>1</v>
      </c>
      <c r="AO343">
        <v>1</v>
      </c>
      <c r="AP343" t="s">
        <v>470</v>
      </c>
      <c r="AR343" t="s">
        <v>470</v>
      </c>
      <c r="AS343">
        <v>1</v>
      </c>
      <c r="AT343" t="s">
        <v>470</v>
      </c>
      <c r="AU343" t="s">
        <v>470</v>
      </c>
      <c r="AV343" t="s">
        <v>470</v>
      </c>
      <c r="AW343">
        <v>1</v>
      </c>
      <c r="AX343">
        <v>1</v>
      </c>
      <c r="AY343" t="s">
        <v>470</v>
      </c>
      <c r="AZ343" t="s">
        <v>470</v>
      </c>
    </row>
    <row r="344" spans="1:52" x14ac:dyDescent="0.25">
      <c r="A344" s="4" t="s">
        <v>281</v>
      </c>
      <c r="B344" s="5" t="s">
        <v>236</v>
      </c>
      <c r="C344" s="5" t="s">
        <v>282</v>
      </c>
      <c r="D344" s="5" t="s">
        <v>238</v>
      </c>
      <c r="E344" s="5" t="s">
        <v>19</v>
      </c>
      <c r="F344">
        <v>1</v>
      </c>
      <c r="G344" t="s">
        <v>470</v>
      </c>
      <c r="H344">
        <v>1</v>
      </c>
      <c r="I344" t="s">
        <v>470</v>
      </c>
      <c r="J344" t="s">
        <v>470</v>
      </c>
      <c r="L344">
        <v>1</v>
      </c>
      <c r="M344">
        <v>1</v>
      </c>
      <c r="N344" t="s">
        <v>470</v>
      </c>
      <c r="O344" t="s">
        <v>470</v>
      </c>
      <c r="P344" t="s">
        <v>470</v>
      </c>
      <c r="Q344" t="s">
        <v>470</v>
      </c>
      <c r="T344" t="s">
        <v>470</v>
      </c>
      <c r="V344">
        <v>1</v>
      </c>
      <c r="W344" t="s">
        <v>470</v>
      </c>
      <c r="X344" t="s">
        <v>470</v>
      </c>
      <c r="Z344" t="s">
        <v>470</v>
      </c>
      <c r="AA344">
        <v>1</v>
      </c>
      <c r="AB344" t="s">
        <v>470</v>
      </c>
      <c r="AC344">
        <v>1</v>
      </c>
      <c r="AD344" t="s">
        <v>470</v>
      </c>
      <c r="AF344" t="s">
        <v>470</v>
      </c>
      <c r="AG344" t="s">
        <v>470</v>
      </c>
      <c r="AH344" t="s">
        <v>470</v>
      </c>
      <c r="AI344" t="s">
        <v>470</v>
      </c>
      <c r="AJ344">
        <v>1</v>
      </c>
      <c r="AK344" t="s">
        <v>470</v>
      </c>
      <c r="AL344" t="s">
        <v>470</v>
      </c>
      <c r="AM344">
        <v>1</v>
      </c>
      <c r="AN344" t="s">
        <v>470</v>
      </c>
      <c r="AO344">
        <v>1</v>
      </c>
      <c r="AP344" t="s">
        <v>470</v>
      </c>
      <c r="AR344" t="s">
        <v>470</v>
      </c>
      <c r="AS344" t="s">
        <v>470</v>
      </c>
      <c r="AT344" t="s">
        <v>470</v>
      </c>
      <c r="AU344">
        <v>1</v>
      </c>
      <c r="AV344" t="s">
        <v>470</v>
      </c>
      <c r="AW344">
        <v>1</v>
      </c>
      <c r="AX344">
        <v>1</v>
      </c>
      <c r="AY344">
        <v>1</v>
      </c>
      <c r="AZ344">
        <v>1</v>
      </c>
    </row>
    <row r="345" spans="1:52" x14ac:dyDescent="0.25">
      <c r="A345" s="4" t="s">
        <v>283</v>
      </c>
      <c r="B345" s="5" t="s">
        <v>218</v>
      </c>
      <c r="C345" s="5" t="s">
        <v>284</v>
      </c>
      <c r="D345" s="5" t="s">
        <v>220</v>
      </c>
      <c r="E345" s="5" t="s">
        <v>19</v>
      </c>
      <c r="F345" t="s">
        <v>470</v>
      </c>
      <c r="G345" t="s">
        <v>470</v>
      </c>
      <c r="H345" t="s">
        <v>470</v>
      </c>
      <c r="I345" t="s">
        <v>470</v>
      </c>
      <c r="J345" t="s">
        <v>470</v>
      </c>
      <c r="L345" t="s">
        <v>470</v>
      </c>
      <c r="M345" t="s">
        <v>470</v>
      </c>
      <c r="N345" t="s">
        <v>470</v>
      </c>
      <c r="O345" t="s">
        <v>470</v>
      </c>
      <c r="P345">
        <v>1</v>
      </c>
      <c r="Q345" t="s">
        <v>470</v>
      </c>
      <c r="T345" t="s">
        <v>470</v>
      </c>
      <c r="V345" t="s">
        <v>470</v>
      </c>
      <c r="W345" t="s">
        <v>470</v>
      </c>
      <c r="X345" t="s">
        <v>470</v>
      </c>
      <c r="Z345">
        <v>1</v>
      </c>
      <c r="AA345" t="s">
        <v>470</v>
      </c>
      <c r="AB345" t="s">
        <v>470</v>
      </c>
      <c r="AC345" t="s">
        <v>470</v>
      </c>
      <c r="AD345" t="s">
        <v>470</v>
      </c>
      <c r="AF345" t="s">
        <v>470</v>
      </c>
      <c r="AG345" t="s">
        <v>470</v>
      </c>
      <c r="AH345" t="s">
        <v>470</v>
      </c>
      <c r="AI345" t="s">
        <v>470</v>
      </c>
      <c r="AJ345" t="s">
        <v>470</v>
      </c>
      <c r="AK345" t="s">
        <v>470</v>
      </c>
      <c r="AL345" t="s">
        <v>470</v>
      </c>
      <c r="AM345" t="s">
        <v>470</v>
      </c>
      <c r="AN345">
        <v>1</v>
      </c>
      <c r="AO345" t="s">
        <v>470</v>
      </c>
      <c r="AP345" t="s">
        <v>470</v>
      </c>
      <c r="AR345" t="s">
        <v>470</v>
      </c>
      <c r="AS345" t="s">
        <v>470</v>
      </c>
      <c r="AT345" t="s">
        <v>470</v>
      </c>
      <c r="AU345" t="s">
        <v>470</v>
      </c>
      <c r="AV345" t="s">
        <v>470</v>
      </c>
      <c r="AW345" t="s">
        <v>470</v>
      </c>
      <c r="AX345">
        <v>1</v>
      </c>
      <c r="AY345">
        <v>1</v>
      </c>
      <c r="AZ345" t="s">
        <v>470</v>
      </c>
    </row>
    <row r="346" spans="1:52" x14ac:dyDescent="0.25">
      <c r="A346" s="4" t="s">
        <v>285</v>
      </c>
      <c r="B346" s="5" t="s">
        <v>252</v>
      </c>
      <c r="C346" s="5" t="s">
        <v>286</v>
      </c>
      <c r="D346" s="5" t="s">
        <v>254</v>
      </c>
      <c r="E346" s="5" t="s">
        <v>19</v>
      </c>
      <c r="F346">
        <v>1</v>
      </c>
      <c r="G346" t="s">
        <v>470</v>
      </c>
      <c r="H346" t="s">
        <v>470</v>
      </c>
      <c r="I346">
        <v>1</v>
      </c>
      <c r="J346" t="s">
        <v>470</v>
      </c>
      <c r="L346" t="s">
        <v>470</v>
      </c>
      <c r="M346">
        <v>1</v>
      </c>
      <c r="N346" t="s">
        <v>470</v>
      </c>
      <c r="O346">
        <v>1</v>
      </c>
      <c r="P346">
        <v>1</v>
      </c>
      <c r="Q346" t="s">
        <v>470</v>
      </c>
      <c r="T346" t="s">
        <v>470</v>
      </c>
      <c r="V346" t="s">
        <v>470</v>
      </c>
      <c r="W346">
        <v>1</v>
      </c>
      <c r="X346" t="s">
        <v>470</v>
      </c>
      <c r="Z346" t="s">
        <v>470</v>
      </c>
      <c r="AA346">
        <v>1</v>
      </c>
      <c r="AB346">
        <v>1</v>
      </c>
      <c r="AC346">
        <v>1</v>
      </c>
      <c r="AD346" t="s">
        <v>470</v>
      </c>
      <c r="AF346" t="s">
        <v>470</v>
      </c>
      <c r="AG346" t="s">
        <v>470</v>
      </c>
      <c r="AH346" t="s">
        <v>470</v>
      </c>
      <c r="AI346" t="s">
        <v>470</v>
      </c>
      <c r="AJ346" t="s">
        <v>470</v>
      </c>
      <c r="AK346" t="s">
        <v>470</v>
      </c>
      <c r="AL346">
        <v>1</v>
      </c>
      <c r="AM346" t="s">
        <v>470</v>
      </c>
      <c r="AN346" t="s">
        <v>470</v>
      </c>
      <c r="AO346">
        <v>1</v>
      </c>
      <c r="AP346">
        <v>1</v>
      </c>
      <c r="AR346">
        <v>1</v>
      </c>
      <c r="AS346" t="s">
        <v>470</v>
      </c>
      <c r="AT346" t="s">
        <v>470</v>
      </c>
      <c r="AU346" t="s">
        <v>470</v>
      </c>
      <c r="AV346">
        <v>1</v>
      </c>
      <c r="AW346" t="s">
        <v>470</v>
      </c>
      <c r="AX346">
        <v>1</v>
      </c>
      <c r="AY346" t="s">
        <v>470</v>
      </c>
      <c r="AZ346">
        <v>1</v>
      </c>
    </row>
    <row r="347" spans="1:52" x14ac:dyDescent="0.25">
      <c r="A347" s="4" t="s">
        <v>287</v>
      </c>
      <c r="B347" s="5" t="s">
        <v>242</v>
      </c>
      <c r="C347" s="5" t="s">
        <v>288</v>
      </c>
      <c r="D347" s="5" t="s">
        <v>244</v>
      </c>
      <c r="E347" s="5" t="s">
        <v>19</v>
      </c>
      <c r="F347" t="s">
        <v>470</v>
      </c>
      <c r="G347" t="s">
        <v>470</v>
      </c>
      <c r="H347" t="s">
        <v>470</v>
      </c>
      <c r="I347" t="s">
        <v>470</v>
      </c>
      <c r="J347">
        <v>1</v>
      </c>
      <c r="L347" t="s">
        <v>470</v>
      </c>
      <c r="M347" t="s">
        <v>470</v>
      </c>
      <c r="N347" t="s">
        <v>470</v>
      </c>
      <c r="O347" t="s">
        <v>470</v>
      </c>
      <c r="P347" t="s">
        <v>470</v>
      </c>
      <c r="Q347" t="s">
        <v>470</v>
      </c>
      <c r="T347" t="s">
        <v>470</v>
      </c>
      <c r="V347" t="s">
        <v>470</v>
      </c>
      <c r="W347" t="s">
        <v>470</v>
      </c>
      <c r="X347">
        <v>1</v>
      </c>
      <c r="Z347">
        <v>1</v>
      </c>
      <c r="AA347" t="s">
        <v>470</v>
      </c>
      <c r="AB347">
        <v>1</v>
      </c>
      <c r="AC347" t="s">
        <v>470</v>
      </c>
      <c r="AD347" t="s">
        <v>470</v>
      </c>
      <c r="AF347" t="s">
        <v>470</v>
      </c>
      <c r="AG347" t="s">
        <v>470</v>
      </c>
      <c r="AH347" t="s">
        <v>470</v>
      </c>
      <c r="AI347" t="s">
        <v>470</v>
      </c>
      <c r="AJ347" t="s">
        <v>470</v>
      </c>
      <c r="AK347" t="s">
        <v>470</v>
      </c>
      <c r="AL347" t="s">
        <v>470</v>
      </c>
      <c r="AM347" t="s">
        <v>470</v>
      </c>
      <c r="AN347">
        <v>1</v>
      </c>
      <c r="AO347" t="s">
        <v>470</v>
      </c>
      <c r="AP347" t="s">
        <v>470</v>
      </c>
      <c r="AR347">
        <v>1</v>
      </c>
      <c r="AS347">
        <v>1</v>
      </c>
      <c r="AT347" t="s">
        <v>470</v>
      </c>
      <c r="AU347" t="s">
        <v>470</v>
      </c>
      <c r="AV347" t="s">
        <v>470</v>
      </c>
      <c r="AW347">
        <v>1</v>
      </c>
      <c r="AX347">
        <v>1</v>
      </c>
      <c r="AY347" t="s">
        <v>470</v>
      </c>
      <c r="AZ347" t="s">
        <v>470</v>
      </c>
    </row>
    <row r="348" spans="1:52" x14ac:dyDescent="0.25">
      <c r="A348" s="4" t="s">
        <v>289</v>
      </c>
      <c r="B348" s="5" t="s">
        <v>242</v>
      </c>
      <c r="C348" s="5" t="s">
        <v>290</v>
      </c>
      <c r="D348" s="5" t="s">
        <v>244</v>
      </c>
      <c r="E348" s="5" t="s">
        <v>19</v>
      </c>
      <c r="F348" t="s">
        <v>470</v>
      </c>
      <c r="G348" t="s">
        <v>470</v>
      </c>
      <c r="H348" t="s">
        <v>470</v>
      </c>
      <c r="I348" t="s">
        <v>470</v>
      </c>
      <c r="J348" t="s">
        <v>470</v>
      </c>
      <c r="L348">
        <v>1</v>
      </c>
      <c r="M348">
        <v>1</v>
      </c>
      <c r="N348" t="s">
        <v>470</v>
      </c>
      <c r="O348" t="s">
        <v>470</v>
      </c>
      <c r="P348">
        <v>1</v>
      </c>
      <c r="Q348">
        <v>1</v>
      </c>
      <c r="T348" t="s">
        <v>470</v>
      </c>
      <c r="V348" t="s">
        <v>470</v>
      </c>
      <c r="W348" t="s">
        <v>470</v>
      </c>
      <c r="X348" t="s">
        <v>470</v>
      </c>
      <c r="Z348" t="s">
        <v>470</v>
      </c>
      <c r="AA348">
        <v>1</v>
      </c>
      <c r="AB348" t="s">
        <v>470</v>
      </c>
      <c r="AC348" t="s">
        <v>470</v>
      </c>
      <c r="AD348">
        <v>1</v>
      </c>
      <c r="AF348" t="s">
        <v>470</v>
      </c>
      <c r="AG348" t="s">
        <v>470</v>
      </c>
      <c r="AH348" t="s">
        <v>470</v>
      </c>
      <c r="AI348" t="s">
        <v>470</v>
      </c>
      <c r="AJ348" t="s">
        <v>470</v>
      </c>
      <c r="AK348" t="s">
        <v>470</v>
      </c>
      <c r="AL348" t="s">
        <v>470</v>
      </c>
      <c r="AM348">
        <v>1</v>
      </c>
      <c r="AN348" t="s">
        <v>470</v>
      </c>
      <c r="AO348" t="s">
        <v>470</v>
      </c>
      <c r="AP348">
        <v>1</v>
      </c>
      <c r="AR348" t="s">
        <v>470</v>
      </c>
      <c r="AS348" t="s">
        <v>470</v>
      </c>
      <c r="AT348" t="s">
        <v>470</v>
      </c>
      <c r="AU348" t="s">
        <v>470</v>
      </c>
      <c r="AV348">
        <v>1</v>
      </c>
      <c r="AW348" t="s">
        <v>470</v>
      </c>
      <c r="AX348">
        <v>1</v>
      </c>
      <c r="AY348" t="s">
        <v>470</v>
      </c>
      <c r="AZ348" t="s">
        <v>470</v>
      </c>
    </row>
    <row r="349" spans="1:52" x14ac:dyDescent="0.25">
      <c r="A349" s="4" t="s">
        <v>291</v>
      </c>
      <c r="B349" s="5" t="s">
        <v>195</v>
      </c>
      <c r="C349" s="5" t="s">
        <v>292</v>
      </c>
      <c r="D349" s="5" t="s">
        <v>197</v>
      </c>
      <c r="E349" s="5" t="s">
        <v>19</v>
      </c>
      <c r="F349" t="s">
        <v>470</v>
      </c>
      <c r="G349">
        <v>1</v>
      </c>
      <c r="H349">
        <v>1</v>
      </c>
      <c r="I349" t="s">
        <v>470</v>
      </c>
      <c r="J349" t="s">
        <v>470</v>
      </c>
      <c r="L349" t="s">
        <v>470</v>
      </c>
      <c r="M349" t="s">
        <v>470</v>
      </c>
      <c r="N349" t="s">
        <v>470</v>
      </c>
      <c r="O349" t="s">
        <v>470</v>
      </c>
      <c r="P349">
        <v>1</v>
      </c>
      <c r="Q349" t="s">
        <v>470</v>
      </c>
      <c r="T349" t="s">
        <v>470</v>
      </c>
      <c r="V349" t="s">
        <v>470</v>
      </c>
      <c r="W349" t="s">
        <v>470</v>
      </c>
      <c r="X349">
        <v>1</v>
      </c>
      <c r="Z349" t="s">
        <v>470</v>
      </c>
      <c r="AA349" t="s">
        <v>470</v>
      </c>
      <c r="AB349" t="s">
        <v>470</v>
      </c>
      <c r="AC349" t="s">
        <v>470</v>
      </c>
      <c r="AD349" t="s">
        <v>470</v>
      </c>
      <c r="AF349" t="s">
        <v>470</v>
      </c>
      <c r="AG349" t="s">
        <v>470</v>
      </c>
      <c r="AH349" t="s">
        <v>470</v>
      </c>
      <c r="AI349" t="s">
        <v>470</v>
      </c>
      <c r="AJ349" t="s">
        <v>470</v>
      </c>
      <c r="AK349" t="s">
        <v>470</v>
      </c>
      <c r="AL349" t="s">
        <v>470</v>
      </c>
      <c r="AM349" t="s">
        <v>470</v>
      </c>
      <c r="AN349">
        <v>1</v>
      </c>
      <c r="AO349" t="s">
        <v>470</v>
      </c>
      <c r="AP349" t="s">
        <v>470</v>
      </c>
      <c r="AR349" t="s">
        <v>470</v>
      </c>
      <c r="AS349" t="s">
        <v>470</v>
      </c>
      <c r="AT349" t="s">
        <v>470</v>
      </c>
      <c r="AU349" t="s">
        <v>470</v>
      </c>
      <c r="AV349" t="s">
        <v>470</v>
      </c>
      <c r="AW349" t="s">
        <v>470</v>
      </c>
      <c r="AX349">
        <v>1</v>
      </c>
      <c r="AY349" t="s">
        <v>470</v>
      </c>
      <c r="AZ349" t="s">
        <v>470</v>
      </c>
    </row>
    <row r="350" spans="1:52" x14ac:dyDescent="0.25">
      <c r="A350" s="4" t="s">
        <v>293</v>
      </c>
      <c r="B350" s="5" t="s">
        <v>248</v>
      </c>
      <c r="C350" s="5" t="s">
        <v>294</v>
      </c>
      <c r="D350" s="5" t="s">
        <v>250</v>
      </c>
      <c r="E350" s="5" t="s">
        <v>19</v>
      </c>
      <c r="F350" t="s">
        <v>470</v>
      </c>
      <c r="G350" t="s">
        <v>470</v>
      </c>
      <c r="H350" t="s">
        <v>470</v>
      </c>
      <c r="I350" t="s">
        <v>470</v>
      </c>
      <c r="J350" t="s">
        <v>470</v>
      </c>
      <c r="L350" t="s">
        <v>470</v>
      </c>
      <c r="M350" t="s">
        <v>470</v>
      </c>
      <c r="N350" t="s">
        <v>470</v>
      </c>
      <c r="O350" t="s">
        <v>470</v>
      </c>
      <c r="P350" t="s">
        <v>470</v>
      </c>
      <c r="Q350" t="s">
        <v>470</v>
      </c>
      <c r="T350" t="s">
        <v>470</v>
      </c>
      <c r="V350" t="s">
        <v>470</v>
      </c>
      <c r="W350" t="s">
        <v>470</v>
      </c>
      <c r="X350">
        <v>1</v>
      </c>
      <c r="Z350" t="s">
        <v>470</v>
      </c>
      <c r="AA350" t="s">
        <v>470</v>
      </c>
      <c r="AB350" t="s">
        <v>470</v>
      </c>
      <c r="AC350" t="s">
        <v>470</v>
      </c>
      <c r="AD350" t="s">
        <v>470</v>
      </c>
      <c r="AF350" t="s">
        <v>470</v>
      </c>
      <c r="AG350" t="s">
        <v>470</v>
      </c>
      <c r="AH350" t="s">
        <v>470</v>
      </c>
      <c r="AI350" t="s">
        <v>470</v>
      </c>
      <c r="AJ350" t="s">
        <v>470</v>
      </c>
      <c r="AK350" t="s">
        <v>470</v>
      </c>
      <c r="AL350" t="s">
        <v>470</v>
      </c>
      <c r="AM350" t="s">
        <v>470</v>
      </c>
      <c r="AN350" t="s">
        <v>470</v>
      </c>
      <c r="AO350" t="s">
        <v>470</v>
      </c>
      <c r="AP350" t="s">
        <v>470</v>
      </c>
      <c r="AR350" t="s">
        <v>470</v>
      </c>
      <c r="AS350" t="s">
        <v>470</v>
      </c>
      <c r="AT350" t="s">
        <v>470</v>
      </c>
      <c r="AU350" t="s">
        <v>470</v>
      </c>
      <c r="AV350" t="s">
        <v>470</v>
      </c>
      <c r="AW350">
        <v>1</v>
      </c>
      <c r="AX350" t="s">
        <v>470</v>
      </c>
      <c r="AY350" t="s">
        <v>470</v>
      </c>
      <c r="AZ350" t="s">
        <v>470</v>
      </c>
    </row>
    <row r="351" spans="1:52" x14ac:dyDescent="0.25">
      <c r="A351" s="4" t="s">
        <v>295</v>
      </c>
      <c r="B351" s="5" t="s">
        <v>236</v>
      </c>
      <c r="C351" s="5" t="s">
        <v>296</v>
      </c>
      <c r="D351" s="5" t="s">
        <v>238</v>
      </c>
      <c r="E351" s="5" t="s">
        <v>19</v>
      </c>
      <c r="F351">
        <v>1</v>
      </c>
      <c r="G351" t="s">
        <v>470</v>
      </c>
      <c r="H351">
        <v>1</v>
      </c>
      <c r="I351" t="s">
        <v>470</v>
      </c>
      <c r="J351">
        <v>1</v>
      </c>
      <c r="L351" t="s">
        <v>470</v>
      </c>
      <c r="M351">
        <v>1</v>
      </c>
      <c r="N351" t="s">
        <v>470</v>
      </c>
      <c r="O351">
        <v>1</v>
      </c>
      <c r="P351">
        <v>1</v>
      </c>
      <c r="Q351" t="s">
        <v>470</v>
      </c>
      <c r="T351" t="s">
        <v>470</v>
      </c>
      <c r="V351">
        <v>1</v>
      </c>
      <c r="W351" t="s">
        <v>470</v>
      </c>
      <c r="X351">
        <v>1</v>
      </c>
      <c r="Z351">
        <v>1</v>
      </c>
      <c r="AA351">
        <v>1</v>
      </c>
      <c r="AB351">
        <v>1</v>
      </c>
      <c r="AC351">
        <v>1</v>
      </c>
      <c r="AD351">
        <v>1</v>
      </c>
      <c r="AF351">
        <v>1</v>
      </c>
      <c r="AG351" t="s">
        <v>470</v>
      </c>
      <c r="AH351">
        <v>1</v>
      </c>
      <c r="AI351">
        <v>1</v>
      </c>
      <c r="AJ351">
        <v>1</v>
      </c>
      <c r="AK351">
        <v>1</v>
      </c>
      <c r="AL351" t="s">
        <v>470</v>
      </c>
      <c r="AM351">
        <v>1</v>
      </c>
      <c r="AN351">
        <v>1</v>
      </c>
      <c r="AO351">
        <v>1</v>
      </c>
      <c r="AP351" t="s">
        <v>470</v>
      </c>
      <c r="AR351">
        <v>1</v>
      </c>
      <c r="AS351">
        <v>1</v>
      </c>
      <c r="AT351" t="s">
        <v>470</v>
      </c>
      <c r="AU351" t="s">
        <v>470</v>
      </c>
      <c r="AV351">
        <v>1</v>
      </c>
      <c r="AW351">
        <v>1</v>
      </c>
      <c r="AX351">
        <v>1</v>
      </c>
      <c r="AY351" t="s">
        <v>470</v>
      </c>
      <c r="AZ351">
        <v>1</v>
      </c>
    </row>
    <row r="352" spans="1:52" x14ac:dyDescent="0.25">
      <c r="A352" s="4" t="s">
        <v>297</v>
      </c>
      <c r="B352" s="5" t="s">
        <v>242</v>
      </c>
      <c r="C352" s="5" t="s">
        <v>298</v>
      </c>
      <c r="D352" s="5" t="s">
        <v>244</v>
      </c>
      <c r="E352" s="5" t="s">
        <v>19</v>
      </c>
      <c r="F352">
        <v>1</v>
      </c>
      <c r="G352" t="s">
        <v>470</v>
      </c>
      <c r="H352">
        <v>1</v>
      </c>
      <c r="I352" t="s">
        <v>470</v>
      </c>
      <c r="J352">
        <v>1</v>
      </c>
      <c r="L352" t="s">
        <v>470</v>
      </c>
      <c r="M352" t="s">
        <v>470</v>
      </c>
      <c r="N352" t="s">
        <v>470</v>
      </c>
      <c r="O352">
        <v>1</v>
      </c>
      <c r="P352">
        <v>1</v>
      </c>
      <c r="Q352" t="s">
        <v>470</v>
      </c>
      <c r="T352">
        <v>1</v>
      </c>
      <c r="V352" t="s">
        <v>470</v>
      </c>
      <c r="W352" t="s">
        <v>470</v>
      </c>
      <c r="X352">
        <v>1</v>
      </c>
      <c r="Z352">
        <v>1</v>
      </c>
      <c r="AA352" t="s">
        <v>470</v>
      </c>
      <c r="AB352">
        <v>1</v>
      </c>
      <c r="AC352">
        <v>1</v>
      </c>
      <c r="AD352" t="s">
        <v>470</v>
      </c>
      <c r="AF352" t="s">
        <v>470</v>
      </c>
      <c r="AG352" t="s">
        <v>470</v>
      </c>
      <c r="AH352" t="s">
        <v>470</v>
      </c>
      <c r="AI352" t="s">
        <v>470</v>
      </c>
      <c r="AJ352" t="s">
        <v>470</v>
      </c>
      <c r="AK352" t="s">
        <v>470</v>
      </c>
      <c r="AL352">
        <v>1</v>
      </c>
      <c r="AM352" t="s">
        <v>470</v>
      </c>
      <c r="AN352">
        <v>1</v>
      </c>
      <c r="AO352" t="s">
        <v>470</v>
      </c>
      <c r="AP352" t="s">
        <v>470</v>
      </c>
      <c r="AR352">
        <v>1</v>
      </c>
      <c r="AS352">
        <v>1</v>
      </c>
      <c r="AT352" t="s">
        <v>470</v>
      </c>
      <c r="AU352" t="s">
        <v>470</v>
      </c>
      <c r="AV352">
        <v>1</v>
      </c>
      <c r="AW352" t="s">
        <v>470</v>
      </c>
      <c r="AX352" t="s">
        <v>470</v>
      </c>
      <c r="AY352" t="s">
        <v>470</v>
      </c>
      <c r="AZ352" t="s">
        <v>470</v>
      </c>
    </row>
    <row r="353" spans="1:52" x14ac:dyDescent="0.25">
      <c r="A353" s="4" t="s">
        <v>299</v>
      </c>
      <c r="B353" s="5" t="s">
        <v>195</v>
      </c>
      <c r="C353" s="5" t="s">
        <v>300</v>
      </c>
      <c r="D353" s="5" t="s">
        <v>197</v>
      </c>
      <c r="E353" s="5" t="s">
        <v>19</v>
      </c>
      <c r="F353" t="s">
        <v>470</v>
      </c>
      <c r="G353" t="s">
        <v>470</v>
      </c>
      <c r="H353" t="s">
        <v>470</v>
      </c>
      <c r="I353" t="s">
        <v>470</v>
      </c>
      <c r="J353">
        <v>1</v>
      </c>
      <c r="L353" t="s">
        <v>470</v>
      </c>
      <c r="M353">
        <v>1</v>
      </c>
      <c r="N353" t="s">
        <v>470</v>
      </c>
      <c r="O353" t="s">
        <v>470</v>
      </c>
      <c r="P353" t="s">
        <v>470</v>
      </c>
      <c r="Q353" t="s">
        <v>470</v>
      </c>
      <c r="T353" t="s">
        <v>470</v>
      </c>
      <c r="V353" t="s">
        <v>470</v>
      </c>
      <c r="W353" t="s">
        <v>470</v>
      </c>
      <c r="X353">
        <v>1</v>
      </c>
      <c r="Z353">
        <v>1</v>
      </c>
      <c r="AA353" t="s">
        <v>470</v>
      </c>
      <c r="AB353" t="s">
        <v>470</v>
      </c>
      <c r="AC353" t="s">
        <v>470</v>
      </c>
      <c r="AD353" t="s">
        <v>470</v>
      </c>
      <c r="AF353" t="s">
        <v>470</v>
      </c>
      <c r="AG353" t="s">
        <v>470</v>
      </c>
      <c r="AH353" t="s">
        <v>470</v>
      </c>
      <c r="AI353" t="s">
        <v>470</v>
      </c>
      <c r="AJ353" t="s">
        <v>470</v>
      </c>
      <c r="AK353" t="s">
        <v>470</v>
      </c>
      <c r="AL353" t="s">
        <v>470</v>
      </c>
      <c r="AM353" t="s">
        <v>470</v>
      </c>
      <c r="AN353" t="s">
        <v>470</v>
      </c>
      <c r="AO353" t="s">
        <v>470</v>
      </c>
      <c r="AP353">
        <v>1</v>
      </c>
      <c r="AR353">
        <v>1</v>
      </c>
      <c r="AS353" t="s">
        <v>470</v>
      </c>
      <c r="AT353" t="s">
        <v>470</v>
      </c>
      <c r="AU353" t="s">
        <v>470</v>
      </c>
      <c r="AV353" t="s">
        <v>470</v>
      </c>
      <c r="AW353" t="s">
        <v>470</v>
      </c>
      <c r="AX353" t="s">
        <v>470</v>
      </c>
      <c r="AY353" t="s">
        <v>470</v>
      </c>
      <c r="AZ353">
        <v>1</v>
      </c>
    </row>
    <row r="354" spans="1:52" x14ac:dyDescent="0.25">
      <c r="A354" s="4" t="s">
        <v>301</v>
      </c>
      <c r="B354" s="5" t="s">
        <v>195</v>
      </c>
      <c r="C354" s="5" t="s">
        <v>302</v>
      </c>
      <c r="D354" s="5" t="s">
        <v>197</v>
      </c>
      <c r="E354" s="5" t="s">
        <v>19</v>
      </c>
      <c r="F354">
        <v>1</v>
      </c>
      <c r="G354" t="s">
        <v>470</v>
      </c>
      <c r="H354" t="s">
        <v>470</v>
      </c>
      <c r="I354">
        <v>1</v>
      </c>
      <c r="J354" t="s">
        <v>470</v>
      </c>
      <c r="L354" t="s">
        <v>470</v>
      </c>
      <c r="M354">
        <v>1</v>
      </c>
      <c r="N354" t="s">
        <v>470</v>
      </c>
      <c r="O354" t="s">
        <v>470</v>
      </c>
      <c r="P354" t="s">
        <v>470</v>
      </c>
      <c r="Q354" t="s">
        <v>470</v>
      </c>
      <c r="T354" t="s">
        <v>470</v>
      </c>
      <c r="V354" t="s">
        <v>470</v>
      </c>
      <c r="W354" t="s">
        <v>470</v>
      </c>
      <c r="X354" t="s">
        <v>470</v>
      </c>
      <c r="Z354" t="s">
        <v>470</v>
      </c>
      <c r="AA354" t="s">
        <v>470</v>
      </c>
      <c r="AB354" t="s">
        <v>470</v>
      </c>
      <c r="AC354">
        <v>1</v>
      </c>
      <c r="AD354" t="s">
        <v>470</v>
      </c>
      <c r="AF354">
        <v>1</v>
      </c>
      <c r="AG354" t="s">
        <v>470</v>
      </c>
      <c r="AH354">
        <v>1</v>
      </c>
      <c r="AI354" t="s">
        <v>470</v>
      </c>
      <c r="AJ354" t="s">
        <v>470</v>
      </c>
      <c r="AK354">
        <v>1</v>
      </c>
      <c r="AL354" t="s">
        <v>470</v>
      </c>
      <c r="AM354" t="s">
        <v>470</v>
      </c>
      <c r="AN354" t="s">
        <v>470</v>
      </c>
      <c r="AO354">
        <v>1</v>
      </c>
      <c r="AP354" t="s">
        <v>470</v>
      </c>
      <c r="AR354">
        <v>1</v>
      </c>
      <c r="AS354">
        <v>1</v>
      </c>
      <c r="AT354">
        <v>1</v>
      </c>
      <c r="AU354" t="s">
        <v>470</v>
      </c>
      <c r="AV354" t="s">
        <v>470</v>
      </c>
      <c r="AW354">
        <v>1</v>
      </c>
      <c r="AX354">
        <v>1</v>
      </c>
      <c r="AY354" t="s">
        <v>470</v>
      </c>
      <c r="AZ354">
        <v>1</v>
      </c>
    </row>
    <row r="355" spans="1:52" x14ac:dyDescent="0.25">
      <c r="A355" s="4" t="s">
        <v>303</v>
      </c>
      <c r="B355" s="5" t="s">
        <v>304</v>
      </c>
      <c r="C355" s="5" t="s">
        <v>305</v>
      </c>
      <c r="D355" s="5" t="s">
        <v>306</v>
      </c>
      <c r="E355" s="5" t="s">
        <v>19</v>
      </c>
      <c r="F355">
        <v>1</v>
      </c>
      <c r="G355" t="s">
        <v>470</v>
      </c>
      <c r="H355" t="s">
        <v>470</v>
      </c>
      <c r="I355" t="s">
        <v>470</v>
      </c>
      <c r="J355">
        <v>1</v>
      </c>
      <c r="L355" t="s">
        <v>470</v>
      </c>
      <c r="M355" t="s">
        <v>470</v>
      </c>
      <c r="N355" t="s">
        <v>470</v>
      </c>
      <c r="O355" t="s">
        <v>470</v>
      </c>
      <c r="P355" t="s">
        <v>470</v>
      </c>
      <c r="Q355" t="s">
        <v>470</v>
      </c>
      <c r="T355" t="s">
        <v>470</v>
      </c>
      <c r="V355">
        <v>1</v>
      </c>
      <c r="W355" t="s">
        <v>470</v>
      </c>
      <c r="X355" t="s">
        <v>470</v>
      </c>
      <c r="Z355" t="s">
        <v>470</v>
      </c>
      <c r="AA355" t="s">
        <v>470</v>
      </c>
      <c r="AB355">
        <v>1</v>
      </c>
      <c r="AC355">
        <v>1</v>
      </c>
      <c r="AD355" t="s">
        <v>470</v>
      </c>
      <c r="AF355" t="s">
        <v>470</v>
      </c>
      <c r="AG355" t="s">
        <v>470</v>
      </c>
      <c r="AH355" t="s">
        <v>470</v>
      </c>
      <c r="AI355" t="s">
        <v>470</v>
      </c>
      <c r="AJ355" t="s">
        <v>470</v>
      </c>
      <c r="AK355" t="s">
        <v>470</v>
      </c>
      <c r="AL355" t="s">
        <v>470</v>
      </c>
      <c r="AM355" t="s">
        <v>470</v>
      </c>
      <c r="AN355">
        <v>1</v>
      </c>
      <c r="AO355" t="s">
        <v>470</v>
      </c>
      <c r="AP355" t="s">
        <v>470</v>
      </c>
      <c r="AR355" t="s">
        <v>470</v>
      </c>
      <c r="AS355" t="s">
        <v>470</v>
      </c>
      <c r="AT355" t="s">
        <v>470</v>
      </c>
      <c r="AU355" t="s">
        <v>470</v>
      </c>
      <c r="AV355" t="s">
        <v>470</v>
      </c>
      <c r="AW355" t="s">
        <v>470</v>
      </c>
      <c r="AX355" t="s">
        <v>470</v>
      </c>
      <c r="AY355" t="s">
        <v>470</v>
      </c>
      <c r="AZ355" t="s">
        <v>470</v>
      </c>
    </row>
    <row r="356" spans="1:52" x14ac:dyDescent="0.25">
      <c r="A356" s="4" t="s">
        <v>307</v>
      </c>
      <c r="B356" s="5" t="s">
        <v>242</v>
      </c>
      <c r="C356" s="5" t="s">
        <v>308</v>
      </c>
      <c r="D356" s="5" t="s">
        <v>244</v>
      </c>
      <c r="E356" s="5" t="s">
        <v>19</v>
      </c>
      <c r="F356">
        <v>1</v>
      </c>
      <c r="G356" t="s">
        <v>470</v>
      </c>
      <c r="H356">
        <v>1</v>
      </c>
      <c r="I356" t="s">
        <v>470</v>
      </c>
      <c r="J356">
        <v>1</v>
      </c>
      <c r="L356" t="s">
        <v>470</v>
      </c>
      <c r="M356" t="s">
        <v>470</v>
      </c>
      <c r="N356" t="s">
        <v>470</v>
      </c>
      <c r="O356">
        <v>1</v>
      </c>
      <c r="P356">
        <v>1</v>
      </c>
      <c r="Q356" t="s">
        <v>470</v>
      </c>
      <c r="T356" t="s">
        <v>470</v>
      </c>
      <c r="V356">
        <v>1</v>
      </c>
      <c r="W356" t="s">
        <v>470</v>
      </c>
      <c r="X356">
        <v>1</v>
      </c>
      <c r="Z356">
        <v>1</v>
      </c>
      <c r="AA356" t="s">
        <v>470</v>
      </c>
      <c r="AB356">
        <v>1</v>
      </c>
      <c r="AC356">
        <v>1</v>
      </c>
      <c r="AD356" t="s">
        <v>470</v>
      </c>
      <c r="AF356" t="s">
        <v>470</v>
      </c>
      <c r="AG356">
        <v>1</v>
      </c>
      <c r="AH356" t="s">
        <v>470</v>
      </c>
      <c r="AI356" t="s">
        <v>470</v>
      </c>
      <c r="AJ356" t="s">
        <v>470</v>
      </c>
      <c r="AK356">
        <v>1</v>
      </c>
      <c r="AL356" t="s">
        <v>470</v>
      </c>
      <c r="AM356" t="s">
        <v>470</v>
      </c>
      <c r="AN356">
        <v>1</v>
      </c>
      <c r="AO356">
        <v>1</v>
      </c>
      <c r="AP356" t="s">
        <v>470</v>
      </c>
      <c r="AR356">
        <v>1</v>
      </c>
      <c r="AS356">
        <v>1</v>
      </c>
      <c r="AT356" t="s">
        <v>470</v>
      </c>
      <c r="AU356" t="s">
        <v>470</v>
      </c>
      <c r="AV356" t="s">
        <v>470</v>
      </c>
      <c r="AW356">
        <v>1</v>
      </c>
      <c r="AX356">
        <v>1</v>
      </c>
      <c r="AY356" t="s">
        <v>470</v>
      </c>
      <c r="AZ356" t="s">
        <v>470</v>
      </c>
    </row>
    <row r="357" spans="1:52" x14ac:dyDescent="0.25">
      <c r="A357" s="4" t="s">
        <v>309</v>
      </c>
      <c r="B357" s="5" t="s">
        <v>218</v>
      </c>
      <c r="C357" s="5" t="s">
        <v>310</v>
      </c>
      <c r="D357" s="5" t="s">
        <v>220</v>
      </c>
      <c r="E357" s="5" t="s">
        <v>19</v>
      </c>
      <c r="F357" t="s">
        <v>470</v>
      </c>
      <c r="G357" t="s">
        <v>470</v>
      </c>
      <c r="H357">
        <v>1</v>
      </c>
      <c r="I357" t="s">
        <v>470</v>
      </c>
      <c r="J357">
        <v>1</v>
      </c>
      <c r="L357" t="s">
        <v>470</v>
      </c>
      <c r="M357" t="s">
        <v>470</v>
      </c>
      <c r="N357" t="s">
        <v>470</v>
      </c>
      <c r="O357" t="s">
        <v>470</v>
      </c>
      <c r="P357" t="s">
        <v>470</v>
      </c>
      <c r="Q357" t="s">
        <v>470</v>
      </c>
      <c r="T357" t="s">
        <v>470</v>
      </c>
      <c r="V357" t="s">
        <v>470</v>
      </c>
      <c r="W357" t="s">
        <v>470</v>
      </c>
      <c r="X357">
        <v>1</v>
      </c>
      <c r="Z357">
        <v>1</v>
      </c>
      <c r="AA357">
        <v>1</v>
      </c>
      <c r="AB357">
        <v>1</v>
      </c>
      <c r="AC357">
        <v>1</v>
      </c>
      <c r="AD357" t="s">
        <v>470</v>
      </c>
      <c r="AF357" t="s">
        <v>470</v>
      </c>
      <c r="AG357" t="s">
        <v>470</v>
      </c>
      <c r="AH357" t="s">
        <v>470</v>
      </c>
      <c r="AI357" t="s">
        <v>470</v>
      </c>
      <c r="AJ357" t="s">
        <v>470</v>
      </c>
      <c r="AK357" t="s">
        <v>470</v>
      </c>
      <c r="AL357" t="s">
        <v>470</v>
      </c>
      <c r="AM357" t="s">
        <v>470</v>
      </c>
      <c r="AN357">
        <v>1</v>
      </c>
      <c r="AO357" t="s">
        <v>470</v>
      </c>
      <c r="AP357" t="s">
        <v>470</v>
      </c>
      <c r="AR357">
        <v>1</v>
      </c>
      <c r="AS357" t="s">
        <v>470</v>
      </c>
      <c r="AT357" t="s">
        <v>470</v>
      </c>
      <c r="AU357" t="s">
        <v>470</v>
      </c>
      <c r="AV357" t="s">
        <v>470</v>
      </c>
      <c r="AW357">
        <v>1</v>
      </c>
      <c r="AX357">
        <v>1</v>
      </c>
      <c r="AY357" t="s">
        <v>470</v>
      </c>
      <c r="AZ357" t="s">
        <v>470</v>
      </c>
    </row>
    <row r="358" spans="1:52" x14ac:dyDescent="0.25">
      <c r="A358" s="4" t="s">
        <v>311</v>
      </c>
      <c r="B358" s="5" t="s">
        <v>236</v>
      </c>
      <c r="C358" s="5" t="s">
        <v>312</v>
      </c>
      <c r="D358" s="5" t="s">
        <v>238</v>
      </c>
      <c r="E358" s="5" t="s">
        <v>19</v>
      </c>
      <c r="F358" t="s">
        <v>470</v>
      </c>
      <c r="G358" t="s">
        <v>470</v>
      </c>
      <c r="H358" t="s">
        <v>470</v>
      </c>
      <c r="I358" t="s">
        <v>470</v>
      </c>
      <c r="J358">
        <v>1</v>
      </c>
      <c r="L358" t="s">
        <v>470</v>
      </c>
      <c r="M358" t="s">
        <v>470</v>
      </c>
      <c r="N358" t="s">
        <v>470</v>
      </c>
      <c r="O358" t="s">
        <v>470</v>
      </c>
      <c r="P358" t="s">
        <v>470</v>
      </c>
      <c r="Q358" t="s">
        <v>470</v>
      </c>
      <c r="T358" t="s">
        <v>470</v>
      </c>
      <c r="V358">
        <v>1</v>
      </c>
      <c r="W358" t="s">
        <v>470</v>
      </c>
      <c r="X358" t="s">
        <v>470</v>
      </c>
      <c r="Z358" t="s">
        <v>470</v>
      </c>
      <c r="AA358" t="s">
        <v>470</v>
      </c>
      <c r="AB358">
        <v>1</v>
      </c>
      <c r="AC358" t="s">
        <v>470</v>
      </c>
      <c r="AD358" t="s">
        <v>470</v>
      </c>
      <c r="AF358" t="s">
        <v>470</v>
      </c>
      <c r="AG358" t="s">
        <v>470</v>
      </c>
      <c r="AH358" t="s">
        <v>470</v>
      </c>
      <c r="AI358" t="s">
        <v>470</v>
      </c>
      <c r="AJ358" t="s">
        <v>470</v>
      </c>
      <c r="AK358" t="s">
        <v>470</v>
      </c>
      <c r="AL358" t="s">
        <v>470</v>
      </c>
      <c r="AM358" t="s">
        <v>470</v>
      </c>
      <c r="AN358">
        <v>1</v>
      </c>
      <c r="AO358">
        <v>1</v>
      </c>
      <c r="AP358" t="s">
        <v>470</v>
      </c>
      <c r="AR358" t="s">
        <v>470</v>
      </c>
      <c r="AS358" t="s">
        <v>470</v>
      </c>
      <c r="AT358" t="s">
        <v>470</v>
      </c>
      <c r="AU358" t="s">
        <v>470</v>
      </c>
      <c r="AV358" t="s">
        <v>470</v>
      </c>
      <c r="AW358">
        <v>1</v>
      </c>
      <c r="AX358" t="s">
        <v>470</v>
      </c>
      <c r="AY358" t="s">
        <v>470</v>
      </c>
      <c r="AZ358" t="s">
        <v>470</v>
      </c>
    </row>
    <row r="359" spans="1:52" x14ac:dyDescent="0.25">
      <c r="A359" s="4" t="s">
        <v>313</v>
      </c>
      <c r="B359" s="5" t="s">
        <v>218</v>
      </c>
      <c r="C359" s="5" t="s">
        <v>314</v>
      </c>
      <c r="D359" s="5" t="s">
        <v>220</v>
      </c>
      <c r="E359" s="5" t="s">
        <v>19</v>
      </c>
      <c r="F359" t="s">
        <v>470</v>
      </c>
      <c r="G359" t="s">
        <v>470</v>
      </c>
      <c r="H359" t="s">
        <v>470</v>
      </c>
      <c r="I359" t="s">
        <v>470</v>
      </c>
      <c r="J359" t="s">
        <v>470</v>
      </c>
      <c r="L359" t="s">
        <v>470</v>
      </c>
      <c r="M359" t="s">
        <v>470</v>
      </c>
      <c r="N359" t="s">
        <v>470</v>
      </c>
      <c r="O359" t="s">
        <v>470</v>
      </c>
      <c r="P359" t="s">
        <v>470</v>
      </c>
      <c r="Q359">
        <v>1</v>
      </c>
      <c r="T359" t="s">
        <v>470</v>
      </c>
      <c r="V359" t="s">
        <v>470</v>
      </c>
      <c r="W359" t="s">
        <v>470</v>
      </c>
      <c r="X359" t="s">
        <v>470</v>
      </c>
      <c r="Z359">
        <v>1</v>
      </c>
      <c r="AA359" t="s">
        <v>470</v>
      </c>
      <c r="AB359" t="s">
        <v>470</v>
      </c>
      <c r="AC359" t="s">
        <v>470</v>
      </c>
      <c r="AD359" t="s">
        <v>470</v>
      </c>
      <c r="AF359" t="s">
        <v>470</v>
      </c>
      <c r="AG359" t="s">
        <v>470</v>
      </c>
      <c r="AH359" t="s">
        <v>470</v>
      </c>
      <c r="AI359" t="s">
        <v>470</v>
      </c>
      <c r="AJ359" t="s">
        <v>470</v>
      </c>
      <c r="AK359" t="s">
        <v>470</v>
      </c>
      <c r="AL359" t="s">
        <v>470</v>
      </c>
      <c r="AM359" t="s">
        <v>470</v>
      </c>
      <c r="AN359" t="s">
        <v>470</v>
      </c>
      <c r="AO359" t="s">
        <v>470</v>
      </c>
      <c r="AP359" t="s">
        <v>470</v>
      </c>
      <c r="AR359">
        <v>1</v>
      </c>
      <c r="AS359" t="s">
        <v>470</v>
      </c>
      <c r="AT359" t="s">
        <v>470</v>
      </c>
      <c r="AU359" t="s">
        <v>470</v>
      </c>
      <c r="AV359" t="s">
        <v>470</v>
      </c>
      <c r="AW359">
        <v>1</v>
      </c>
      <c r="AX359" t="s">
        <v>470</v>
      </c>
      <c r="AY359" t="s">
        <v>470</v>
      </c>
      <c r="AZ359" t="s">
        <v>470</v>
      </c>
    </row>
    <row r="360" spans="1:52" x14ac:dyDescent="0.25">
      <c r="A360" s="4" t="s">
        <v>315</v>
      </c>
      <c r="B360" s="5" t="s">
        <v>304</v>
      </c>
      <c r="C360" s="5" t="s">
        <v>316</v>
      </c>
      <c r="D360" s="5" t="s">
        <v>306</v>
      </c>
      <c r="E360" s="5" t="s">
        <v>19</v>
      </c>
      <c r="F360" t="s">
        <v>470</v>
      </c>
      <c r="G360">
        <v>1</v>
      </c>
      <c r="H360">
        <v>1</v>
      </c>
      <c r="I360" t="s">
        <v>470</v>
      </c>
      <c r="J360">
        <v>1</v>
      </c>
      <c r="L360" t="s">
        <v>470</v>
      </c>
      <c r="M360" t="s">
        <v>470</v>
      </c>
      <c r="N360" t="s">
        <v>470</v>
      </c>
      <c r="O360" t="s">
        <v>470</v>
      </c>
      <c r="P360" t="s">
        <v>470</v>
      </c>
      <c r="Q360" t="s">
        <v>470</v>
      </c>
      <c r="T360" t="s">
        <v>470</v>
      </c>
      <c r="V360" t="s">
        <v>470</v>
      </c>
      <c r="W360" t="s">
        <v>470</v>
      </c>
      <c r="X360">
        <v>1</v>
      </c>
      <c r="Z360">
        <v>1</v>
      </c>
      <c r="AA360" t="s">
        <v>470</v>
      </c>
      <c r="AB360">
        <v>1</v>
      </c>
      <c r="AC360">
        <v>1</v>
      </c>
      <c r="AD360" t="s">
        <v>470</v>
      </c>
      <c r="AF360" t="s">
        <v>470</v>
      </c>
      <c r="AG360" t="s">
        <v>470</v>
      </c>
      <c r="AH360" t="s">
        <v>470</v>
      </c>
      <c r="AI360" t="s">
        <v>470</v>
      </c>
      <c r="AJ360" t="s">
        <v>470</v>
      </c>
      <c r="AK360">
        <v>1</v>
      </c>
      <c r="AL360">
        <v>1</v>
      </c>
      <c r="AM360" t="s">
        <v>470</v>
      </c>
      <c r="AN360">
        <v>1</v>
      </c>
      <c r="AO360">
        <v>1</v>
      </c>
      <c r="AP360" t="s">
        <v>470</v>
      </c>
      <c r="AR360">
        <v>1</v>
      </c>
      <c r="AS360">
        <v>1</v>
      </c>
      <c r="AT360" t="s">
        <v>470</v>
      </c>
      <c r="AU360" t="s">
        <v>470</v>
      </c>
      <c r="AV360" t="s">
        <v>470</v>
      </c>
      <c r="AW360" t="s">
        <v>470</v>
      </c>
      <c r="AX360" t="s">
        <v>470</v>
      </c>
      <c r="AY360" t="s">
        <v>470</v>
      </c>
      <c r="AZ360" t="s">
        <v>470</v>
      </c>
    </row>
    <row r="361" spans="1:52" x14ac:dyDescent="0.25">
      <c r="A361" s="4" t="s">
        <v>317</v>
      </c>
      <c r="B361" s="5" t="s">
        <v>230</v>
      </c>
      <c r="C361" s="5" t="s">
        <v>318</v>
      </c>
      <c r="D361" s="5" t="s">
        <v>232</v>
      </c>
      <c r="E361" s="5" t="s">
        <v>19</v>
      </c>
      <c r="F361" t="s">
        <v>470</v>
      </c>
      <c r="G361" t="s">
        <v>470</v>
      </c>
      <c r="H361" t="s">
        <v>470</v>
      </c>
      <c r="I361" t="s">
        <v>470</v>
      </c>
      <c r="J361" t="s">
        <v>470</v>
      </c>
      <c r="L361" t="s">
        <v>470</v>
      </c>
      <c r="M361" t="s">
        <v>470</v>
      </c>
      <c r="N361" t="s">
        <v>470</v>
      </c>
      <c r="O361" t="s">
        <v>470</v>
      </c>
      <c r="P361" t="s">
        <v>470</v>
      </c>
      <c r="Q361" t="s">
        <v>470</v>
      </c>
      <c r="T361" t="s">
        <v>470</v>
      </c>
      <c r="V361" t="s">
        <v>470</v>
      </c>
      <c r="W361" t="s">
        <v>470</v>
      </c>
      <c r="X361">
        <v>1</v>
      </c>
      <c r="Z361" t="s">
        <v>470</v>
      </c>
      <c r="AA361" t="s">
        <v>470</v>
      </c>
      <c r="AB361" t="s">
        <v>470</v>
      </c>
      <c r="AC361">
        <v>1</v>
      </c>
      <c r="AD361" t="s">
        <v>470</v>
      </c>
      <c r="AF361" t="s">
        <v>470</v>
      </c>
      <c r="AG361" t="s">
        <v>470</v>
      </c>
      <c r="AH361" t="s">
        <v>470</v>
      </c>
      <c r="AI361" t="s">
        <v>470</v>
      </c>
      <c r="AJ361" t="s">
        <v>470</v>
      </c>
      <c r="AK361" t="s">
        <v>470</v>
      </c>
      <c r="AL361">
        <v>1</v>
      </c>
      <c r="AM361" t="s">
        <v>470</v>
      </c>
      <c r="AN361">
        <v>1</v>
      </c>
      <c r="AO361">
        <v>1</v>
      </c>
      <c r="AP361" t="s">
        <v>470</v>
      </c>
      <c r="AR361" t="s">
        <v>470</v>
      </c>
      <c r="AS361" t="s">
        <v>470</v>
      </c>
      <c r="AT361" t="s">
        <v>470</v>
      </c>
      <c r="AU361" t="s">
        <v>470</v>
      </c>
      <c r="AV361">
        <v>1</v>
      </c>
      <c r="AW361">
        <v>1</v>
      </c>
      <c r="AX361">
        <v>1</v>
      </c>
      <c r="AY361" t="s">
        <v>470</v>
      </c>
      <c r="AZ361" t="s">
        <v>470</v>
      </c>
    </row>
    <row r="362" spans="1:52" x14ac:dyDescent="0.25">
      <c r="A362" s="4" t="s">
        <v>319</v>
      </c>
      <c r="B362" s="5" t="s">
        <v>214</v>
      </c>
      <c r="C362" s="5" t="s">
        <v>320</v>
      </c>
      <c r="D362" s="5" t="s">
        <v>216</v>
      </c>
      <c r="E362" s="5" t="s">
        <v>19</v>
      </c>
      <c r="F362" t="s">
        <v>470</v>
      </c>
      <c r="G362" t="s">
        <v>470</v>
      </c>
      <c r="H362" t="s">
        <v>470</v>
      </c>
      <c r="I362">
        <v>1</v>
      </c>
      <c r="J362">
        <v>1</v>
      </c>
      <c r="L362" t="s">
        <v>470</v>
      </c>
      <c r="M362">
        <v>1</v>
      </c>
      <c r="N362" t="s">
        <v>470</v>
      </c>
      <c r="O362" t="s">
        <v>470</v>
      </c>
      <c r="P362" t="s">
        <v>470</v>
      </c>
      <c r="Q362" t="s">
        <v>470</v>
      </c>
      <c r="T362" t="s">
        <v>470</v>
      </c>
      <c r="V362">
        <v>1</v>
      </c>
      <c r="W362" t="s">
        <v>470</v>
      </c>
      <c r="X362" t="s">
        <v>470</v>
      </c>
      <c r="Z362">
        <v>1</v>
      </c>
      <c r="AA362" t="s">
        <v>470</v>
      </c>
      <c r="AB362">
        <v>1</v>
      </c>
      <c r="AC362">
        <v>1</v>
      </c>
      <c r="AD362" t="s">
        <v>470</v>
      </c>
      <c r="AF362" t="s">
        <v>470</v>
      </c>
      <c r="AG362" t="s">
        <v>470</v>
      </c>
      <c r="AH362" t="s">
        <v>470</v>
      </c>
      <c r="AI362" t="s">
        <v>470</v>
      </c>
      <c r="AJ362" t="s">
        <v>470</v>
      </c>
      <c r="AK362" t="s">
        <v>470</v>
      </c>
      <c r="AL362">
        <v>1</v>
      </c>
      <c r="AM362" t="s">
        <v>470</v>
      </c>
      <c r="AN362">
        <v>1</v>
      </c>
      <c r="AO362">
        <v>1</v>
      </c>
      <c r="AP362" t="s">
        <v>470</v>
      </c>
      <c r="AR362">
        <v>1</v>
      </c>
      <c r="AS362" t="s">
        <v>470</v>
      </c>
      <c r="AT362" t="s">
        <v>470</v>
      </c>
      <c r="AU362">
        <v>1</v>
      </c>
      <c r="AV362">
        <v>1</v>
      </c>
      <c r="AW362" t="s">
        <v>470</v>
      </c>
      <c r="AX362">
        <v>1</v>
      </c>
      <c r="AY362" t="s">
        <v>470</v>
      </c>
      <c r="AZ362" t="s">
        <v>470</v>
      </c>
    </row>
    <row r="363" spans="1:52" x14ac:dyDescent="0.25">
      <c r="A363" s="4" t="s">
        <v>321</v>
      </c>
      <c r="B363" s="5" t="s">
        <v>214</v>
      </c>
      <c r="C363" s="5" t="s">
        <v>322</v>
      </c>
      <c r="D363" s="5" t="s">
        <v>216</v>
      </c>
      <c r="E363" s="5" t="s">
        <v>19</v>
      </c>
      <c r="F363" t="s">
        <v>470</v>
      </c>
      <c r="G363" t="s">
        <v>470</v>
      </c>
      <c r="H363" t="s">
        <v>470</v>
      </c>
      <c r="I363" t="s">
        <v>470</v>
      </c>
      <c r="J363">
        <v>1</v>
      </c>
      <c r="L363" t="s">
        <v>470</v>
      </c>
      <c r="M363" t="s">
        <v>470</v>
      </c>
      <c r="N363" t="s">
        <v>470</v>
      </c>
      <c r="O363" t="s">
        <v>470</v>
      </c>
      <c r="P363" t="s">
        <v>470</v>
      </c>
      <c r="Q363" t="s">
        <v>470</v>
      </c>
      <c r="T363" t="s">
        <v>470</v>
      </c>
      <c r="V363" t="s">
        <v>470</v>
      </c>
      <c r="W363" t="s">
        <v>470</v>
      </c>
      <c r="X363">
        <v>1</v>
      </c>
      <c r="Z363">
        <v>1</v>
      </c>
      <c r="AA363" t="s">
        <v>470</v>
      </c>
      <c r="AB363">
        <v>1</v>
      </c>
      <c r="AC363">
        <v>1</v>
      </c>
      <c r="AD363" t="s">
        <v>470</v>
      </c>
      <c r="AF363" t="s">
        <v>470</v>
      </c>
      <c r="AG363" t="s">
        <v>470</v>
      </c>
      <c r="AH363" t="s">
        <v>470</v>
      </c>
      <c r="AI363">
        <v>1</v>
      </c>
      <c r="AJ363" t="s">
        <v>470</v>
      </c>
      <c r="AK363" t="s">
        <v>470</v>
      </c>
      <c r="AL363" t="s">
        <v>470</v>
      </c>
      <c r="AM363" t="s">
        <v>470</v>
      </c>
      <c r="AN363">
        <v>1</v>
      </c>
      <c r="AO363" t="s">
        <v>470</v>
      </c>
      <c r="AP363" t="s">
        <v>470</v>
      </c>
      <c r="AR363" t="s">
        <v>470</v>
      </c>
      <c r="AS363" t="s">
        <v>470</v>
      </c>
      <c r="AT363" t="s">
        <v>470</v>
      </c>
      <c r="AU363" t="s">
        <v>470</v>
      </c>
      <c r="AV363" t="s">
        <v>470</v>
      </c>
      <c r="AW363" t="s">
        <v>470</v>
      </c>
      <c r="AX363" t="s">
        <v>470</v>
      </c>
      <c r="AY363" t="s">
        <v>470</v>
      </c>
      <c r="AZ363">
        <v>1</v>
      </c>
    </row>
    <row r="364" spans="1:52" x14ac:dyDescent="0.25">
      <c r="A364" s="4" t="s">
        <v>323</v>
      </c>
      <c r="B364" s="5" t="s">
        <v>304</v>
      </c>
      <c r="C364" s="5" t="s">
        <v>324</v>
      </c>
      <c r="D364" s="5" t="s">
        <v>306</v>
      </c>
      <c r="E364" s="5" t="s">
        <v>19</v>
      </c>
      <c r="F364" t="s">
        <v>470</v>
      </c>
      <c r="G364" t="s">
        <v>470</v>
      </c>
      <c r="H364" t="s">
        <v>470</v>
      </c>
      <c r="I364" t="s">
        <v>470</v>
      </c>
      <c r="J364" t="s">
        <v>470</v>
      </c>
      <c r="L364" t="s">
        <v>470</v>
      </c>
      <c r="M364" t="s">
        <v>470</v>
      </c>
      <c r="N364" t="s">
        <v>470</v>
      </c>
      <c r="O364">
        <v>1</v>
      </c>
      <c r="P364" t="s">
        <v>470</v>
      </c>
      <c r="Q364" t="s">
        <v>470</v>
      </c>
      <c r="T364" t="s">
        <v>470</v>
      </c>
      <c r="V364" t="s">
        <v>470</v>
      </c>
      <c r="W364" t="s">
        <v>470</v>
      </c>
      <c r="X364">
        <v>1</v>
      </c>
      <c r="Z364" t="s">
        <v>470</v>
      </c>
      <c r="AA364" t="s">
        <v>470</v>
      </c>
      <c r="AB364" t="s">
        <v>470</v>
      </c>
      <c r="AC364" t="s">
        <v>470</v>
      </c>
      <c r="AD364" t="s">
        <v>470</v>
      </c>
      <c r="AF364" t="s">
        <v>470</v>
      </c>
      <c r="AG364" t="s">
        <v>470</v>
      </c>
      <c r="AH364" t="s">
        <v>470</v>
      </c>
      <c r="AI364" t="s">
        <v>470</v>
      </c>
      <c r="AJ364" t="s">
        <v>470</v>
      </c>
      <c r="AK364" t="s">
        <v>470</v>
      </c>
      <c r="AL364" t="s">
        <v>470</v>
      </c>
      <c r="AM364" t="s">
        <v>470</v>
      </c>
      <c r="AN364" t="s">
        <v>470</v>
      </c>
      <c r="AO364" t="s">
        <v>470</v>
      </c>
      <c r="AP364" t="s">
        <v>470</v>
      </c>
      <c r="AR364" t="s">
        <v>470</v>
      </c>
      <c r="AS364" t="s">
        <v>470</v>
      </c>
      <c r="AT364" t="s">
        <v>470</v>
      </c>
      <c r="AU364" t="s">
        <v>470</v>
      </c>
      <c r="AV364" t="s">
        <v>470</v>
      </c>
      <c r="AW364" t="s">
        <v>470</v>
      </c>
      <c r="AX364">
        <v>1</v>
      </c>
      <c r="AY364" t="s">
        <v>470</v>
      </c>
      <c r="AZ364" t="s">
        <v>470</v>
      </c>
    </row>
    <row r="365" spans="1:52" x14ac:dyDescent="0.25">
      <c r="A365" s="4" t="s">
        <v>325</v>
      </c>
      <c r="B365" s="5" t="s">
        <v>214</v>
      </c>
      <c r="C365" s="5" t="s">
        <v>326</v>
      </c>
      <c r="D365" s="5" t="s">
        <v>216</v>
      </c>
      <c r="E365" s="5" t="s">
        <v>19</v>
      </c>
      <c r="F365" t="s">
        <v>470</v>
      </c>
      <c r="G365" t="s">
        <v>470</v>
      </c>
      <c r="H365" t="s">
        <v>470</v>
      </c>
      <c r="I365" t="s">
        <v>470</v>
      </c>
      <c r="J365">
        <v>1</v>
      </c>
      <c r="L365" t="s">
        <v>470</v>
      </c>
      <c r="M365" t="s">
        <v>470</v>
      </c>
      <c r="N365" t="s">
        <v>470</v>
      </c>
      <c r="O365">
        <v>1</v>
      </c>
      <c r="P365" t="s">
        <v>470</v>
      </c>
      <c r="Q365" t="s">
        <v>470</v>
      </c>
      <c r="T365" t="s">
        <v>470</v>
      </c>
      <c r="V365" t="s">
        <v>470</v>
      </c>
      <c r="W365" t="s">
        <v>470</v>
      </c>
      <c r="X365">
        <v>1</v>
      </c>
      <c r="Z365">
        <v>1</v>
      </c>
      <c r="AA365" t="s">
        <v>470</v>
      </c>
      <c r="AB365">
        <v>1</v>
      </c>
      <c r="AC365">
        <v>1</v>
      </c>
      <c r="AD365" t="s">
        <v>470</v>
      </c>
      <c r="AF365" t="s">
        <v>470</v>
      </c>
      <c r="AG365" t="s">
        <v>470</v>
      </c>
      <c r="AH365" t="s">
        <v>470</v>
      </c>
      <c r="AI365" t="s">
        <v>470</v>
      </c>
      <c r="AJ365" t="s">
        <v>470</v>
      </c>
      <c r="AK365" t="s">
        <v>470</v>
      </c>
      <c r="AL365" t="s">
        <v>470</v>
      </c>
      <c r="AM365" t="s">
        <v>470</v>
      </c>
      <c r="AN365">
        <v>1</v>
      </c>
      <c r="AO365" t="s">
        <v>470</v>
      </c>
      <c r="AP365">
        <v>1</v>
      </c>
      <c r="AR365">
        <v>1</v>
      </c>
      <c r="AS365">
        <v>1</v>
      </c>
      <c r="AT365" t="s">
        <v>470</v>
      </c>
      <c r="AU365" t="s">
        <v>470</v>
      </c>
      <c r="AV365" t="s">
        <v>470</v>
      </c>
      <c r="AW365">
        <v>1</v>
      </c>
      <c r="AX365" t="s">
        <v>470</v>
      </c>
      <c r="AY365" t="s">
        <v>470</v>
      </c>
      <c r="AZ365">
        <v>1</v>
      </c>
    </row>
    <row r="366" spans="1:52" x14ac:dyDescent="0.25">
      <c r="A366" s="4" t="s">
        <v>327</v>
      </c>
      <c r="B366" s="5" t="s">
        <v>214</v>
      </c>
      <c r="C366" s="5" t="s">
        <v>328</v>
      </c>
      <c r="D366" s="5" t="s">
        <v>216</v>
      </c>
      <c r="E366" s="5" t="s">
        <v>19</v>
      </c>
      <c r="F366" t="s">
        <v>470</v>
      </c>
      <c r="G366" t="s">
        <v>470</v>
      </c>
      <c r="H366" t="s">
        <v>470</v>
      </c>
      <c r="I366" t="s">
        <v>470</v>
      </c>
      <c r="J366">
        <v>1</v>
      </c>
      <c r="L366" t="s">
        <v>470</v>
      </c>
      <c r="M366" t="s">
        <v>470</v>
      </c>
      <c r="N366" t="s">
        <v>470</v>
      </c>
      <c r="O366" t="s">
        <v>470</v>
      </c>
      <c r="P366" t="s">
        <v>470</v>
      </c>
      <c r="Q366" t="s">
        <v>470</v>
      </c>
      <c r="T366" t="s">
        <v>470</v>
      </c>
      <c r="V366">
        <v>1</v>
      </c>
      <c r="W366" t="s">
        <v>470</v>
      </c>
      <c r="X366">
        <v>1</v>
      </c>
      <c r="Z366">
        <v>1</v>
      </c>
      <c r="AA366" t="s">
        <v>470</v>
      </c>
      <c r="AB366">
        <v>1</v>
      </c>
      <c r="AC366">
        <v>1</v>
      </c>
      <c r="AD366" t="s">
        <v>470</v>
      </c>
      <c r="AF366" t="s">
        <v>470</v>
      </c>
      <c r="AG366" t="s">
        <v>470</v>
      </c>
      <c r="AH366" t="s">
        <v>470</v>
      </c>
      <c r="AI366" t="s">
        <v>470</v>
      </c>
      <c r="AJ366" t="s">
        <v>470</v>
      </c>
      <c r="AK366" t="s">
        <v>470</v>
      </c>
      <c r="AL366" t="s">
        <v>470</v>
      </c>
      <c r="AM366" t="s">
        <v>470</v>
      </c>
      <c r="AN366">
        <v>1</v>
      </c>
      <c r="AO366" t="s">
        <v>470</v>
      </c>
      <c r="AP366" t="s">
        <v>470</v>
      </c>
      <c r="AR366">
        <v>1</v>
      </c>
      <c r="AS366">
        <v>1</v>
      </c>
      <c r="AT366" t="s">
        <v>470</v>
      </c>
      <c r="AU366" t="s">
        <v>470</v>
      </c>
      <c r="AV366" t="s">
        <v>470</v>
      </c>
      <c r="AW366">
        <v>1</v>
      </c>
      <c r="AX366" t="s">
        <v>470</v>
      </c>
      <c r="AY366" t="s">
        <v>470</v>
      </c>
      <c r="AZ366" t="s">
        <v>470</v>
      </c>
    </row>
    <row r="367" spans="1:52" x14ac:dyDescent="0.25">
      <c r="A367" s="4" t="s">
        <v>329</v>
      </c>
      <c r="B367" s="5" t="s">
        <v>252</v>
      </c>
      <c r="C367" s="5" t="s">
        <v>330</v>
      </c>
      <c r="D367" s="5" t="s">
        <v>254</v>
      </c>
      <c r="E367" s="5" t="s">
        <v>19</v>
      </c>
      <c r="F367" t="s">
        <v>470</v>
      </c>
      <c r="G367" t="s">
        <v>470</v>
      </c>
      <c r="H367" t="s">
        <v>470</v>
      </c>
      <c r="I367" t="s">
        <v>470</v>
      </c>
      <c r="J367">
        <v>1</v>
      </c>
      <c r="L367" t="s">
        <v>470</v>
      </c>
      <c r="M367" t="s">
        <v>470</v>
      </c>
      <c r="N367" t="s">
        <v>470</v>
      </c>
      <c r="O367" t="s">
        <v>470</v>
      </c>
      <c r="P367" t="s">
        <v>470</v>
      </c>
      <c r="Q367" t="s">
        <v>470</v>
      </c>
      <c r="T367" t="s">
        <v>470</v>
      </c>
      <c r="V367" t="s">
        <v>470</v>
      </c>
      <c r="W367" t="s">
        <v>470</v>
      </c>
      <c r="X367">
        <v>1</v>
      </c>
      <c r="Z367" t="s">
        <v>470</v>
      </c>
      <c r="AA367" t="s">
        <v>470</v>
      </c>
      <c r="AB367">
        <v>1</v>
      </c>
      <c r="AC367" t="s">
        <v>470</v>
      </c>
      <c r="AD367" t="s">
        <v>470</v>
      </c>
      <c r="AF367" t="s">
        <v>470</v>
      </c>
      <c r="AG367" t="s">
        <v>470</v>
      </c>
      <c r="AH367" t="s">
        <v>470</v>
      </c>
      <c r="AI367" t="s">
        <v>470</v>
      </c>
      <c r="AJ367" t="s">
        <v>470</v>
      </c>
      <c r="AK367" t="s">
        <v>470</v>
      </c>
      <c r="AL367" t="s">
        <v>470</v>
      </c>
      <c r="AM367" t="s">
        <v>470</v>
      </c>
      <c r="AN367">
        <v>1</v>
      </c>
      <c r="AO367" t="s">
        <v>470</v>
      </c>
      <c r="AP367" t="s">
        <v>470</v>
      </c>
      <c r="AR367">
        <v>1</v>
      </c>
      <c r="AS367" t="s">
        <v>470</v>
      </c>
      <c r="AT367" t="s">
        <v>470</v>
      </c>
      <c r="AU367" t="s">
        <v>470</v>
      </c>
      <c r="AV367">
        <v>1</v>
      </c>
      <c r="AW367">
        <v>1</v>
      </c>
      <c r="AX367">
        <v>1</v>
      </c>
      <c r="AY367">
        <v>1</v>
      </c>
      <c r="AZ367" t="s">
        <v>470</v>
      </c>
    </row>
    <row r="368" spans="1:52" x14ac:dyDescent="0.25">
      <c r="A368" s="4" t="s">
        <v>331</v>
      </c>
      <c r="B368" s="5" t="s">
        <v>214</v>
      </c>
      <c r="C368" s="5" t="s">
        <v>332</v>
      </c>
      <c r="D368" s="5" t="s">
        <v>216</v>
      </c>
      <c r="E368" s="5" t="s">
        <v>19</v>
      </c>
      <c r="F368">
        <v>1</v>
      </c>
      <c r="G368" t="s">
        <v>470</v>
      </c>
      <c r="H368">
        <v>1</v>
      </c>
      <c r="I368" t="s">
        <v>470</v>
      </c>
      <c r="J368">
        <v>1</v>
      </c>
      <c r="L368" t="s">
        <v>470</v>
      </c>
      <c r="M368" t="s">
        <v>470</v>
      </c>
      <c r="N368" t="s">
        <v>470</v>
      </c>
      <c r="O368" t="s">
        <v>470</v>
      </c>
      <c r="P368">
        <v>1</v>
      </c>
      <c r="Q368" t="s">
        <v>470</v>
      </c>
      <c r="T368" t="s">
        <v>470</v>
      </c>
      <c r="V368" t="s">
        <v>470</v>
      </c>
      <c r="W368" t="s">
        <v>470</v>
      </c>
      <c r="X368">
        <v>1</v>
      </c>
      <c r="Z368">
        <v>1</v>
      </c>
      <c r="AA368">
        <v>1</v>
      </c>
      <c r="AB368">
        <v>1</v>
      </c>
      <c r="AC368" t="s">
        <v>470</v>
      </c>
      <c r="AD368" t="s">
        <v>470</v>
      </c>
      <c r="AF368">
        <v>1</v>
      </c>
      <c r="AG368" t="s">
        <v>470</v>
      </c>
      <c r="AH368">
        <v>1</v>
      </c>
      <c r="AI368" t="s">
        <v>470</v>
      </c>
      <c r="AJ368" t="s">
        <v>470</v>
      </c>
      <c r="AK368">
        <v>1</v>
      </c>
      <c r="AL368" t="s">
        <v>470</v>
      </c>
      <c r="AM368" t="s">
        <v>470</v>
      </c>
      <c r="AN368">
        <v>1</v>
      </c>
      <c r="AO368" t="s">
        <v>470</v>
      </c>
      <c r="AP368" t="s">
        <v>470</v>
      </c>
      <c r="AR368">
        <v>1</v>
      </c>
      <c r="AS368">
        <v>1</v>
      </c>
      <c r="AT368" t="s">
        <v>470</v>
      </c>
      <c r="AU368" t="s">
        <v>470</v>
      </c>
      <c r="AV368" t="s">
        <v>470</v>
      </c>
      <c r="AW368">
        <v>1</v>
      </c>
      <c r="AX368">
        <v>1</v>
      </c>
      <c r="AY368" t="s">
        <v>470</v>
      </c>
      <c r="AZ368">
        <v>1</v>
      </c>
    </row>
    <row r="369" spans="1:52" x14ac:dyDescent="0.25">
      <c r="A369" s="4" t="s">
        <v>333</v>
      </c>
      <c r="B369" s="5" t="s">
        <v>248</v>
      </c>
      <c r="C369" s="5" t="s">
        <v>334</v>
      </c>
      <c r="D369" s="5" t="s">
        <v>250</v>
      </c>
      <c r="E369" s="5" t="s">
        <v>19</v>
      </c>
      <c r="F369">
        <v>1</v>
      </c>
      <c r="G369" t="s">
        <v>470</v>
      </c>
      <c r="H369" t="s">
        <v>470</v>
      </c>
      <c r="I369" t="s">
        <v>470</v>
      </c>
      <c r="J369">
        <v>1</v>
      </c>
      <c r="L369" t="s">
        <v>470</v>
      </c>
      <c r="M369" t="s">
        <v>470</v>
      </c>
      <c r="N369" t="s">
        <v>470</v>
      </c>
      <c r="O369" t="s">
        <v>470</v>
      </c>
      <c r="P369" t="s">
        <v>470</v>
      </c>
      <c r="Q369" t="s">
        <v>470</v>
      </c>
      <c r="T369" t="s">
        <v>470</v>
      </c>
      <c r="V369">
        <v>1</v>
      </c>
      <c r="W369" t="s">
        <v>470</v>
      </c>
      <c r="X369">
        <v>1</v>
      </c>
      <c r="Z369" t="s">
        <v>470</v>
      </c>
      <c r="AA369">
        <v>1</v>
      </c>
      <c r="AB369">
        <v>1</v>
      </c>
      <c r="AC369">
        <v>1</v>
      </c>
      <c r="AD369" t="s">
        <v>470</v>
      </c>
      <c r="AF369">
        <v>1</v>
      </c>
      <c r="AG369" t="s">
        <v>470</v>
      </c>
      <c r="AH369" t="s">
        <v>470</v>
      </c>
      <c r="AI369" t="s">
        <v>470</v>
      </c>
      <c r="AJ369" t="s">
        <v>470</v>
      </c>
      <c r="AK369" t="s">
        <v>470</v>
      </c>
      <c r="AL369" t="s">
        <v>470</v>
      </c>
      <c r="AM369">
        <v>1</v>
      </c>
      <c r="AN369">
        <v>1</v>
      </c>
      <c r="AO369" t="s">
        <v>470</v>
      </c>
      <c r="AP369" t="s">
        <v>470</v>
      </c>
      <c r="AR369" t="s">
        <v>470</v>
      </c>
      <c r="AS369">
        <v>1</v>
      </c>
      <c r="AT369" t="s">
        <v>470</v>
      </c>
      <c r="AU369" t="s">
        <v>470</v>
      </c>
      <c r="AV369">
        <v>1</v>
      </c>
      <c r="AW369">
        <v>1</v>
      </c>
      <c r="AX369" t="s">
        <v>470</v>
      </c>
      <c r="AY369" t="s">
        <v>470</v>
      </c>
      <c r="AZ369" t="s">
        <v>470</v>
      </c>
    </row>
    <row r="370" spans="1:52" x14ac:dyDescent="0.25">
      <c r="A370" s="4" t="s">
        <v>335</v>
      </c>
      <c r="B370" s="5" t="s">
        <v>199</v>
      </c>
      <c r="C370" s="5" t="s">
        <v>336</v>
      </c>
      <c r="D370" s="5" t="s">
        <v>0</v>
      </c>
      <c r="E370" s="5" t="s">
        <v>19</v>
      </c>
      <c r="F370">
        <v>1</v>
      </c>
      <c r="G370" t="s">
        <v>470</v>
      </c>
      <c r="H370" t="s">
        <v>470</v>
      </c>
      <c r="I370" t="s">
        <v>470</v>
      </c>
      <c r="J370">
        <v>1</v>
      </c>
      <c r="L370" t="s">
        <v>470</v>
      </c>
      <c r="M370" t="s">
        <v>470</v>
      </c>
      <c r="N370" t="s">
        <v>470</v>
      </c>
      <c r="O370" t="s">
        <v>470</v>
      </c>
      <c r="P370" t="s">
        <v>470</v>
      </c>
      <c r="Q370" t="s">
        <v>470</v>
      </c>
      <c r="T370" t="s">
        <v>470</v>
      </c>
      <c r="V370" t="s">
        <v>470</v>
      </c>
      <c r="W370" t="s">
        <v>470</v>
      </c>
      <c r="X370">
        <v>1</v>
      </c>
      <c r="Z370" t="s">
        <v>470</v>
      </c>
      <c r="AA370" t="s">
        <v>470</v>
      </c>
      <c r="AB370">
        <v>1</v>
      </c>
      <c r="AC370">
        <v>1</v>
      </c>
      <c r="AD370" t="s">
        <v>470</v>
      </c>
      <c r="AF370" t="s">
        <v>470</v>
      </c>
      <c r="AG370" t="s">
        <v>470</v>
      </c>
      <c r="AH370" t="s">
        <v>470</v>
      </c>
      <c r="AI370" t="s">
        <v>470</v>
      </c>
      <c r="AJ370" t="s">
        <v>470</v>
      </c>
      <c r="AK370" t="s">
        <v>470</v>
      </c>
      <c r="AL370" t="s">
        <v>470</v>
      </c>
      <c r="AM370" t="s">
        <v>470</v>
      </c>
      <c r="AN370">
        <v>1</v>
      </c>
      <c r="AO370" t="s">
        <v>470</v>
      </c>
      <c r="AP370" t="s">
        <v>470</v>
      </c>
      <c r="AR370" t="s">
        <v>470</v>
      </c>
      <c r="AS370" t="s">
        <v>470</v>
      </c>
      <c r="AT370" t="s">
        <v>470</v>
      </c>
      <c r="AU370" t="s">
        <v>470</v>
      </c>
      <c r="AV370" t="s">
        <v>470</v>
      </c>
      <c r="AW370" t="s">
        <v>470</v>
      </c>
      <c r="AX370" t="s">
        <v>470</v>
      </c>
      <c r="AY370" t="s">
        <v>470</v>
      </c>
      <c r="AZ370">
        <v>1</v>
      </c>
    </row>
    <row r="371" spans="1:52" x14ac:dyDescent="0.25">
      <c r="A371" s="4" t="s">
        <v>337</v>
      </c>
      <c r="B371" s="5" t="s">
        <v>199</v>
      </c>
      <c r="C371" s="5" t="s">
        <v>338</v>
      </c>
      <c r="D371" s="5" t="s">
        <v>0</v>
      </c>
      <c r="E371" s="5" t="s">
        <v>19</v>
      </c>
      <c r="F371" t="s">
        <v>470</v>
      </c>
      <c r="G371" t="s">
        <v>470</v>
      </c>
      <c r="H371" t="s">
        <v>470</v>
      </c>
      <c r="I371" t="s">
        <v>470</v>
      </c>
      <c r="J371" t="s">
        <v>470</v>
      </c>
      <c r="L371" t="s">
        <v>470</v>
      </c>
      <c r="M371">
        <v>1</v>
      </c>
      <c r="N371" t="s">
        <v>470</v>
      </c>
      <c r="O371" t="s">
        <v>470</v>
      </c>
      <c r="P371" t="s">
        <v>470</v>
      </c>
      <c r="Q371" t="s">
        <v>470</v>
      </c>
      <c r="T371" t="s">
        <v>470</v>
      </c>
      <c r="V371" t="s">
        <v>470</v>
      </c>
      <c r="W371" t="s">
        <v>470</v>
      </c>
      <c r="X371">
        <v>1</v>
      </c>
      <c r="Z371">
        <v>1</v>
      </c>
      <c r="AA371" t="s">
        <v>470</v>
      </c>
      <c r="AB371" t="s">
        <v>470</v>
      </c>
      <c r="AC371">
        <v>1</v>
      </c>
      <c r="AD371" t="s">
        <v>470</v>
      </c>
      <c r="AF371" t="s">
        <v>470</v>
      </c>
      <c r="AG371" t="s">
        <v>470</v>
      </c>
      <c r="AH371" t="s">
        <v>470</v>
      </c>
      <c r="AI371" t="s">
        <v>470</v>
      </c>
      <c r="AJ371" t="s">
        <v>470</v>
      </c>
      <c r="AK371" t="s">
        <v>470</v>
      </c>
      <c r="AL371" t="s">
        <v>470</v>
      </c>
      <c r="AM371" t="s">
        <v>470</v>
      </c>
      <c r="AN371">
        <v>1</v>
      </c>
      <c r="AO371" t="s">
        <v>470</v>
      </c>
      <c r="AP371">
        <v>1</v>
      </c>
      <c r="AR371" t="s">
        <v>470</v>
      </c>
      <c r="AS371">
        <v>1</v>
      </c>
      <c r="AT371" t="s">
        <v>470</v>
      </c>
      <c r="AU371" t="s">
        <v>470</v>
      </c>
      <c r="AV371" t="s">
        <v>470</v>
      </c>
      <c r="AW371" t="s">
        <v>470</v>
      </c>
      <c r="AX371" t="s">
        <v>470</v>
      </c>
      <c r="AY371" t="s">
        <v>470</v>
      </c>
      <c r="AZ371" t="s">
        <v>470</v>
      </c>
    </row>
    <row r="372" spans="1:52" x14ac:dyDescent="0.25">
      <c r="A372" s="4" t="s">
        <v>339</v>
      </c>
      <c r="B372" s="5" t="s">
        <v>230</v>
      </c>
      <c r="C372" s="5" t="s">
        <v>340</v>
      </c>
      <c r="D372" s="5" t="s">
        <v>232</v>
      </c>
      <c r="E372" s="5" t="s">
        <v>19</v>
      </c>
      <c r="F372">
        <v>1</v>
      </c>
      <c r="G372" t="s">
        <v>470</v>
      </c>
      <c r="H372" t="s">
        <v>470</v>
      </c>
      <c r="I372" t="s">
        <v>470</v>
      </c>
      <c r="J372" t="s">
        <v>470</v>
      </c>
      <c r="L372" t="s">
        <v>470</v>
      </c>
      <c r="M372" t="s">
        <v>470</v>
      </c>
      <c r="N372" t="s">
        <v>470</v>
      </c>
      <c r="O372" t="s">
        <v>470</v>
      </c>
      <c r="P372" t="s">
        <v>470</v>
      </c>
      <c r="Q372" t="s">
        <v>470</v>
      </c>
      <c r="T372" t="s">
        <v>470</v>
      </c>
      <c r="V372" t="s">
        <v>470</v>
      </c>
      <c r="W372" t="s">
        <v>470</v>
      </c>
      <c r="X372">
        <v>1</v>
      </c>
      <c r="Z372">
        <v>1</v>
      </c>
      <c r="AA372" t="s">
        <v>470</v>
      </c>
      <c r="AB372" t="s">
        <v>470</v>
      </c>
      <c r="AC372" t="s">
        <v>470</v>
      </c>
      <c r="AD372" t="s">
        <v>470</v>
      </c>
      <c r="AF372" t="s">
        <v>470</v>
      </c>
      <c r="AG372" t="s">
        <v>470</v>
      </c>
      <c r="AH372" t="s">
        <v>470</v>
      </c>
      <c r="AI372" t="s">
        <v>470</v>
      </c>
      <c r="AJ372" t="s">
        <v>470</v>
      </c>
      <c r="AK372" t="s">
        <v>470</v>
      </c>
      <c r="AL372" t="s">
        <v>470</v>
      </c>
      <c r="AM372" t="s">
        <v>470</v>
      </c>
      <c r="AN372">
        <v>1</v>
      </c>
      <c r="AO372" t="s">
        <v>470</v>
      </c>
      <c r="AP372" t="s">
        <v>470</v>
      </c>
      <c r="AR372" t="s">
        <v>470</v>
      </c>
      <c r="AS372" t="s">
        <v>470</v>
      </c>
      <c r="AT372" t="s">
        <v>470</v>
      </c>
      <c r="AU372" t="s">
        <v>470</v>
      </c>
      <c r="AV372" t="s">
        <v>470</v>
      </c>
      <c r="AW372" t="s">
        <v>470</v>
      </c>
      <c r="AX372" t="s">
        <v>470</v>
      </c>
      <c r="AY372" t="s">
        <v>470</v>
      </c>
      <c r="AZ372" t="s">
        <v>470</v>
      </c>
    </row>
    <row r="373" spans="1:52" x14ac:dyDescent="0.25">
      <c r="A373" s="4" t="s">
        <v>341</v>
      </c>
      <c r="B373" s="5" t="s">
        <v>199</v>
      </c>
      <c r="C373" s="5" t="s">
        <v>342</v>
      </c>
      <c r="D373" s="5" t="s">
        <v>0</v>
      </c>
      <c r="E373" s="5" t="s">
        <v>19</v>
      </c>
      <c r="F373" t="s">
        <v>470</v>
      </c>
      <c r="G373" t="s">
        <v>470</v>
      </c>
      <c r="H373" t="s">
        <v>470</v>
      </c>
      <c r="I373" t="s">
        <v>470</v>
      </c>
      <c r="J373" t="s">
        <v>470</v>
      </c>
      <c r="L373" t="s">
        <v>470</v>
      </c>
      <c r="M373" t="s">
        <v>470</v>
      </c>
      <c r="N373" t="s">
        <v>470</v>
      </c>
      <c r="O373" t="s">
        <v>470</v>
      </c>
      <c r="P373" t="s">
        <v>470</v>
      </c>
      <c r="Q373" t="s">
        <v>470</v>
      </c>
      <c r="T373" t="s">
        <v>470</v>
      </c>
      <c r="V373" t="s">
        <v>470</v>
      </c>
      <c r="W373" t="s">
        <v>470</v>
      </c>
      <c r="X373" t="s">
        <v>470</v>
      </c>
      <c r="Z373">
        <v>1</v>
      </c>
      <c r="AA373" t="s">
        <v>470</v>
      </c>
      <c r="AB373" t="s">
        <v>470</v>
      </c>
      <c r="AC373" t="s">
        <v>470</v>
      </c>
      <c r="AD373" t="s">
        <v>470</v>
      </c>
      <c r="AF373" t="s">
        <v>470</v>
      </c>
      <c r="AG373" t="s">
        <v>470</v>
      </c>
      <c r="AH373">
        <v>1</v>
      </c>
      <c r="AI373" t="s">
        <v>470</v>
      </c>
      <c r="AJ373">
        <v>1</v>
      </c>
      <c r="AK373">
        <v>1</v>
      </c>
      <c r="AL373">
        <v>1</v>
      </c>
      <c r="AM373" t="s">
        <v>470</v>
      </c>
      <c r="AN373">
        <v>1</v>
      </c>
      <c r="AO373" t="s">
        <v>470</v>
      </c>
      <c r="AP373" t="s">
        <v>470</v>
      </c>
      <c r="AR373">
        <v>1</v>
      </c>
      <c r="AS373">
        <v>1</v>
      </c>
      <c r="AT373" t="s">
        <v>470</v>
      </c>
      <c r="AU373" t="s">
        <v>470</v>
      </c>
      <c r="AV373" t="s">
        <v>470</v>
      </c>
      <c r="AW373">
        <v>1</v>
      </c>
      <c r="AX373">
        <v>1</v>
      </c>
      <c r="AY373" t="s">
        <v>470</v>
      </c>
      <c r="AZ373" t="s">
        <v>470</v>
      </c>
    </row>
    <row r="374" spans="1:52" x14ac:dyDescent="0.25">
      <c r="A374" s="4" t="s">
        <v>343</v>
      </c>
      <c r="B374" s="5" t="s">
        <v>195</v>
      </c>
      <c r="C374" s="5" t="s">
        <v>344</v>
      </c>
      <c r="D374" s="5" t="s">
        <v>197</v>
      </c>
      <c r="E374" s="5" t="s">
        <v>19</v>
      </c>
      <c r="F374" t="s">
        <v>470</v>
      </c>
      <c r="G374" t="s">
        <v>470</v>
      </c>
      <c r="H374" t="s">
        <v>470</v>
      </c>
      <c r="I374" t="s">
        <v>470</v>
      </c>
      <c r="J374" t="s">
        <v>470</v>
      </c>
      <c r="L374" t="s">
        <v>470</v>
      </c>
      <c r="M374" t="s">
        <v>470</v>
      </c>
      <c r="N374" t="s">
        <v>470</v>
      </c>
      <c r="O374" t="s">
        <v>470</v>
      </c>
      <c r="P374" t="s">
        <v>470</v>
      </c>
      <c r="Q374" t="s">
        <v>470</v>
      </c>
      <c r="T374" t="s">
        <v>470</v>
      </c>
      <c r="V374" t="s">
        <v>470</v>
      </c>
      <c r="W374" t="s">
        <v>470</v>
      </c>
      <c r="X374" t="s">
        <v>470</v>
      </c>
      <c r="Z374" t="s">
        <v>470</v>
      </c>
      <c r="AA374" t="s">
        <v>470</v>
      </c>
      <c r="AB374" t="s">
        <v>470</v>
      </c>
      <c r="AC374" t="s">
        <v>470</v>
      </c>
      <c r="AD374" t="s">
        <v>470</v>
      </c>
      <c r="AF374" t="s">
        <v>470</v>
      </c>
      <c r="AG374" t="s">
        <v>470</v>
      </c>
      <c r="AH374" t="s">
        <v>470</v>
      </c>
      <c r="AI374" t="s">
        <v>470</v>
      </c>
      <c r="AJ374" t="s">
        <v>470</v>
      </c>
      <c r="AK374" t="s">
        <v>470</v>
      </c>
      <c r="AL374" t="s">
        <v>470</v>
      </c>
      <c r="AM374" t="s">
        <v>470</v>
      </c>
      <c r="AN374" t="s">
        <v>470</v>
      </c>
      <c r="AO374" t="s">
        <v>470</v>
      </c>
      <c r="AP374" t="s">
        <v>470</v>
      </c>
      <c r="AR374" t="s">
        <v>470</v>
      </c>
      <c r="AS374" t="s">
        <v>470</v>
      </c>
      <c r="AT374" t="s">
        <v>470</v>
      </c>
      <c r="AU374" t="s">
        <v>470</v>
      </c>
      <c r="AV374" t="s">
        <v>470</v>
      </c>
      <c r="AW374" t="s">
        <v>470</v>
      </c>
      <c r="AX374" t="s">
        <v>470</v>
      </c>
      <c r="AY374" t="s">
        <v>470</v>
      </c>
      <c r="AZ374" t="s">
        <v>470</v>
      </c>
    </row>
    <row r="375" spans="1:52" x14ac:dyDescent="0.25">
      <c r="A375" s="4" t="s">
        <v>345</v>
      </c>
      <c r="B375" s="5" t="s">
        <v>236</v>
      </c>
      <c r="C375" s="5" t="s">
        <v>346</v>
      </c>
      <c r="D375" s="5" t="s">
        <v>238</v>
      </c>
      <c r="E375" s="5" t="s">
        <v>19</v>
      </c>
      <c r="F375">
        <v>1</v>
      </c>
      <c r="G375" t="s">
        <v>470</v>
      </c>
      <c r="H375" t="s">
        <v>470</v>
      </c>
      <c r="I375" t="s">
        <v>470</v>
      </c>
      <c r="J375">
        <v>1</v>
      </c>
      <c r="L375">
        <v>1</v>
      </c>
      <c r="M375">
        <v>1</v>
      </c>
      <c r="N375" t="s">
        <v>470</v>
      </c>
      <c r="O375">
        <v>1</v>
      </c>
      <c r="P375" t="s">
        <v>470</v>
      </c>
      <c r="Q375" t="s">
        <v>470</v>
      </c>
      <c r="T375" t="s">
        <v>470</v>
      </c>
      <c r="V375">
        <v>1</v>
      </c>
      <c r="W375">
        <v>1</v>
      </c>
      <c r="X375">
        <v>1</v>
      </c>
      <c r="Z375">
        <v>1</v>
      </c>
      <c r="AA375">
        <v>1</v>
      </c>
      <c r="AB375">
        <v>1</v>
      </c>
      <c r="AC375">
        <v>1</v>
      </c>
      <c r="AD375" t="s">
        <v>470</v>
      </c>
      <c r="AF375">
        <v>1</v>
      </c>
      <c r="AG375" t="s">
        <v>470</v>
      </c>
      <c r="AH375" t="s">
        <v>470</v>
      </c>
      <c r="AI375">
        <v>1</v>
      </c>
      <c r="AJ375">
        <v>1</v>
      </c>
      <c r="AK375" t="s">
        <v>470</v>
      </c>
      <c r="AL375">
        <v>1</v>
      </c>
      <c r="AM375" t="s">
        <v>470</v>
      </c>
      <c r="AN375">
        <v>1</v>
      </c>
      <c r="AO375">
        <v>1</v>
      </c>
      <c r="AP375">
        <v>1</v>
      </c>
      <c r="AR375">
        <v>1</v>
      </c>
      <c r="AS375" t="s">
        <v>470</v>
      </c>
      <c r="AT375" t="s">
        <v>470</v>
      </c>
      <c r="AU375">
        <v>1</v>
      </c>
      <c r="AV375" t="s">
        <v>470</v>
      </c>
      <c r="AW375">
        <v>1</v>
      </c>
      <c r="AX375">
        <v>1</v>
      </c>
      <c r="AY375">
        <v>1</v>
      </c>
      <c r="AZ375">
        <v>1</v>
      </c>
    </row>
    <row r="376" spans="1:52" x14ac:dyDescent="0.25">
      <c r="A376" s="4" t="s">
        <v>347</v>
      </c>
      <c r="B376" s="5" t="s">
        <v>218</v>
      </c>
      <c r="C376" s="5" t="s">
        <v>348</v>
      </c>
      <c r="D376" s="5" t="s">
        <v>220</v>
      </c>
      <c r="E376" s="5" t="s">
        <v>19</v>
      </c>
      <c r="F376" t="s">
        <v>470</v>
      </c>
      <c r="G376" t="s">
        <v>470</v>
      </c>
      <c r="H376" t="s">
        <v>470</v>
      </c>
      <c r="I376" t="s">
        <v>470</v>
      </c>
      <c r="J376">
        <v>1</v>
      </c>
      <c r="L376" t="s">
        <v>470</v>
      </c>
      <c r="M376" t="s">
        <v>470</v>
      </c>
      <c r="N376" t="s">
        <v>470</v>
      </c>
      <c r="O376">
        <v>1</v>
      </c>
      <c r="P376" t="s">
        <v>470</v>
      </c>
      <c r="Q376" t="s">
        <v>470</v>
      </c>
      <c r="T376" t="s">
        <v>470</v>
      </c>
      <c r="V376" t="s">
        <v>470</v>
      </c>
      <c r="W376" t="s">
        <v>470</v>
      </c>
      <c r="X376">
        <v>1</v>
      </c>
      <c r="Z376">
        <v>1</v>
      </c>
      <c r="AA376" t="s">
        <v>470</v>
      </c>
      <c r="AB376">
        <v>1</v>
      </c>
      <c r="AC376">
        <v>1</v>
      </c>
      <c r="AD376" t="s">
        <v>470</v>
      </c>
      <c r="AF376" t="s">
        <v>470</v>
      </c>
      <c r="AG376" t="s">
        <v>470</v>
      </c>
      <c r="AH376" t="s">
        <v>470</v>
      </c>
      <c r="AI376" t="s">
        <v>470</v>
      </c>
      <c r="AJ376" t="s">
        <v>470</v>
      </c>
      <c r="AK376" t="s">
        <v>470</v>
      </c>
      <c r="AL376" t="s">
        <v>470</v>
      </c>
      <c r="AM376" t="s">
        <v>470</v>
      </c>
      <c r="AN376">
        <v>1</v>
      </c>
      <c r="AO376">
        <v>1</v>
      </c>
      <c r="AP376" t="s">
        <v>470</v>
      </c>
      <c r="AR376">
        <v>1</v>
      </c>
      <c r="AS376" t="s">
        <v>470</v>
      </c>
      <c r="AT376" t="s">
        <v>470</v>
      </c>
      <c r="AU376" t="s">
        <v>470</v>
      </c>
      <c r="AV376" t="s">
        <v>470</v>
      </c>
      <c r="AW376" t="s">
        <v>470</v>
      </c>
      <c r="AX376" t="s">
        <v>470</v>
      </c>
      <c r="AY376" t="s">
        <v>470</v>
      </c>
      <c r="AZ376" t="s">
        <v>470</v>
      </c>
    </row>
    <row r="377" spans="1:52" x14ac:dyDescent="0.25">
      <c r="A377" s="4" t="s">
        <v>349</v>
      </c>
      <c r="B377" s="5" t="s">
        <v>218</v>
      </c>
      <c r="C377" s="5" t="s">
        <v>350</v>
      </c>
      <c r="D377" s="5" t="s">
        <v>220</v>
      </c>
      <c r="E377" s="5" t="s">
        <v>19</v>
      </c>
      <c r="F377" t="s">
        <v>470</v>
      </c>
      <c r="G377" t="s">
        <v>470</v>
      </c>
      <c r="H377" t="s">
        <v>470</v>
      </c>
      <c r="I377" t="s">
        <v>470</v>
      </c>
      <c r="J377" t="s">
        <v>470</v>
      </c>
      <c r="L377" t="s">
        <v>470</v>
      </c>
      <c r="M377" t="s">
        <v>470</v>
      </c>
      <c r="N377" t="s">
        <v>470</v>
      </c>
      <c r="O377" t="s">
        <v>470</v>
      </c>
      <c r="P377" t="s">
        <v>470</v>
      </c>
      <c r="Q377" t="s">
        <v>470</v>
      </c>
      <c r="T377" t="s">
        <v>470</v>
      </c>
      <c r="V377" t="s">
        <v>470</v>
      </c>
      <c r="W377" t="s">
        <v>470</v>
      </c>
      <c r="X377">
        <v>1</v>
      </c>
      <c r="Z377" t="s">
        <v>470</v>
      </c>
      <c r="AA377" t="s">
        <v>470</v>
      </c>
      <c r="AB377" t="s">
        <v>470</v>
      </c>
      <c r="AC377">
        <v>1</v>
      </c>
      <c r="AD377" t="s">
        <v>470</v>
      </c>
      <c r="AF377" t="s">
        <v>470</v>
      </c>
      <c r="AG377" t="s">
        <v>470</v>
      </c>
      <c r="AH377" t="s">
        <v>470</v>
      </c>
      <c r="AI377" t="s">
        <v>470</v>
      </c>
      <c r="AJ377" t="s">
        <v>470</v>
      </c>
      <c r="AK377" t="s">
        <v>470</v>
      </c>
      <c r="AL377" t="s">
        <v>470</v>
      </c>
      <c r="AM377" t="s">
        <v>470</v>
      </c>
      <c r="AN377">
        <v>1</v>
      </c>
      <c r="AO377" t="s">
        <v>470</v>
      </c>
      <c r="AP377" t="s">
        <v>470</v>
      </c>
      <c r="AR377">
        <v>1</v>
      </c>
      <c r="AS377" t="s">
        <v>470</v>
      </c>
      <c r="AT377" t="s">
        <v>470</v>
      </c>
      <c r="AU377" t="s">
        <v>470</v>
      </c>
      <c r="AV377" t="s">
        <v>470</v>
      </c>
      <c r="AW377" t="s">
        <v>470</v>
      </c>
      <c r="AX377" t="s">
        <v>470</v>
      </c>
      <c r="AY377" t="s">
        <v>470</v>
      </c>
      <c r="AZ377" t="s">
        <v>470</v>
      </c>
    </row>
    <row r="378" spans="1:52" x14ac:dyDescent="0.25">
      <c r="A378" s="4" t="s">
        <v>351</v>
      </c>
      <c r="B378" s="5" t="s">
        <v>214</v>
      </c>
      <c r="C378" s="5" t="s">
        <v>352</v>
      </c>
      <c r="D378" s="5" t="s">
        <v>216</v>
      </c>
      <c r="E378" s="5" t="s">
        <v>19</v>
      </c>
      <c r="F378" t="s">
        <v>470</v>
      </c>
      <c r="G378" t="s">
        <v>470</v>
      </c>
      <c r="H378">
        <v>1</v>
      </c>
      <c r="I378" t="s">
        <v>470</v>
      </c>
      <c r="J378" t="s">
        <v>470</v>
      </c>
      <c r="L378" t="s">
        <v>470</v>
      </c>
      <c r="M378" t="s">
        <v>470</v>
      </c>
      <c r="N378" t="s">
        <v>470</v>
      </c>
      <c r="O378" t="s">
        <v>470</v>
      </c>
      <c r="P378">
        <v>1</v>
      </c>
      <c r="Q378" t="s">
        <v>470</v>
      </c>
      <c r="T378" t="s">
        <v>470</v>
      </c>
      <c r="V378" t="s">
        <v>470</v>
      </c>
      <c r="W378" t="s">
        <v>470</v>
      </c>
      <c r="X378">
        <v>1</v>
      </c>
      <c r="Z378">
        <v>1</v>
      </c>
      <c r="AA378">
        <v>1</v>
      </c>
      <c r="AB378">
        <v>1</v>
      </c>
      <c r="AC378" t="s">
        <v>470</v>
      </c>
      <c r="AD378" t="s">
        <v>470</v>
      </c>
      <c r="AF378" t="s">
        <v>470</v>
      </c>
      <c r="AG378" t="s">
        <v>470</v>
      </c>
      <c r="AH378" t="s">
        <v>470</v>
      </c>
      <c r="AI378" t="s">
        <v>470</v>
      </c>
      <c r="AJ378" t="s">
        <v>470</v>
      </c>
      <c r="AK378" t="s">
        <v>470</v>
      </c>
      <c r="AL378" t="s">
        <v>470</v>
      </c>
      <c r="AM378" t="s">
        <v>470</v>
      </c>
      <c r="AN378" t="s">
        <v>470</v>
      </c>
      <c r="AO378" t="s">
        <v>470</v>
      </c>
      <c r="AP378" t="s">
        <v>470</v>
      </c>
      <c r="AR378" t="s">
        <v>470</v>
      </c>
      <c r="AS378">
        <v>1</v>
      </c>
      <c r="AT378" t="s">
        <v>470</v>
      </c>
      <c r="AU378" t="s">
        <v>470</v>
      </c>
      <c r="AV378" t="s">
        <v>470</v>
      </c>
      <c r="AW378" t="s">
        <v>470</v>
      </c>
      <c r="AX378">
        <v>1</v>
      </c>
      <c r="AY378" t="s">
        <v>470</v>
      </c>
      <c r="AZ378" t="s">
        <v>470</v>
      </c>
    </row>
    <row r="379" spans="1:52" x14ac:dyDescent="0.25">
      <c r="A379" s="4" t="s">
        <v>353</v>
      </c>
      <c r="B379" s="5" t="s">
        <v>214</v>
      </c>
      <c r="C379" s="5" t="s">
        <v>354</v>
      </c>
      <c r="D379" s="5" t="s">
        <v>216</v>
      </c>
      <c r="E379" s="5" t="s">
        <v>19</v>
      </c>
      <c r="F379" t="s">
        <v>470</v>
      </c>
      <c r="G379" t="s">
        <v>470</v>
      </c>
      <c r="H379" t="s">
        <v>470</v>
      </c>
      <c r="I379" t="s">
        <v>470</v>
      </c>
      <c r="J379">
        <v>1</v>
      </c>
      <c r="L379" t="s">
        <v>470</v>
      </c>
      <c r="M379" t="s">
        <v>470</v>
      </c>
      <c r="N379" t="s">
        <v>470</v>
      </c>
      <c r="O379" t="s">
        <v>470</v>
      </c>
      <c r="P379" t="s">
        <v>470</v>
      </c>
      <c r="Q379" t="s">
        <v>470</v>
      </c>
      <c r="T379" t="s">
        <v>470</v>
      </c>
      <c r="V379" t="s">
        <v>470</v>
      </c>
      <c r="W379" t="s">
        <v>470</v>
      </c>
      <c r="X379">
        <v>1</v>
      </c>
      <c r="Z379" t="s">
        <v>470</v>
      </c>
      <c r="AA379" t="s">
        <v>470</v>
      </c>
      <c r="AB379">
        <v>1</v>
      </c>
      <c r="AC379" t="s">
        <v>470</v>
      </c>
      <c r="AD379" t="s">
        <v>470</v>
      </c>
      <c r="AF379" t="s">
        <v>470</v>
      </c>
      <c r="AG379" t="s">
        <v>470</v>
      </c>
      <c r="AH379" t="s">
        <v>470</v>
      </c>
      <c r="AI379" t="s">
        <v>470</v>
      </c>
      <c r="AJ379" t="s">
        <v>470</v>
      </c>
      <c r="AK379" t="s">
        <v>470</v>
      </c>
      <c r="AL379" t="s">
        <v>470</v>
      </c>
      <c r="AM379" t="s">
        <v>470</v>
      </c>
      <c r="AN379">
        <v>1</v>
      </c>
      <c r="AO379" t="s">
        <v>470</v>
      </c>
      <c r="AP379" t="s">
        <v>470</v>
      </c>
      <c r="AR379" t="s">
        <v>470</v>
      </c>
      <c r="AS379" t="s">
        <v>470</v>
      </c>
      <c r="AT379" t="s">
        <v>470</v>
      </c>
      <c r="AU379" t="s">
        <v>470</v>
      </c>
      <c r="AV379" t="s">
        <v>470</v>
      </c>
      <c r="AW379" t="s">
        <v>470</v>
      </c>
      <c r="AX379" t="s">
        <v>470</v>
      </c>
      <c r="AY379" t="s">
        <v>470</v>
      </c>
      <c r="AZ379" t="s">
        <v>470</v>
      </c>
    </row>
    <row r="380" spans="1:52" x14ac:dyDescent="0.25">
      <c r="A380" s="4" t="s">
        <v>355</v>
      </c>
      <c r="B380" s="5" t="s">
        <v>195</v>
      </c>
      <c r="C380" s="5" t="s">
        <v>356</v>
      </c>
      <c r="D380" s="5" t="s">
        <v>197</v>
      </c>
      <c r="E380" s="5" t="s">
        <v>19</v>
      </c>
      <c r="F380" t="s">
        <v>470</v>
      </c>
      <c r="G380" t="s">
        <v>470</v>
      </c>
      <c r="H380">
        <v>1</v>
      </c>
      <c r="I380" t="s">
        <v>470</v>
      </c>
      <c r="J380">
        <v>1</v>
      </c>
      <c r="L380" t="s">
        <v>470</v>
      </c>
      <c r="M380" t="s">
        <v>470</v>
      </c>
      <c r="N380" t="s">
        <v>470</v>
      </c>
      <c r="O380" t="s">
        <v>470</v>
      </c>
      <c r="P380" t="s">
        <v>470</v>
      </c>
      <c r="Q380" t="s">
        <v>470</v>
      </c>
      <c r="T380" t="s">
        <v>470</v>
      </c>
      <c r="V380">
        <v>1</v>
      </c>
      <c r="W380" t="s">
        <v>470</v>
      </c>
      <c r="X380">
        <v>1</v>
      </c>
      <c r="Z380">
        <v>1</v>
      </c>
      <c r="AA380">
        <v>1</v>
      </c>
      <c r="AB380">
        <v>1</v>
      </c>
      <c r="AC380">
        <v>1</v>
      </c>
      <c r="AD380" t="s">
        <v>470</v>
      </c>
      <c r="AF380" t="s">
        <v>470</v>
      </c>
      <c r="AG380" t="s">
        <v>470</v>
      </c>
      <c r="AH380" t="s">
        <v>470</v>
      </c>
      <c r="AI380" t="s">
        <v>470</v>
      </c>
      <c r="AJ380" t="s">
        <v>470</v>
      </c>
      <c r="AK380">
        <v>1</v>
      </c>
      <c r="AL380">
        <v>1</v>
      </c>
      <c r="AM380" t="s">
        <v>470</v>
      </c>
      <c r="AN380">
        <v>1</v>
      </c>
      <c r="AO380" t="s">
        <v>470</v>
      </c>
      <c r="AP380">
        <v>1</v>
      </c>
      <c r="AR380">
        <v>1</v>
      </c>
      <c r="AS380" t="s">
        <v>470</v>
      </c>
      <c r="AT380" t="s">
        <v>470</v>
      </c>
      <c r="AU380" t="s">
        <v>470</v>
      </c>
      <c r="AV380" t="s">
        <v>470</v>
      </c>
      <c r="AW380">
        <v>1</v>
      </c>
      <c r="AX380">
        <v>1</v>
      </c>
      <c r="AY380" t="s">
        <v>470</v>
      </c>
      <c r="AZ380">
        <v>1</v>
      </c>
    </row>
    <row r="381" spans="1:52" x14ac:dyDescent="0.25">
      <c r="A381" s="4" t="s">
        <v>357</v>
      </c>
      <c r="B381" s="5" t="s">
        <v>248</v>
      </c>
      <c r="C381" s="5" t="s">
        <v>358</v>
      </c>
      <c r="D381" s="5" t="s">
        <v>250</v>
      </c>
      <c r="E381" s="5" t="s">
        <v>19</v>
      </c>
      <c r="F381" t="s">
        <v>470</v>
      </c>
      <c r="G381" t="s">
        <v>470</v>
      </c>
      <c r="H381" t="s">
        <v>470</v>
      </c>
      <c r="I381" t="s">
        <v>470</v>
      </c>
      <c r="J381" t="s">
        <v>470</v>
      </c>
      <c r="L381" t="s">
        <v>470</v>
      </c>
      <c r="M381" t="s">
        <v>470</v>
      </c>
      <c r="N381" t="s">
        <v>470</v>
      </c>
      <c r="O381" t="s">
        <v>470</v>
      </c>
      <c r="P381">
        <v>1</v>
      </c>
      <c r="Q381" t="s">
        <v>470</v>
      </c>
      <c r="T381" t="s">
        <v>470</v>
      </c>
      <c r="V381" t="s">
        <v>470</v>
      </c>
      <c r="W381" t="s">
        <v>470</v>
      </c>
      <c r="X381">
        <v>1</v>
      </c>
      <c r="Z381" t="s">
        <v>470</v>
      </c>
      <c r="AA381" t="s">
        <v>470</v>
      </c>
      <c r="AB381">
        <v>1</v>
      </c>
      <c r="AC381" t="s">
        <v>470</v>
      </c>
      <c r="AD381" t="s">
        <v>470</v>
      </c>
      <c r="AF381" t="s">
        <v>470</v>
      </c>
      <c r="AG381" t="s">
        <v>470</v>
      </c>
      <c r="AH381" t="s">
        <v>470</v>
      </c>
      <c r="AI381" t="s">
        <v>470</v>
      </c>
      <c r="AJ381" t="s">
        <v>470</v>
      </c>
      <c r="AK381" t="s">
        <v>470</v>
      </c>
      <c r="AL381">
        <v>1</v>
      </c>
      <c r="AM381" t="s">
        <v>470</v>
      </c>
      <c r="AN381">
        <v>1</v>
      </c>
      <c r="AO381" t="s">
        <v>470</v>
      </c>
      <c r="AP381" t="s">
        <v>470</v>
      </c>
      <c r="AR381">
        <v>1</v>
      </c>
      <c r="AS381" t="s">
        <v>470</v>
      </c>
      <c r="AT381" t="s">
        <v>470</v>
      </c>
      <c r="AU381" t="s">
        <v>470</v>
      </c>
      <c r="AV381" t="s">
        <v>470</v>
      </c>
      <c r="AW381">
        <v>1</v>
      </c>
      <c r="AX381">
        <v>1</v>
      </c>
      <c r="AY381" t="s">
        <v>470</v>
      </c>
      <c r="AZ381" t="s">
        <v>470</v>
      </c>
    </row>
    <row r="382" spans="1:52" x14ac:dyDescent="0.25">
      <c r="A382" s="4" t="s">
        <v>359</v>
      </c>
      <c r="B382" s="5" t="s">
        <v>248</v>
      </c>
      <c r="C382" s="5" t="s">
        <v>360</v>
      </c>
      <c r="D382" s="5" t="s">
        <v>250</v>
      </c>
      <c r="E382" s="5" t="s">
        <v>19</v>
      </c>
      <c r="F382">
        <v>1</v>
      </c>
      <c r="G382" t="s">
        <v>470</v>
      </c>
      <c r="H382" t="s">
        <v>470</v>
      </c>
      <c r="I382" t="s">
        <v>470</v>
      </c>
      <c r="J382">
        <v>1</v>
      </c>
      <c r="L382" t="s">
        <v>470</v>
      </c>
      <c r="M382" t="s">
        <v>470</v>
      </c>
      <c r="N382" t="s">
        <v>470</v>
      </c>
      <c r="O382" t="s">
        <v>470</v>
      </c>
      <c r="P382" t="s">
        <v>470</v>
      </c>
      <c r="Q382" t="s">
        <v>470</v>
      </c>
      <c r="T382" t="s">
        <v>470</v>
      </c>
      <c r="V382" t="s">
        <v>470</v>
      </c>
      <c r="W382" t="s">
        <v>470</v>
      </c>
      <c r="X382">
        <v>1</v>
      </c>
      <c r="Z382" t="s">
        <v>470</v>
      </c>
      <c r="AA382">
        <v>1</v>
      </c>
      <c r="AB382">
        <v>1</v>
      </c>
      <c r="AC382">
        <v>1</v>
      </c>
      <c r="AD382" t="s">
        <v>470</v>
      </c>
      <c r="AF382">
        <v>1</v>
      </c>
      <c r="AG382" t="s">
        <v>470</v>
      </c>
      <c r="AH382" t="s">
        <v>470</v>
      </c>
      <c r="AI382" t="s">
        <v>470</v>
      </c>
      <c r="AJ382" t="s">
        <v>470</v>
      </c>
      <c r="AK382" t="s">
        <v>470</v>
      </c>
      <c r="AL382" t="s">
        <v>470</v>
      </c>
      <c r="AM382" t="s">
        <v>470</v>
      </c>
      <c r="AN382">
        <v>1</v>
      </c>
      <c r="AO382" t="s">
        <v>470</v>
      </c>
      <c r="AP382">
        <v>1</v>
      </c>
      <c r="AR382" t="s">
        <v>470</v>
      </c>
      <c r="AS382" t="s">
        <v>470</v>
      </c>
      <c r="AT382" t="s">
        <v>470</v>
      </c>
      <c r="AU382" t="s">
        <v>470</v>
      </c>
      <c r="AV382" t="s">
        <v>470</v>
      </c>
      <c r="AW382">
        <v>1</v>
      </c>
      <c r="AX382">
        <v>1</v>
      </c>
      <c r="AY382" t="s">
        <v>470</v>
      </c>
      <c r="AZ382">
        <v>1</v>
      </c>
    </row>
    <row r="383" spans="1:52" x14ac:dyDescent="0.25">
      <c r="A383" s="4" t="s">
        <v>361</v>
      </c>
      <c r="B383" s="5" t="s">
        <v>304</v>
      </c>
      <c r="C383" s="5" t="s">
        <v>362</v>
      </c>
      <c r="D383" s="5" t="s">
        <v>306</v>
      </c>
      <c r="E383" s="5" t="s">
        <v>19</v>
      </c>
      <c r="F383" t="s">
        <v>470</v>
      </c>
      <c r="G383" t="s">
        <v>470</v>
      </c>
      <c r="H383" t="s">
        <v>470</v>
      </c>
      <c r="I383" t="s">
        <v>470</v>
      </c>
      <c r="J383">
        <v>1</v>
      </c>
      <c r="L383" t="s">
        <v>470</v>
      </c>
      <c r="M383" t="s">
        <v>470</v>
      </c>
      <c r="N383" t="s">
        <v>470</v>
      </c>
      <c r="O383" t="s">
        <v>470</v>
      </c>
      <c r="P383" t="s">
        <v>470</v>
      </c>
      <c r="Q383" t="s">
        <v>470</v>
      </c>
      <c r="T383" t="s">
        <v>470</v>
      </c>
      <c r="V383">
        <v>1</v>
      </c>
      <c r="W383" t="s">
        <v>470</v>
      </c>
      <c r="X383">
        <v>1</v>
      </c>
      <c r="Z383">
        <v>1</v>
      </c>
      <c r="AA383" t="s">
        <v>470</v>
      </c>
      <c r="AB383">
        <v>1</v>
      </c>
      <c r="AC383">
        <v>1</v>
      </c>
      <c r="AD383">
        <v>1</v>
      </c>
      <c r="AF383" t="s">
        <v>470</v>
      </c>
      <c r="AG383" t="s">
        <v>470</v>
      </c>
      <c r="AH383" t="s">
        <v>470</v>
      </c>
      <c r="AI383" t="s">
        <v>470</v>
      </c>
      <c r="AJ383" t="s">
        <v>470</v>
      </c>
      <c r="AK383" t="s">
        <v>470</v>
      </c>
      <c r="AL383" t="s">
        <v>470</v>
      </c>
      <c r="AM383">
        <v>1</v>
      </c>
      <c r="AN383">
        <v>1</v>
      </c>
      <c r="AO383" t="s">
        <v>470</v>
      </c>
      <c r="AP383" t="s">
        <v>470</v>
      </c>
      <c r="AR383" t="s">
        <v>470</v>
      </c>
      <c r="AS383" t="s">
        <v>470</v>
      </c>
      <c r="AT383" t="s">
        <v>470</v>
      </c>
      <c r="AU383" t="s">
        <v>470</v>
      </c>
      <c r="AV383" t="s">
        <v>470</v>
      </c>
      <c r="AW383">
        <v>1</v>
      </c>
      <c r="AX383">
        <v>1</v>
      </c>
      <c r="AY383" t="s">
        <v>470</v>
      </c>
      <c r="AZ383" t="s">
        <v>470</v>
      </c>
    </row>
    <row r="384" spans="1:52" x14ac:dyDescent="0.25">
      <c r="A384" s="4" t="s">
        <v>363</v>
      </c>
      <c r="B384" s="5" t="s">
        <v>195</v>
      </c>
      <c r="C384" s="5" t="s">
        <v>364</v>
      </c>
      <c r="D384" s="5" t="s">
        <v>197</v>
      </c>
      <c r="E384" s="5" t="s">
        <v>19</v>
      </c>
      <c r="F384">
        <v>1</v>
      </c>
      <c r="G384" t="s">
        <v>470</v>
      </c>
      <c r="H384" t="s">
        <v>470</v>
      </c>
      <c r="I384" t="s">
        <v>470</v>
      </c>
      <c r="J384" t="s">
        <v>470</v>
      </c>
      <c r="L384" t="s">
        <v>470</v>
      </c>
      <c r="M384" t="s">
        <v>470</v>
      </c>
      <c r="N384" t="s">
        <v>470</v>
      </c>
      <c r="O384" t="s">
        <v>470</v>
      </c>
      <c r="P384" t="s">
        <v>470</v>
      </c>
      <c r="Q384" t="s">
        <v>470</v>
      </c>
      <c r="T384" t="s">
        <v>470</v>
      </c>
      <c r="V384" t="s">
        <v>470</v>
      </c>
      <c r="W384" t="s">
        <v>470</v>
      </c>
      <c r="X384" t="s">
        <v>470</v>
      </c>
      <c r="Z384">
        <v>1</v>
      </c>
      <c r="AA384" t="s">
        <v>470</v>
      </c>
      <c r="AB384" t="s">
        <v>470</v>
      </c>
      <c r="AC384" t="s">
        <v>470</v>
      </c>
      <c r="AD384" t="s">
        <v>470</v>
      </c>
      <c r="AF384" t="s">
        <v>470</v>
      </c>
      <c r="AG384" t="s">
        <v>470</v>
      </c>
      <c r="AH384" t="s">
        <v>470</v>
      </c>
      <c r="AI384" t="s">
        <v>470</v>
      </c>
      <c r="AJ384" t="s">
        <v>470</v>
      </c>
      <c r="AK384" t="s">
        <v>470</v>
      </c>
      <c r="AL384" t="s">
        <v>470</v>
      </c>
      <c r="AM384" t="s">
        <v>470</v>
      </c>
      <c r="AN384" t="s">
        <v>470</v>
      </c>
      <c r="AO384">
        <v>1</v>
      </c>
      <c r="AP384">
        <v>1</v>
      </c>
      <c r="AR384">
        <v>1</v>
      </c>
      <c r="AS384" t="s">
        <v>470</v>
      </c>
      <c r="AT384" t="s">
        <v>470</v>
      </c>
      <c r="AU384" t="s">
        <v>470</v>
      </c>
      <c r="AV384" t="s">
        <v>470</v>
      </c>
      <c r="AW384">
        <v>1</v>
      </c>
      <c r="AX384">
        <v>1</v>
      </c>
      <c r="AY384" t="s">
        <v>470</v>
      </c>
      <c r="AZ384" t="s">
        <v>470</v>
      </c>
    </row>
    <row r="385" spans="1:52" x14ac:dyDescent="0.25">
      <c r="A385" s="4" t="s">
        <v>365</v>
      </c>
      <c r="B385" s="5" t="s">
        <v>195</v>
      </c>
      <c r="C385" s="5" t="s">
        <v>366</v>
      </c>
      <c r="D385" s="5" t="s">
        <v>197</v>
      </c>
      <c r="E385" s="5" t="s">
        <v>19</v>
      </c>
      <c r="F385">
        <v>1</v>
      </c>
      <c r="G385" t="s">
        <v>470</v>
      </c>
      <c r="H385" t="s">
        <v>470</v>
      </c>
      <c r="I385" t="s">
        <v>470</v>
      </c>
      <c r="J385" t="s">
        <v>470</v>
      </c>
      <c r="L385" t="s">
        <v>470</v>
      </c>
      <c r="M385" t="s">
        <v>470</v>
      </c>
      <c r="N385" t="s">
        <v>470</v>
      </c>
      <c r="O385" t="s">
        <v>470</v>
      </c>
      <c r="P385" t="s">
        <v>470</v>
      </c>
      <c r="Q385" t="s">
        <v>470</v>
      </c>
      <c r="T385" t="s">
        <v>470</v>
      </c>
      <c r="V385">
        <v>1</v>
      </c>
      <c r="W385" t="s">
        <v>470</v>
      </c>
      <c r="X385">
        <v>1</v>
      </c>
      <c r="Z385">
        <v>1</v>
      </c>
      <c r="AA385" t="s">
        <v>470</v>
      </c>
      <c r="AB385" t="s">
        <v>470</v>
      </c>
      <c r="AC385">
        <v>1</v>
      </c>
      <c r="AD385" t="s">
        <v>470</v>
      </c>
      <c r="AF385" t="s">
        <v>470</v>
      </c>
      <c r="AG385" t="s">
        <v>470</v>
      </c>
      <c r="AH385" t="s">
        <v>470</v>
      </c>
      <c r="AI385">
        <v>1</v>
      </c>
      <c r="AJ385" t="s">
        <v>470</v>
      </c>
      <c r="AK385" t="s">
        <v>470</v>
      </c>
      <c r="AL385">
        <v>1</v>
      </c>
      <c r="AM385" t="s">
        <v>470</v>
      </c>
      <c r="AN385">
        <v>1</v>
      </c>
      <c r="AO385">
        <v>1</v>
      </c>
      <c r="AP385" t="s">
        <v>470</v>
      </c>
      <c r="AR385" t="s">
        <v>470</v>
      </c>
      <c r="AS385" t="s">
        <v>470</v>
      </c>
      <c r="AT385" t="s">
        <v>470</v>
      </c>
      <c r="AU385" t="s">
        <v>470</v>
      </c>
      <c r="AV385" t="s">
        <v>470</v>
      </c>
      <c r="AW385">
        <v>1</v>
      </c>
      <c r="AX385">
        <v>1</v>
      </c>
      <c r="AY385">
        <v>1</v>
      </c>
      <c r="AZ385" t="s">
        <v>470</v>
      </c>
    </row>
    <row r="386" spans="1:52" x14ac:dyDescent="0.25">
      <c r="A386" s="4" t="s">
        <v>367</v>
      </c>
      <c r="B386" s="5" t="s">
        <v>368</v>
      </c>
      <c r="C386" s="5" t="s">
        <v>369</v>
      </c>
      <c r="D386" s="5" t="s">
        <v>370</v>
      </c>
      <c r="E386" s="5" t="s">
        <v>19</v>
      </c>
      <c r="F386">
        <v>1</v>
      </c>
      <c r="G386" t="s">
        <v>470</v>
      </c>
      <c r="H386">
        <v>1</v>
      </c>
      <c r="I386" t="s">
        <v>470</v>
      </c>
      <c r="J386">
        <v>1</v>
      </c>
      <c r="L386" t="s">
        <v>470</v>
      </c>
      <c r="M386" t="s">
        <v>470</v>
      </c>
      <c r="N386" t="s">
        <v>470</v>
      </c>
      <c r="O386" t="s">
        <v>470</v>
      </c>
      <c r="P386" t="s">
        <v>470</v>
      </c>
      <c r="Q386" t="s">
        <v>470</v>
      </c>
      <c r="T386" t="s">
        <v>470</v>
      </c>
      <c r="V386" t="s">
        <v>470</v>
      </c>
      <c r="W386" t="s">
        <v>470</v>
      </c>
      <c r="X386">
        <v>1</v>
      </c>
      <c r="Z386" t="s">
        <v>470</v>
      </c>
      <c r="AA386" t="s">
        <v>470</v>
      </c>
      <c r="AB386">
        <v>1</v>
      </c>
      <c r="AC386">
        <v>1</v>
      </c>
      <c r="AD386" t="s">
        <v>470</v>
      </c>
      <c r="AF386">
        <v>1</v>
      </c>
      <c r="AG386">
        <v>1</v>
      </c>
      <c r="AH386" t="s">
        <v>470</v>
      </c>
      <c r="AI386" t="s">
        <v>470</v>
      </c>
      <c r="AJ386" t="s">
        <v>470</v>
      </c>
      <c r="AK386" t="s">
        <v>470</v>
      </c>
      <c r="AL386" t="s">
        <v>470</v>
      </c>
      <c r="AM386">
        <v>1</v>
      </c>
      <c r="AN386">
        <v>1</v>
      </c>
      <c r="AO386" t="s">
        <v>470</v>
      </c>
      <c r="AP386" t="s">
        <v>470</v>
      </c>
      <c r="AR386">
        <v>1</v>
      </c>
      <c r="AS386">
        <v>1</v>
      </c>
      <c r="AT386" t="s">
        <v>470</v>
      </c>
      <c r="AU386" t="s">
        <v>470</v>
      </c>
      <c r="AV386" t="s">
        <v>470</v>
      </c>
      <c r="AW386">
        <v>1</v>
      </c>
      <c r="AX386">
        <v>1</v>
      </c>
      <c r="AY386" t="s">
        <v>470</v>
      </c>
      <c r="AZ386" t="s">
        <v>470</v>
      </c>
    </row>
    <row r="387" spans="1:52" x14ac:dyDescent="0.25">
      <c r="A387" s="4" t="s">
        <v>371</v>
      </c>
      <c r="B387" s="5" t="s">
        <v>230</v>
      </c>
      <c r="C387" s="5" t="s">
        <v>372</v>
      </c>
      <c r="D387" s="5" t="s">
        <v>232</v>
      </c>
      <c r="E387" s="5" t="s">
        <v>19</v>
      </c>
      <c r="F387">
        <v>1</v>
      </c>
      <c r="G387" t="s">
        <v>470</v>
      </c>
      <c r="H387" t="s">
        <v>470</v>
      </c>
      <c r="I387" t="s">
        <v>470</v>
      </c>
      <c r="J387" t="s">
        <v>470</v>
      </c>
      <c r="L387" t="s">
        <v>470</v>
      </c>
      <c r="M387" t="s">
        <v>470</v>
      </c>
      <c r="N387" t="s">
        <v>470</v>
      </c>
      <c r="O387">
        <v>1</v>
      </c>
      <c r="P387" t="s">
        <v>470</v>
      </c>
      <c r="Q387" t="s">
        <v>470</v>
      </c>
      <c r="T387" t="s">
        <v>470</v>
      </c>
      <c r="V387">
        <v>1</v>
      </c>
      <c r="W387" t="s">
        <v>470</v>
      </c>
      <c r="X387" t="s">
        <v>470</v>
      </c>
      <c r="Z387" t="s">
        <v>470</v>
      </c>
      <c r="AA387" t="s">
        <v>470</v>
      </c>
      <c r="AB387">
        <v>1</v>
      </c>
      <c r="AC387">
        <v>1</v>
      </c>
      <c r="AD387" t="s">
        <v>470</v>
      </c>
      <c r="AF387" t="s">
        <v>470</v>
      </c>
      <c r="AG387" t="s">
        <v>470</v>
      </c>
      <c r="AH387" t="s">
        <v>470</v>
      </c>
      <c r="AI387">
        <v>1</v>
      </c>
      <c r="AJ387" t="s">
        <v>470</v>
      </c>
      <c r="AK387" t="s">
        <v>470</v>
      </c>
      <c r="AL387" t="s">
        <v>470</v>
      </c>
      <c r="AM387" t="s">
        <v>470</v>
      </c>
      <c r="AN387">
        <v>1</v>
      </c>
      <c r="AO387" t="s">
        <v>470</v>
      </c>
      <c r="AP387">
        <v>1</v>
      </c>
      <c r="AR387" t="s">
        <v>470</v>
      </c>
      <c r="AS387">
        <v>1</v>
      </c>
      <c r="AT387" t="s">
        <v>470</v>
      </c>
      <c r="AU387">
        <v>1</v>
      </c>
      <c r="AV387" t="s">
        <v>470</v>
      </c>
      <c r="AW387" t="s">
        <v>470</v>
      </c>
      <c r="AX387">
        <v>1</v>
      </c>
      <c r="AY387" t="s">
        <v>470</v>
      </c>
      <c r="AZ387" t="s">
        <v>470</v>
      </c>
    </row>
    <row r="388" spans="1:52" x14ac:dyDescent="0.25">
      <c r="A388" s="4" t="s">
        <v>373</v>
      </c>
      <c r="B388" s="5" t="s">
        <v>368</v>
      </c>
      <c r="C388" s="5" t="s">
        <v>374</v>
      </c>
      <c r="D388" s="5" t="s">
        <v>370</v>
      </c>
      <c r="E388" s="5" t="s">
        <v>19</v>
      </c>
      <c r="F388" t="s">
        <v>470</v>
      </c>
      <c r="G388" t="s">
        <v>470</v>
      </c>
      <c r="H388" t="s">
        <v>470</v>
      </c>
      <c r="I388" t="s">
        <v>470</v>
      </c>
      <c r="J388" t="s">
        <v>470</v>
      </c>
      <c r="L388" t="s">
        <v>470</v>
      </c>
      <c r="M388" t="s">
        <v>470</v>
      </c>
      <c r="N388" t="s">
        <v>470</v>
      </c>
      <c r="O388" t="s">
        <v>470</v>
      </c>
      <c r="P388" t="s">
        <v>470</v>
      </c>
      <c r="Q388" t="s">
        <v>470</v>
      </c>
      <c r="T388" t="s">
        <v>470</v>
      </c>
      <c r="V388" t="s">
        <v>470</v>
      </c>
      <c r="W388" t="s">
        <v>470</v>
      </c>
      <c r="X388">
        <v>1</v>
      </c>
      <c r="Z388" t="s">
        <v>470</v>
      </c>
      <c r="AA388" t="s">
        <v>470</v>
      </c>
      <c r="AB388">
        <v>1</v>
      </c>
      <c r="AC388" t="s">
        <v>470</v>
      </c>
      <c r="AD388" t="s">
        <v>470</v>
      </c>
      <c r="AF388" t="s">
        <v>470</v>
      </c>
      <c r="AG388" t="s">
        <v>470</v>
      </c>
      <c r="AH388" t="s">
        <v>470</v>
      </c>
      <c r="AI388" t="s">
        <v>470</v>
      </c>
      <c r="AJ388" t="s">
        <v>470</v>
      </c>
      <c r="AK388" t="s">
        <v>470</v>
      </c>
      <c r="AL388" t="s">
        <v>470</v>
      </c>
      <c r="AM388" t="s">
        <v>470</v>
      </c>
      <c r="AN388">
        <v>1</v>
      </c>
      <c r="AO388" t="s">
        <v>470</v>
      </c>
      <c r="AP388" t="s">
        <v>470</v>
      </c>
      <c r="AR388" t="s">
        <v>470</v>
      </c>
      <c r="AS388">
        <v>1</v>
      </c>
      <c r="AT388" t="s">
        <v>470</v>
      </c>
      <c r="AU388" t="s">
        <v>470</v>
      </c>
      <c r="AV388" t="s">
        <v>470</v>
      </c>
      <c r="AW388">
        <v>1</v>
      </c>
      <c r="AX388">
        <v>1</v>
      </c>
      <c r="AY388" t="s">
        <v>470</v>
      </c>
      <c r="AZ388" t="s">
        <v>470</v>
      </c>
    </row>
    <row r="389" spans="1:52" x14ac:dyDescent="0.25">
      <c r="A389" s="4" t="s">
        <v>375</v>
      </c>
      <c r="B389" s="5" t="s">
        <v>368</v>
      </c>
      <c r="C389" s="5" t="s">
        <v>376</v>
      </c>
      <c r="D389" s="5" t="s">
        <v>370</v>
      </c>
      <c r="E389" s="5" t="s">
        <v>19</v>
      </c>
      <c r="F389" t="s">
        <v>470</v>
      </c>
      <c r="G389" t="s">
        <v>470</v>
      </c>
      <c r="H389" t="s">
        <v>470</v>
      </c>
      <c r="I389" t="s">
        <v>470</v>
      </c>
      <c r="J389" t="s">
        <v>470</v>
      </c>
      <c r="L389" t="s">
        <v>470</v>
      </c>
      <c r="M389" t="s">
        <v>470</v>
      </c>
      <c r="N389" t="s">
        <v>470</v>
      </c>
      <c r="O389">
        <v>1</v>
      </c>
      <c r="P389" t="s">
        <v>470</v>
      </c>
      <c r="Q389" t="s">
        <v>470</v>
      </c>
      <c r="T389" t="s">
        <v>470</v>
      </c>
      <c r="V389">
        <v>1</v>
      </c>
      <c r="W389" t="s">
        <v>470</v>
      </c>
      <c r="X389">
        <v>1</v>
      </c>
      <c r="Z389">
        <v>1</v>
      </c>
      <c r="AA389" t="s">
        <v>470</v>
      </c>
      <c r="AB389">
        <v>1</v>
      </c>
      <c r="AC389" t="s">
        <v>470</v>
      </c>
      <c r="AD389">
        <v>1</v>
      </c>
      <c r="AF389" t="s">
        <v>470</v>
      </c>
      <c r="AG389">
        <v>1</v>
      </c>
      <c r="AH389" t="s">
        <v>470</v>
      </c>
      <c r="AI389" t="s">
        <v>470</v>
      </c>
      <c r="AJ389" t="s">
        <v>470</v>
      </c>
      <c r="AK389" t="s">
        <v>470</v>
      </c>
      <c r="AL389" t="s">
        <v>470</v>
      </c>
      <c r="AM389" t="s">
        <v>470</v>
      </c>
      <c r="AN389" t="s">
        <v>470</v>
      </c>
      <c r="AO389" t="s">
        <v>470</v>
      </c>
      <c r="AP389" t="s">
        <v>470</v>
      </c>
      <c r="AR389">
        <v>1</v>
      </c>
      <c r="AS389" t="s">
        <v>470</v>
      </c>
      <c r="AT389" t="s">
        <v>470</v>
      </c>
      <c r="AU389" t="s">
        <v>470</v>
      </c>
      <c r="AV389" t="s">
        <v>470</v>
      </c>
      <c r="AW389">
        <v>1</v>
      </c>
      <c r="AX389">
        <v>1</v>
      </c>
      <c r="AY389">
        <v>1</v>
      </c>
      <c r="AZ389" t="s">
        <v>470</v>
      </c>
    </row>
    <row r="390" spans="1:52" x14ac:dyDescent="0.25">
      <c r="A390" s="4" t="s">
        <v>377</v>
      </c>
      <c r="B390" s="5" t="s">
        <v>236</v>
      </c>
      <c r="C390" s="5" t="s">
        <v>378</v>
      </c>
      <c r="D390" s="5" t="s">
        <v>238</v>
      </c>
      <c r="E390" s="5" t="s">
        <v>19</v>
      </c>
      <c r="F390" t="s">
        <v>470</v>
      </c>
      <c r="G390" t="s">
        <v>470</v>
      </c>
      <c r="H390" t="s">
        <v>470</v>
      </c>
      <c r="I390" t="s">
        <v>470</v>
      </c>
      <c r="J390" t="s">
        <v>470</v>
      </c>
      <c r="L390" t="s">
        <v>470</v>
      </c>
      <c r="M390" t="s">
        <v>470</v>
      </c>
      <c r="N390">
        <v>1</v>
      </c>
      <c r="O390">
        <v>1</v>
      </c>
      <c r="P390">
        <v>1</v>
      </c>
      <c r="Q390" t="s">
        <v>470</v>
      </c>
      <c r="T390" t="s">
        <v>470</v>
      </c>
      <c r="V390" t="s">
        <v>470</v>
      </c>
      <c r="W390" t="s">
        <v>470</v>
      </c>
      <c r="X390" t="s">
        <v>470</v>
      </c>
      <c r="Z390" t="s">
        <v>470</v>
      </c>
      <c r="AA390" t="s">
        <v>470</v>
      </c>
      <c r="AB390" t="s">
        <v>470</v>
      </c>
      <c r="AC390" t="s">
        <v>470</v>
      </c>
      <c r="AD390" t="s">
        <v>470</v>
      </c>
      <c r="AF390" t="s">
        <v>470</v>
      </c>
      <c r="AG390" t="s">
        <v>470</v>
      </c>
      <c r="AH390" t="s">
        <v>470</v>
      </c>
      <c r="AI390" t="s">
        <v>470</v>
      </c>
      <c r="AJ390" t="s">
        <v>470</v>
      </c>
      <c r="AK390" t="s">
        <v>470</v>
      </c>
      <c r="AL390" t="s">
        <v>470</v>
      </c>
      <c r="AM390" t="s">
        <v>470</v>
      </c>
      <c r="AN390" t="s">
        <v>470</v>
      </c>
      <c r="AO390" t="s">
        <v>470</v>
      </c>
      <c r="AP390" t="s">
        <v>470</v>
      </c>
      <c r="AR390" t="s">
        <v>470</v>
      </c>
      <c r="AS390" t="s">
        <v>470</v>
      </c>
      <c r="AT390" t="s">
        <v>470</v>
      </c>
      <c r="AU390" t="s">
        <v>470</v>
      </c>
      <c r="AV390" t="s">
        <v>470</v>
      </c>
      <c r="AW390">
        <v>1</v>
      </c>
      <c r="AX390">
        <v>1</v>
      </c>
      <c r="AY390" t="s">
        <v>470</v>
      </c>
      <c r="AZ390" t="s">
        <v>470</v>
      </c>
    </row>
    <row r="391" spans="1:52" x14ac:dyDescent="0.25">
      <c r="A391" s="4" t="s">
        <v>379</v>
      </c>
      <c r="B391" s="5" t="s">
        <v>199</v>
      </c>
      <c r="C391" s="5" t="s">
        <v>380</v>
      </c>
      <c r="D391" s="5" t="s">
        <v>0</v>
      </c>
      <c r="E391" s="5" t="s">
        <v>19</v>
      </c>
      <c r="F391" t="s">
        <v>470</v>
      </c>
      <c r="G391" t="s">
        <v>470</v>
      </c>
      <c r="H391" t="s">
        <v>470</v>
      </c>
      <c r="I391" t="s">
        <v>470</v>
      </c>
      <c r="J391" t="s">
        <v>470</v>
      </c>
      <c r="L391" t="s">
        <v>470</v>
      </c>
      <c r="M391" t="s">
        <v>470</v>
      </c>
      <c r="N391" t="s">
        <v>470</v>
      </c>
      <c r="O391">
        <v>1</v>
      </c>
      <c r="P391" t="s">
        <v>470</v>
      </c>
      <c r="Q391" t="s">
        <v>470</v>
      </c>
      <c r="T391" t="s">
        <v>470</v>
      </c>
      <c r="V391" t="s">
        <v>470</v>
      </c>
      <c r="W391" t="s">
        <v>470</v>
      </c>
      <c r="X391">
        <v>1</v>
      </c>
      <c r="Z391" t="s">
        <v>470</v>
      </c>
      <c r="AA391">
        <v>1</v>
      </c>
      <c r="AB391">
        <v>1</v>
      </c>
      <c r="AC391">
        <v>1</v>
      </c>
      <c r="AD391" t="s">
        <v>470</v>
      </c>
      <c r="AF391">
        <v>1</v>
      </c>
      <c r="AG391" t="s">
        <v>470</v>
      </c>
      <c r="AH391" t="s">
        <v>470</v>
      </c>
      <c r="AI391" t="s">
        <v>470</v>
      </c>
      <c r="AJ391" t="s">
        <v>470</v>
      </c>
      <c r="AK391" t="s">
        <v>470</v>
      </c>
      <c r="AL391" t="s">
        <v>470</v>
      </c>
      <c r="AM391" t="s">
        <v>470</v>
      </c>
      <c r="AN391">
        <v>1</v>
      </c>
      <c r="AO391">
        <v>1</v>
      </c>
      <c r="AP391" t="s">
        <v>470</v>
      </c>
      <c r="AR391">
        <v>1</v>
      </c>
      <c r="AS391" t="s">
        <v>470</v>
      </c>
      <c r="AT391" t="s">
        <v>470</v>
      </c>
      <c r="AU391">
        <v>1</v>
      </c>
      <c r="AV391" t="s">
        <v>470</v>
      </c>
      <c r="AW391" t="s">
        <v>470</v>
      </c>
      <c r="AX391" t="s">
        <v>470</v>
      </c>
      <c r="AY391" t="s">
        <v>470</v>
      </c>
      <c r="AZ391" t="s">
        <v>470</v>
      </c>
    </row>
    <row r="392" spans="1:52" x14ac:dyDescent="0.25">
      <c r="A392" s="4" t="s">
        <v>381</v>
      </c>
      <c r="B392" s="5" t="s">
        <v>218</v>
      </c>
      <c r="C392" s="5" t="s">
        <v>382</v>
      </c>
      <c r="D392" s="5" t="s">
        <v>220</v>
      </c>
      <c r="E392" s="5" t="s">
        <v>19</v>
      </c>
      <c r="F392">
        <v>1</v>
      </c>
      <c r="G392" t="s">
        <v>470</v>
      </c>
      <c r="H392">
        <v>1</v>
      </c>
      <c r="I392" t="s">
        <v>470</v>
      </c>
      <c r="J392">
        <v>1</v>
      </c>
      <c r="L392" t="s">
        <v>470</v>
      </c>
      <c r="M392" t="s">
        <v>470</v>
      </c>
      <c r="N392" t="s">
        <v>470</v>
      </c>
      <c r="O392" t="s">
        <v>470</v>
      </c>
      <c r="P392">
        <v>1</v>
      </c>
      <c r="Q392" t="s">
        <v>470</v>
      </c>
      <c r="T392" t="s">
        <v>470</v>
      </c>
      <c r="V392">
        <v>1</v>
      </c>
      <c r="W392" t="s">
        <v>470</v>
      </c>
      <c r="X392">
        <v>1</v>
      </c>
      <c r="Z392">
        <v>1</v>
      </c>
      <c r="AA392" t="s">
        <v>470</v>
      </c>
      <c r="AB392">
        <v>1</v>
      </c>
      <c r="AC392">
        <v>1</v>
      </c>
      <c r="AD392" t="s">
        <v>470</v>
      </c>
      <c r="AF392" t="s">
        <v>470</v>
      </c>
      <c r="AG392" t="s">
        <v>470</v>
      </c>
      <c r="AH392" t="s">
        <v>470</v>
      </c>
      <c r="AI392" t="s">
        <v>470</v>
      </c>
      <c r="AJ392" t="s">
        <v>470</v>
      </c>
      <c r="AK392" t="s">
        <v>470</v>
      </c>
      <c r="AL392">
        <v>1</v>
      </c>
      <c r="AM392" t="s">
        <v>470</v>
      </c>
      <c r="AN392">
        <v>1</v>
      </c>
      <c r="AO392">
        <v>1</v>
      </c>
      <c r="AP392" t="s">
        <v>470</v>
      </c>
      <c r="AR392">
        <v>1</v>
      </c>
      <c r="AS392">
        <v>1</v>
      </c>
      <c r="AT392" t="s">
        <v>470</v>
      </c>
      <c r="AU392" t="s">
        <v>470</v>
      </c>
      <c r="AV392" t="s">
        <v>470</v>
      </c>
      <c r="AW392">
        <v>1</v>
      </c>
      <c r="AX392">
        <v>1</v>
      </c>
      <c r="AY392" t="s">
        <v>470</v>
      </c>
      <c r="AZ392">
        <v>1</v>
      </c>
    </row>
    <row r="393" spans="1:52" x14ac:dyDescent="0.25">
      <c r="A393" s="4" t="s">
        <v>383</v>
      </c>
      <c r="B393" s="5" t="s">
        <v>218</v>
      </c>
      <c r="C393" s="5" t="s">
        <v>384</v>
      </c>
      <c r="D393" s="5" t="s">
        <v>220</v>
      </c>
      <c r="E393" s="5" t="s">
        <v>19</v>
      </c>
      <c r="F393" t="s">
        <v>470</v>
      </c>
      <c r="G393" t="s">
        <v>470</v>
      </c>
      <c r="H393" t="s">
        <v>470</v>
      </c>
      <c r="I393" t="s">
        <v>470</v>
      </c>
      <c r="J393" t="s">
        <v>470</v>
      </c>
      <c r="L393" t="s">
        <v>470</v>
      </c>
      <c r="M393" t="s">
        <v>470</v>
      </c>
      <c r="N393" t="s">
        <v>470</v>
      </c>
      <c r="O393">
        <v>1</v>
      </c>
      <c r="P393" t="s">
        <v>470</v>
      </c>
      <c r="Q393" t="s">
        <v>470</v>
      </c>
      <c r="T393" t="s">
        <v>470</v>
      </c>
      <c r="V393" t="s">
        <v>470</v>
      </c>
      <c r="W393" t="s">
        <v>470</v>
      </c>
      <c r="X393" t="s">
        <v>470</v>
      </c>
      <c r="Z393" t="s">
        <v>470</v>
      </c>
      <c r="AA393" t="s">
        <v>470</v>
      </c>
      <c r="AB393">
        <v>1</v>
      </c>
      <c r="AC393">
        <v>1</v>
      </c>
      <c r="AD393" t="s">
        <v>470</v>
      </c>
      <c r="AF393" t="s">
        <v>470</v>
      </c>
      <c r="AG393" t="s">
        <v>470</v>
      </c>
      <c r="AH393" t="s">
        <v>470</v>
      </c>
      <c r="AI393">
        <v>1</v>
      </c>
      <c r="AJ393" t="s">
        <v>470</v>
      </c>
      <c r="AK393" t="s">
        <v>470</v>
      </c>
      <c r="AL393" t="s">
        <v>470</v>
      </c>
      <c r="AM393" t="s">
        <v>470</v>
      </c>
      <c r="AN393">
        <v>1</v>
      </c>
      <c r="AO393" t="s">
        <v>470</v>
      </c>
      <c r="AP393" t="s">
        <v>470</v>
      </c>
      <c r="AR393">
        <v>1</v>
      </c>
      <c r="AS393" t="s">
        <v>470</v>
      </c>
      <c r="AT393" t="s">
        <v>470</v>
      </c>
      <c r="AU393" t="s">
        <v>470</v>
      </c>
      <c r="AV393" t="s">
        <v>470</v>
      </c>
      <c r="AW393">
        <v>1</v>
      </c>
      <c r="AX393" t="s">
        <v>470</v>
      </c>
      <c r="AY393" t="s">
        <v>470</v>
      </c>
      <c r="AZ393" t="s">
        <v>470</v>
      </c>
    </row>
    <row r="394" spans="1:52" x14ac:dyDescent="0.25">
      <c r="A394" s="4" t="s">
        <v>385</v>
      </c>
      <c r="B394" s="5" t="s">
        <v>204</v>
      </c>
      <c r="C394" s="5" t="s">
        <v>386</v>
      </c>
      <c r="D394" s="5" t="s">
        <v>206</v>
      </c>
      <c r="E394" s="5" t="s">
        <v>19</v>
      </c>
      <c r="F394" t="s">
        <v>470</v>
      </c>
      <c r="G394" t="s">
        <v>470</v>
      </c>
      <c r="H394" t="s">
        <v>470</v>
      </c>
      <c r="I394" t="s">
        <v>470</v>
      </c>
      <c r="J394" t="s">
        <v>470</v>
      </c>
      <c r="L394" t="s">
        <v>470</v>
      </c>
      <c r="M394" t="s">
        <v>470</v>
      </c>
      <c r="N394" t="s">
        <v>470</v>
      </c>
      <c r="O394" t="s">
        <v>470</v>
      </c>
      <c r="P394" t="s">
        <v>470</v>
      </c>
      <c r="Q394" t="s">
        <v>470</v>
      </c>
      <c r="T394" t="s">
        <v>470</v>
      </c>
      <c r="V394" t="s">
        <v>470</v>
      </c>
      <c r="W394" t="s">
        <v>470</v>
      </c>
      <c r="X394" t="s">
        <v>470</v>
      </c>
      <c r="Z394">
        <v>1</v>
      </c>
      <c r="AA394" t="s">
        <v>470</v>
      </c>
      <c r="AB394">
        <v>1</v>
      </c>
      <c r="AC394" t="s">
        <v>470</v>
      </c>
      <c r="AD394" t="s">
        <v>470</v>
      </c>
      <c r="AF394" t="s">
        <v>470</v>
      </c>
      <c r="AG394" t="s">
        <v>470</v>
      </c>
      <c r="AH394" t="s">
        <v>470</v>
      </c>
      <c r="AI394" t="s">
        <v>470</v>
      </c>
      <c r="AJ394" t="s">
        <v>470</v>
      </c>
      <c r="AK394">
        <v>1</v>
      </c>
      <c r="AL394" t="s">
        <v>470</v>
      </c>
      <c r="AM394" t="s">
        <v>470</v>
      </c>
      <c r="AN394">
        <v>1</v>
      </c>
      <c r="AO394" t="s">
        <v>470</v>
      </c>
      <c r="AP394">
        <v>1</v>
      </c>
      <c r="AR394" t="s">
        <v>470</v>
      </c>
      <c r="AS394" t="s">
        <v>470</v>
      </c>
      <c r="AT394" t="s">
        <v>470</v>
      </c>
      <c r="AU394" t="s">
        <v>470</v>
      </c>
      <c r="AV394" t="s">
        <v>470</v>
      </c>
      <c r="AW394">
        <v>1</v>
      </c>
      <c r="AX394" t="s">
        <v>470</v>
      </c>
      <c r="AY394" t="s">
        <v>470</v>
      </c>
      <c r="AZ394" t="s">
        <v>470</v>
      </c>
    </row>
    <row r="395" spans="1:52" x14ac:dyDescent="0.25">
      <c r="A395" s="4" t="s">
        <v>387</v>
      </c>
      <c r="B395" s="5" t="s">
        <v>204</v>
      </c>
      <c r="C395" s="5" t="s">
        <v>388</v>
      </c>
      <c r="D395" s="5" t="s">
        <v>206</v>
      </c>
      <c r="E395" s="5" t="s">
        <v>19</v>
      </c>
      <c r="F395">
        <v>1</v>
      </c>
      <c r="G395" t="s">
        <v>470</v>
      </c>
      <c r="H395">
        <v>1</v>
      </c>
      <c r="I395" t="s">
        <v>470</v>
      </c>
      <c r="J395">
        <v>1</v>
      </c>
      <c r="L395">
        <v>1</v>
      </c>
      <c r="M395">
        <v>1</v>
      </c>
      <c r="N395" t="s">
        <v>470</v>
      </c>
      <c r="O395">
        <v>1</v>
      </c>
      <c r="P395" t="s">
        <v>470</v>
      </c>
      <c r="Q395" t="s">
        <v>470</v>
      </c>
      <c r="T395" t="s">
        <v>470</v>
      </c>
      <c r="V395">
        <v>1</v>
      </c>
      <c r="W395" t="s">
        <v>470</v>
      </c>
      <c r="X395" t="s">
        <v>470</v>
      </c>
      <c r="Z395" t="s">
        <v>470</v>
      </c>
      <c r="AA395" t="s">
        <v>470</v>
      </c>
      <c r="AB395">
        <v>1</v>
      </c>
      <c r="AC395">
        <v>1</v>
      </c>
      <c r="AD395" t="s">
        <v>470</v>
      </c>
      <c r="AF395" t="s">
        <v>470</v>
      </c>
      <c r="AG395" t="s">
        <v>470</v>
      </c>
      <c r="AH395" t="s">
        <v>470</v>
      </c>
      <c r="AI395" t="s">
        <v>470</v>
      </c>
      <c r="AJ395" t="s">
        <v>470</v>
      </c>
      <c r="AK395">
        <v>1</v>
      </c>
      <c r="AL395">
        <v>1</v>
      </c>
      <c r="AM395" t="s">
        <v>470</v>
      </c>
      <c r="AN395">
        <v>1</v>
      </c>
      <c r="AO395">
        <v>1</v>
      </c>
      <c r="AP395" t="s">
        <v>470</v>
      </c>
      <c r="AR395">
        <v>1</v>
      </c>
      <c r="AS395">
        <v>1</v>
      </c>
      <c r="AT395" t="s">
        <v>470</v>
      </c>
      <c r="AU395">
        <v>1</v>
      </c>
      <c r="AV395" t="s">
        <v>470</v>
      </c>
      <c r="AW395" t="s">
        <v>470</v>
      </c>
      <c r="AX395">
        <v>1</v>
      </c>
      <c r="AY395" t="s">
        <v>470</v>
      </c>
      <c r="AZ395">
        <v>1</v>
      </c>
    </row>
    <row r="396" spans="1:52" x14ac:dyDescent="0.25">
      <c r="A396" s="4" t="s">
        <v>389</v>
      </c>
      <c r="B396" s="5" t="s">
        <v>304</v>
      </c>
      <c r="C396" s="5" t="s">
        <v>390</v>
      </c>
      <c r="D396" s="5" t="s">
        <v>306</v>
      </c>
      <c r="E396" s="5" t="s">
        <v>19</v>
      </c>
      <c r="F396">
        <v>1</v>
      </c>
      <c r="G396" t="s">
        <v>470</v>
      </c>
      <c r="H396" t="s">
        <v>470</v>
      </c>
      <c r="I396" t="s">
        <v>470</v>
      </c>
      <c r="J396">
        <v>1</v>
      </c>
      <c r="L396" t="s">
        <v>470</v>
      </c>
      <c r="M396" t="s">
        <v>470</v>
      </c>
      <c r="N396" t="s">
        <v>470</v>
      </c>
      <c r="O396">
        <v>1</v>
      </c>
      <c r="P396" t="s">
        <v>470</v>
      </c>
      <c r="Q396" t="s">
        <v>470</v>
      </c>
      <c r="T396" t="s">
        <v>470</v>
      </c>
      <c r="V396" t="s">
        <v>470</v>
      </c>
      <c r="W396" t="s">
        <v>470</v>
      </c>
      <c r="X396">
        <v>1</v>
      </c>
      <c r="Z396" t="s">
        <v>470</v>
      </c>
      <c r="AA396" t="s">
        <v>470</v>
      </c>
      <c r="AB396" t="s">
        <v>470</v>
      </c>
      <c r="AC396" t="s">
        <v>470</v>
      </c>
      <c r="AD396" t="s">
        <v>470</v>
      </c>
      <c r="AF396" t="s">
        <v>470</v>
      </c>
      <c r="AG396" t="s">
        <v>470</v>
      </c>
      <c r="AH396" t="s">
        <v>470</v>
      </c>
      <c r="AI396" t="s">
        <v>470</v>
      </c>
      <c r="AJ396" t="s">
        <v>470</v>
      </c>
      <c r="AK396">
        <v>1</v>
      </c>
      <c r="AL396" t="s">
        <v>470</v>
      </c>
      <c r="AM396" t="s">
        <v>470</v>
      </c>
      <c r="AN396" t="s">
        <v>470</v>
      </c>
      <c r="AO396" t="s">
        <v>470</v>
      </c>
      <c r="AP396">
        <v>1</v>
      </c>
      <c r="AR396" t="s">
        <v>470</v>
      </c>
      <c r="AS396" t="s">
        <v>470</v>
      </c>
      <c r="AT396" t="s">
        <v>470</v>
      </c>
      <c r="AU396" t="s">
        <v>470</v>
      </c>
      <c r="AV396" t="s">
        <v>470</v>
      </c>
      <c r="AW396" t="s">
        <v>470</v>
      </c>
      <c r="AX396" t="s">
        <v>470</v>
      </c>
      <c r="AY396" t="s">
        <v>470</v>
      </c>
      <c r="AZ396" t="s">
        <v>470</v>
      </c>
    </row>
    <row r="397" spans="1:52" x14ac:dyDescent="0.25">
      <c r="A397" s="4" t="s">
        <v>391</v>
      </c>
      <c r="B397" s="5" t="s">
        <v>236</v>
      </c>
      <c r="C397" s="5" t="s">
        <v>392</v>
      </c>
      <c r="D397" s="5" t="s">
        <v>238</v>
      </c>
      <c r="E397" s="5" t="s">
        <v>19</v>
      </c>
      <c r="F397">
        <v>1</v>
      </c>
      <c r="G397" t="s">
        <v>470</v>
      </c>
      <c r="H397" t="s">
        <v>470</v>
      </c>
      <c r="I397" t="s">
        <v>470</v>
      </c>
      <c r="J397">
        <v>1</v>
      </c>
      <c r="L397" t="s">
        <v>470</v>
      </c>
      <c r="M397">
        <v>1</v>
      </c>
      <c r="N397" t="s">
        <v>470</v>
      </c>
      <c r="O397">
        <v>1</v>
      </c>
      <c r="P397" t="s">
        <v>470</v>
      </c>
      <c r="Q397" t="s">
        <v>470</v>
      </c>
      <c r="T397" t="s">
        <v>470</v>
      </c>
      <c r="V397">
        <v>1</v>
      </c>
      <c r="W397" t="s">
        <v>470</v>
      </c>
      <c r="X397">
        <v>1</v>
      </c>
      <c r="Z397">
        <v>1</v>
      </c>
      <c r="AA397" t="s">
        <v>470</v>
      </c>
      <c r="AB397">
        <v>1</v>
      </c>
      <c r="AC397" t="s">
        <v>470</v>
      </c>
      <c r="AD397" t="s">
        <v>470</v>
      </c>
      <c r="AF397" t="s">
        <v>470</v>
      </c>
      <c r="AG397" t="s">
        <v>470</v>
      </c>
      <c r="AH397" t="s">
        <v>470</v>
      </c>
      <c r="AI397" t="s">
        <v>470</v>
      </c>
      <c r="AJ397" t="s">
        <v>470</v>
      </c>
      <c r="AK397" t="s">
        <v>470</v>
      </c>
      <c r="AL397">
        <v>1</v>
      </c>
      <c r="AM397" t="s">
        <v>470</v>
      </c>
      <c r="AN397">
        <v>1</v>
      </c>
      <c r="AO397">
        <v>1</v>
      </c>
      <c r="AP397" t="s">
        <v>470</v>
      </c>
      <c r="AR397">
        <v>1</v>
      </c>
      <c r="AS397">
        <v>1</v>
      </c>
      <c r="AT397" t="s">
        <v>470</v>
      </c>
      <c r="AU397" t="s">
        <v>470</v>
      </c>
      <c r="AV397" t="s">
        <v>470</v>
      </c>
      <c r="AW397">
        <v>1</v>
      </c>
      <c r="AX397">
        <v>1</v>
      </c>
      <c r="AY397" t="s">
        <v>470</v>
      </c>
      <c r="AZ397">
        <v>1</v>
      </c>
    </row>
    <row r="398" spans="1:52" x14ac:dyDescent="0.25">
      <c r="A398" s="4" t="s">
        <v>393</v>
      </c>
      <c r="B398" s="5" t="s">
        <v>236</v>
      </c>
      <c r="C398" s="5" t="s">
        <v>394</v>
      </c>
      <c r="D398" s="5" t="s">
        <v>238</v>
      </c>
      <c r="E398" s="5" t="s">
        <v>19</v>
      </c>
      <c r="F398">
        <v>1</v>
      </c>
      <c r="G398" t="s">
        <v>470</v>
      </c>
      <c r="H398">
        <v>1</v>
      </c>
      <c r="I398">
        <v>1</v>
      </c>
      <c r="J398">
        <v>1</v>
      </c>
      <c r="L398">
        <v>1</v>
      </c>
      <c r="M398" t="s">
        <v>470</v>
      </c>
      <c r="N398" t="s">
        <v>470</v>
      </c>
      <c r="O398" t="s">
        <v>470</v>
      </c>
      <c r="P398" t="s">
        <v>470</v>
      </c>
      <c r="Q398" t="s">
        <v>470</v>
      </c>
      <c r="T398" t="s">
        <v>470</v>
      </c>
      <c r="V398">
        <v>1</v>
      </c>
      <c r="W398" t="s">
        <v>470</v>
      </c>
      <c r="X398">
        <v>1</v>
      </c>
      <c r="Z398">
        <v>1</v>
      </c>
      <c r="AA398" t="s">
        <v>470</v>
      </c>
      <c r="AB398">
        <v>1</v>
      </c>
      <c r="AC398">
        <v>1</v>
      </c>
      <c r="AD398" t="s">
        <v>470</v>
      </c>
      <c r="AF398">
        <v>1</v>
      </c>
      <c r="AG398" t="s">
        <v>470</v>
      </c>
      <c r="AH398">
        <v>1</v>
      </c>
      <c r="AI398" t="s">
        <v>470</v>
      </c>
      <c r="AJ398" t="s">
        <v>470</v>
      </c>
      <c r="AK398">
        <v>1</v>
      </c>
      <c r="AL398" t="s">
        <v>470</v>
      </c>
      <c r="AM398" t="s">
        <v>470</v>
      </c>
      <c r="AN398">
        <v>1</v>
      </c>
      <c r="AO398">
        <v>1</v>
      </c>
      <c r="AP398" t="s">
        <v>470</v>
      </c>
      <c r="AR398">
        <v>1</v>
      </c>
      <c r="AS398">
        <v>1</v>
      </c>
      <c r="AT398" t="s">
        <v>470</v>
      </c>
      <c r="AU398" t="s">
        <v>470</v>
      </c>
      <c r="AV398" t="s">
        <v>470</v>
      </c>
      <c r="AW398">
        <v>1</v>
      </c>
      <c r="AX398">
        <v>1</v>
      </c>
      <c r="AY398">
        <v>1</v>
      </c>
      <c r="AZ398" t="s">
        <v>470</v>
      </c>
    </row>
    <row r="399" spans="1:52" x14ac:dyDescent="0.25">
      <c r="A399" s="4" t="s">
        <v>395</v>
      </c>
      <c r="B399" s="5" t="s">
        <v>214</v>
      </c>
      <c r="C399" s="5" t="s">
        <v>396</v>
      </c>
      <c r="D399" s="5" t="s">
        <v>216</v>
      </c>
      <c r="E399" s="5" t="s">
        <v>19</v>
      </c>
      <c r="F399" t="s">
        <v>470</v>
      </c>
      <c r="G399" t="s">
        <v>470</v>
      </c>
      <c r="H399" t="s">
        <v>470</v>
      </c>
      <c r="I399" t="s">
        <v>470</v>
      </c>
      <c r="J399">
        <v>1</v>
      </c>
      <c r="L399" t="s">
        <v>470</v>
      </c>
      <c r="M399" t="s">
        <v>470</v>
      </c>
      <c r="N399" t="s">
        <v>470</v>
      </c>
      <c r="O399" t="s">
        <v>470</v>
      </c>
      <c r="P399" t="s">
        <v>470</v>
      </c>
      <c r="Q399" t="s">
        <v>470</v>
      </c>
      <c r="T399" t="s">
        <v>470</v>
      </c>
      <c r="V399" t="s">
        <v>470</v>
      </c>
      <c r="W399" t="s">
        <v>470</v>
      </c>
      <c r="X399" t="s">
        <v>470</v>
      </c>
      <c r="Z399" t="s">
        <v>470</v>
      </c>
      <c r="AA399" t="s">
        <v>470</v>
      </c>
      <c r="AB399" t="s">
        <v>470</v>
      </c>
      <c r="AC399" t="s">
        <v>470</v>
      </c>
      <c r="AD399" t="s">
        <v>470</v>
      </c>
      <c r="AF399" t="s">
        <v>470</v>
      </c>
      <c r="AG399" t="s">
        <v>470</v>
      </c>
      <c r="AH399" t="s">
        <v>470</v>
      </c>
      <c r="AI399" t="s">
        <v>470</v>
      </c>
      <c r="AJ399" t="s">
        <v>470</v>
      </c>
      <c r="AK399" t="s">
        <v>470</v>
      </c>
      <c r="AL399" t="s">
        <v>470</v>
      </c>
      <c r="AM399" t="s">
        <v>470</v>
      </c>
      <c r="AN399" t="s">
        <v>470</v>
      </c>
      <c r="AO399" t="s">
        <v>470</v>
      </c>
      <c r="AP399" t="s">
        <v>470</v>
      </c>
      <c r="AR399" t="s">
        <v>470</v>
      </c>
      <c r="AS399" t="s">
        <v>470</v>
      </c>
      <c r="AT399" t="s">
        <v>470</v>
      </c>
      <c r="AU399" t="s">
        <v>470</v>
      </c>
      <c r="AV399" t="s">
        <v>470</v>
      </c>
      <c r="AW399" t="s">
        <v>470</v>
      </c>
      <c r="AX399" t="s">
        <v>470</v>
      </c>
      <c r="AY399" t="s">
        <v>470</v>
      </c>
      <c r="AZ399" t="s">
        <v>470</v>
      </c>
    </row>
    <row r="400" spans="1:52" x14ac:dyDescent="0.25">
      <c r="A400" s="4" t="s">
        <v>397</v>
      </c>
      <c r="B400" s="5" t="s">
        <v>248</v>
      </c>
      <c r="C400" s="5" t="s">
        <v>398</v>
      </c>
      <c r="D400" s="5" t="s">
        <v>250</v>
      </c>
      <c r="E400" s="5" t="s">
        <v>19</v>
      </c>
      <c r="F400" t="s">
        <v>470</v>
      </c>
      <c r="G400" t="s">
        <v>470</v>
      </c>
      <c r="H400" t="s">
        <v>470</v>
      </c>
      <c r="I400" t="s">
        <v>470</v>
      </c>
      <c r="J400" t="s">
        <v>470</v>
      </c>
      <c r="L400" t="s">
        <v>470</v>
      </c>
      <c r="M400" t="s">
        <v>470</v>
      </c>
      <c r="N400" t="s">
        <v>470</v>
      </c>
      <c r="O400" t="s">
        <v>470</v>
      </c>
      <c r="P400" t="s">
        <v>470</v>
      </c>
      <c r="Q400" t="s">
        <v>470</v>
      </c>
      <c r="T400" t="s">
        <v>470</v>
      </c>
      <c r="V400" t="s">
        <v>470</v>
      </c>
      <c r="W400" t="s">
        <v>470</v>
      </c>
      <c r="X400">
        <v>1</v>
      </c>
      <c r="Z400" t="s">
        <v>470</v>
      </c>
      <c r="AA400" t="s">
        <v>470</v>
      </c>
      <c r="AB400" t="s">
        <v>470</v>
      </c>
      <c r="AC400" t="s">
        <v>470</v>
      </c>
      <c r="AD400" t="s">
        <v>470</v>
      </c>
      <c r="AF400" t="s">
        <v>470</v>
      </c>
      <c r="AG400" t="s">
        <v>470</v>
      </c>
      <c r="AH400" t="s">
        <v>470</v>
      </c>
      <c r="AI400" t="s">
        <v>470</v>
      </c>
      <c r="AJ400" t="s">
        <v>470</v>
      </c>
      <c r="AK400" t="s">
        <v>470</v>
      </c>
      <c r="AL400" t="s">
        <v>470</v>
      </c>
      <c r="AM400" t="s">
        <v>470</v>
      </c>
      <c r="AN400">
        <v>1</v>
      </c>
      <c r="AO400" t="s">
        <v>470</v>
      </c>
      <c r="AP400" t="s">
        <v>470</v>
      </c>
      <c r="AR400" t="s">
        <v>470</v>
      </c>
      <c r="AS400" t="s">
        <v>470</v>
      </c>
      <c r="AT400" t="s">
        <v>470</v>
      </c>
      <c r="AU400" t="s">
        <v>470</v>
      </c>
      <c r="AV400" t="s">
        <v>470</v>
      </c>
      <c r="AW400">
        <v>1</v>
      </c>
      <c r="AX400">
        <v>1</v>
      </c>
      <c r="AY400" t="s">
        <v>470</v>
      </c>
      <c r="AZ400" t="s">
        <v>470</v>
      </c>
    </row>
    <row r="401" spans="1:52" x14ac:dyDescent="0.25">
      <c r="A401" s="4" t="s">
        <v>399</v>
      </c>
      <c r="B401" s="5" t="s">
        <v>248</v>
      </c>
      <c r="C401" s="5" t="s">
        <v>400</v>
      </c>
      <c r="D401" s="5" t="s">
        <v>250</v>
      </c>
      <c r="E401" s="5" t="s">
        <v>19</v>
      </c>
      <c r="F401" t="s">
        <v>470</v>
      </c>
      <c r="G401" t="s">
        <v>470</v>
      </c>
      <c r="H401" t="s">
        <v>470</v>
      </c>
      <c r="I401" t="s">
        <v>470</v>
      </c>
      <c r="J401" t="s">
        <v>470</v>
      </c>
      <c r="L401" t="s">
        <v>470</v>
      </c>
      <c r="M401" t="s">
        <v>470</v>
      </c>
      <c r="N401" t="s">
        <v>470</v>
      </c>
      <c r="O401" t="s">
        <v>470</v>
      </c>
      <c r="P401" t="s">
        <v>470</v>
      </c>
      <c r="Q401" t="s">
        <v>470</v>
      </c>
      <c r="T401" t="s">
        <v>470</v>
      </c>
      <c r="V401" t="s">
        <v>470</v>
      </c>
      <c r="W401" t="s">
        <v>470</v>
      </c>
      <c r="X401">
        <v>1</v>
      </c>
      <c r="Z401" t="s">
        <v>470</v>
      </c>
      <c r="AA401" t="s">
        <v>470</v>
      </c>
      <c r="AB401" t="s">
        <v>470</v>
      </c>
      <c r="AC401">
        <v>1</v>
      </c>
      <c r="AD401" t="s">
        <v>470</v>
      </c>
      <c r="AF401" t="s">
        <v>470</v>
      </c>
      <c r="AG401" t="s">
        <v>470</v>
      </c>
      <c r="AH401" t="s">
        <v>470</v>
      </c>
      <c r="AI401" t="s">
        <v>470</v>
      </c>
      <c r="AJ401" t="s">
        <v>470</v>
      </c>
      <c r="AK401" t="s">
        <v>470</v>
      </c>
      <c r="AL401" t="s">
        <v>470</v>
      </c>
      <c r="AM401" t="s">
        <v>470</v>
      </c>
      <c r="AN401">
        <v>1</v>
      </c>
      <c r="AO401">
        <v>1</v>
      </c>
      <c r="AP401" t="s">
        <v>470</v>
      </c>
      <c r="AR401">
        <v>1</v>
      </c>
      <c r="AS401" t="s">
        <v>470</v>
      </c>
      <c r="AT401" t="s">
        <v>470</v>
      </c>
      <c r="AU401" t="s">
        <v>470</v>
      </c>
      <c r="AV401" t="s">
        <v>470</v>
      </c>
      <c r="AW401">
        <v>1</v>
      </c>
      <c r="AX401">
        <v>1</v>
      </c>
      <c r="AY401" t="s">
        <v>470</v>
      </c>
      <c r="AZ401" t="s">
        <v>470</v>
      </c>
    </row>
    <row r="402" spans="1:52" x14ac:dyDescent="0.25">
      <c r="A402" s="4" t="s">
        <v>401</v>
      </c>
      <c r="B402" s="5" t="s">
        <v>368</v>
      </c>
      <c r="C402" s="5" t="s">
        <v>402</v>
      </c>
      <c r="D402" s="5" t="s">
        <v>370</v>
      </c>
      <c r="E402" s="5" t="s">
        <v>19</v>
      </c>
      <c r="F402">
        <v>1</v>
      </c>
      <c r="G402" t="s">
        <v>470</v>
      </c>
      <c r="H402">
        <v>1</v>
      </c>
      <c r="I402">
        <v>1</v>
      </c>
      <c r="J402" t="s">
        <v>470</v>
      </c>
      <c r="L402" t="s">
        <v>470</v>
      </c>
      <c r="M402">
        <v>1</v>
      </c>
      <c r="N402">
        <v>1</v>
      </c>
      <c r="O402">
        <v>1</v>
      </c>
      <c r="P402">
        <v>1</v>
      </c>
      <c r="Q402">
        <v>1</v>
      </c>
      <c r="T402" t="s">
        <v>470</v>
      </c>
      <c r="V402" t="s">
        <v>470</v>
      </c>
      <c r="W402" t="s">
        <v>470</v>
      </c>
      <c r="X402">
        <v>1</v>
      </c>
      <c r="Z402">
        <v>1</v>
      </c>
      <c r="AA402">
        <v>1</v>
      </c>
      <c r="AB402">
        <v>1</v>
      </c>
      <c r="AC402">
        <v>1</v>
      </c>
      <c r="AD402" t="s">
        <v>470</v>
      </c>
      <c r="AF402" t="s">
        <v>470</v>
      </c>
      <c r="AG402" t="s">
        <v>470</v>
      </c>
      <c r="AH402" t="s">
        <v>470</v>
      </c>
      <c r="AI402" t="s">
        <v>470</v>
      </c>
      <c r="AJ402" t="s">
        <v>470</v>
      </c>
      <c r="AK402" t="s">
        <v>470</v>
      </c>
      <c r="AL402">
        <v>1</v>
      </c>
      <c r="AM402" t="s">
        <v>470</v>
      </c>
      <c r="AN402">
        <v>1</v>
      </c>
      <c r="AO402">
        <v>1</v>
      </c>
      <c r="AP402" t="s">
        <v>470</v>
      </c>
      <c r="AR402">
        <v>1</v>
      </c>
      <c r="AS402">
        <v>1</v>
      </c>
      <c r="AT402" t="s">
        <v>470</v>
      </c>
      <c r="AU402" t="s">
        <v>470</v>
      </c>
      <c r="AV402" t="s">
        <v>470</v>
      </c>
      <c r="AW402" t="s">
        <v>470</v>
      </c>
      <c r="AX402">
        <v>1</v>
      </c>
      <c r="AY402" t="s">
        <v>470</v>
      </c>
      <c r="AZ402">
        <v>1</v>
      </c>
    </row>
    <row r="403" spans="1:52" x14ac:dyDescent="0.25">
      <c r="A403" s="4" t="s">
        <v>403</v>
      </c>
      <c r="B403" s="5" t="s">
        <v>368</v>
      </c>
      <c r="C403" s="5" t="s">
        <v>404</v>
      </c>
      <c r="D403" s="5" t="s">
        <v>370</v>
      </c>
      <c r="E403" s="5" t="s">
        <v>19</v>
      </c>
      <c r="F403">
        <v>1</v>
      </c>
      <c r="G403" t="s">
        <v>470</v>
      </c>
      <c r="H403">
        <v>1</v>
      </c>
      <c r="I403" t="s">
        <v>470</v>
      </c>
      <c r="J403" t="s">
        <v>470</v>
      </c>
      <c r="L403" t="s">
        <v>470</v>
      </c>
      <c r="M403" t="s">
        <v>470</v>
      </c>
      <c r="N403" t="s">
        <v>470</v>
      </c>
      <c r="O403" t="s">
        <v>470</v>
      </c>
      <c r="P403" t="s">
        <v>470</v>
      </c>
      <c r="Q403" t="s">
        <v>470</v>
      </c>
      <c r="T403" t="s">
        <v>470</v>
      </c>
      <c r="V403" t="s">
        <v>470</v>
      </c>
      <c r="W403" t="s">
        <v>470</v>
      </c>
      <c r="X403">
        <v>1</v>
      </c>
      <c r="Z403">
        <v>1</v>
      </c>
      <c r="AA403" t="s">
        <v>470</v>
      </c>
      <c r="AB403">
        <v>1</v>
      </c>
      <c r="AC403" t="s">
        <v>470</v>
      </c>
      <c r="AD403">
        <v>1</v>
      </c>
      <c r="AF403" t="s">
        <v>470</v>
      </c>
      <c r="AG403">
        <v>1</v>
      </c>
      <c r="AH403" t="s">
        <v>470</v>
      </c>
      <c r="AI403" t="s">
        <v>470</v>
      </c>
      <c r="AJ403" t="s">
        <v>470</v>
      </c>
      <c r="AK403" t="s">
        <v>470</v>
      </c>
      <c r="AL403" t="s">
        <v>470</v>
      </c>
      <c r="AM403" t="s">
        <v>470</v>
      </c>
      <c r="AN403">
        <v>1</v>
      </c>
      <c r="AO403" t="s">
        <v>470</v>
      </c>
      <c r="AP403" t="s">
        <v>470</v>
      </c>
      <c r="AR403" t="s">
        <v>470</v>
      </c>
      <c r="AS403" t="s">
        <v>470</v>
      </c>
      <c r="AT403" t="s">
        <v>470</v>
      </c>
      <c r="AU403" t="s">
        <v>470</v>
      </c>
      <c r="AV403" t="s">
        <v>470</v>
      </c>
      <c r="AW403">
        <v>1</v>
      </c>
      <c r="AX403">
        <v>1</v>
      </c>
      <c r="AY403" t="s">
        <v>470</v>
      </c>
      <c r="AZ403" t="s">
        <v>470</v>
      </c>
    </row>
    <row r="404" spans="1:52" x14ac:dyDescent="0.25">
      <c r="A404" s="4" t="s">
        <v>405</v>
      </c>
      <c r="B404" s="5" t="s">
        <v>368</v>
      </c>
      <c r="C404" s="5" t="s">
        <v>406</v>
      </c>
      <c r="D404" s="5" t="s">
        <v>370</v>
      </c>
      <c r="E404" s="5" t="s">
        <v>19</v>
      </c>
      <c r="F404" t="s">
        <v>470</v>
      </c>
      <c r="G404" t="s">
        <v>470</v>
      </c>
      <c r="H404">
        <v>1</v>
      </c>
      <c r="I404" t="s">
        <v>470</v>
      </c>
      <c r="J404">
        <v>1</v>
      </c>
      <c r="L404" t="s">
        <v>470</v>
      </c>
      <c r="M404" t="s">
        <v>470</v>
      </c>
      <c r="N404">
        <v>1</v>
      </c>
      <c r="O404" t="s">
        <v>470</v>
      </c>
      <c r="P404" t="s">
        <v>470</v>
      </c>
      <c r="Q404" t="s">
        <v>470</v>
      </c>
      <c r="T404" t="s">
        <v>470</v>
      </c>
      <c r="V404" t="s">
        <v>470</v>
      </c>
      <c r="W404" t="s">
        <v>470</v>
      </c>
      <c r="X404" t="s">
        <v>470</v>
      </c>
      <c r="Z404" t="s">
        <v>470</v>
      </c>
      <c r="AA404" t="s">
        <v>470</v>
      </c>
      <c r="AB404" t="s">
        <v>470</v>
      </c>
      <c r="AC404" t="s">
        <v>470</v>
      </c>
      <c r="AD404" t="s">
        <v>470</v>
      </c>
      <c r="AF404" t="s">
        <v>470</v>
      </c>
      <c r="AG404" t="s">
        <v>470</v>
      </c>
      <c r="AH404" t="s">
        <v>470</v>
      </c>
      <c r="AI404" t="s">
        <v>470</v>
      </c>
      <c r="AJ404" t="s">
        <v>470</v>
      </c>
      <c r="AK404" t="s">
        <v>470</v>
      </c>
      <c r="AL404" t="s">
        <v>470</v>
      </c>
      <c r="AM404">
        <v>1</v>
      </c>
      <c r="AN404">
        <v>1</v>
      </c>
      <c r="AO404" t="s">
        <v>470</v>
      </c>
      <c r="AP404" t="s">
        <v>470</v>
      </c>
      <c r="AR404" t="s">
        <v>470</v>
      </c>
      <c r="AS404" t="s">
        <v>470</v>
      </c>
      <c r="AT404" t="s">
        <v>470</v>
      </c>
      <c r="AU404" t="s">
        <v>470</v>
      </c>
      <c r="AV404" t="s">
        <v>470</v>
      </c>
      <c r="AW404" t="s">
        <v>470</v>
      </c>
      <c r="AX404">
        <v>1</v>
      </c>
      <c r="AY404" t="s">
        <v>470</v>
      </c>
      <c r="AZ404" t="s">
        <v>470</v>
      </c>
    </row>
    <row r="405" spans="1:52" x14ac:dyDescent="0.25">
      <c r="A405" s="4" t="s">
        <v>407</v>
      </c>
      <c r="B405" s="5" t="s">
        <v>368</v>
      </c>
      <c r="C405" s="5" t="s">
        <v>408</v>
      </c>
      <c r="D405" s="5" t="s">
        <v>370</v>
      </c>
      <c r="E405" s="5" t="s">
        <v>19</v>
      </c>
      <c r="F405">
        <v>1</v>
      </c>
      <c r="G405" t="s">
        <v>470</v>
      </c>
      <c r="H405" t="s">
        <v>470</v>
      </c>
      <c r="I405" t="s">
        <v>470</v>
      </c>
      <c r="J405" t="s">
        <v>470</v>
      </c>
      <c r="L405" t="s">
        <v>470</v>
      </c>
      <c r="M405" t="s">
        <v>470</v>
      </c>
      <c r="N405" t="s">
        <v>470</v>
      </c>
      <c r="O405" t="s">
        <v>470</v>
      </c>
      <c r="P405" t="s">
        <v>470</v>
      </c>
      <c r="Q405">
        <v>1</v>
      </c>
      <c r="T405" t="s">
        <v>470</v>
      </c>
      <c r="V405">
        <v>1</v>
      </c>
      <c r="W405" t="s">
        <v>470</v>
      </c>
      <c r="X405">
        <v>1</v>
      </c>
      <c r="Z405">
        <v>1</v>
      </c>
      <c r="AA405" t="s">
        <v>470</v>
      </c>
      <c r="AB405">
        <v>1</v>
      </c>
      <c r="AC405" t="s">
        <v>470</v>
      </c>
      <c r="AD405">
        <v>1</v>
      </c>
      <c r="AF405" t="s">
        <v>470</v>
      </c>
      <c r="AG405">
        <v>1</v>
      </c>
      <c r="AH405" t="s">
        <v>470</v>
      </c>
      <c r="AI405" t="s">
        <v>470</v>
      </c>
      <c r="AJ405" t="s">
        <v>470</v>
      </c>
      <c r="AK405" t="s">
        <v>470</v>
      </c>
      <c r="AL405" t="s">
        <v>470</v>
      </c>
      <c r="AM405">
        <v>1</v>
      </c>
      <c r="AN405">
        <v>1</v>
      </c>
      <c r="AO405" t="s">
        <v>470</v>
      </c>
      <c r="AP405" t="s">
        <v>470</v>
      </c>
      <c r="AR405" t="s">
        <v>470</v>
      </c>
      <c r="AS405">
        <v>1</v>
      </c>
      <c r="AT405">
        <v>1</v>
      </c>
      <c r="AU405" t="s">
        <v>470</v>
      </c>
      <c r="AV405" t="s">
        <v>470</v>
      </c>
      <c r="AW405">
        <v>1</v>
      </c>
      <c r="AX405">
        <v>1</v>
      </c>
      <c r="AY405">
        <v>1</v>
      </c>
      <c r="AZ405" t="s">
        <v>470</v>
      </c>
    </row>
    <row r="406" spans="1:52" x14ac:dyDescent="0.25">
      <c r="A406" s="4" t="s">
        <v>409</v>
      </c>
      <c r="B406" s="5" t="s">
        <v>368</v>
      </c>
      <c r="C406" s="5" t="s">
        <v>410</v>
      </c>
      <c r="D406" s="5" t="s">
        <v>370</v>
      </c>
      <c r="E406" s="5" t="s">
        <v>19</v>
      </c>
      <c r="F406" t="s">
        <v>470</v>
      </c>
      <c r="G406" t="s">
        <v>470</v>
      </c>
      <c r="H406" t="s">
        <v>470</v>
      </c>
      <c r="I406" t="s">
        <v>470</v>
      </c>
      <c r="J406" t="s">
        <v>470</v>
      </c>
      <c r="L406" t="s">
        <v>470</v>
      </c>
      <c r="M406" t="s">
        <v>470</v>
      </c>
      <c r="N406" t="s">
        <v>470</v>
      </c>
      <c r="O406" t="s">
        <v>470</v>
      </c>
      <c r="P406">
        <v>1</v>
      </c>
      <c r="Q406" t="s">
        <v>470</v>
      </c>
      <c r="T406" t="s">
        <v>470</v>
      </c>
      <c r="V406" t="s">
        <v>470</v>
      </c>
      <c r="W406" t="s">
        <v>470</v>
      </c>
      <c r="X406">
        <v>1</v>
      </c>
      <c r="Z406" t="s">
        <v>470</v>
      </c>
      <c r="AA406" t="s">
        <v>470</v>
      </c>
      <c r="AB406">
        <v>1</v>
      </c>
      <c r="AC406">
        <v>1</v>
      </c>
      <c r="AD406" t="s">
        <v>470</v>
      </c>
      <c r="AF406" t="s">
        <v>470</v>
      </c>
      <c r="AG406" t="s">
        <v>470</v>
      </c>
      <c r="AH406" t="s">
        <v>470</v>
      </c>
      <c r="AI406" t="s">
        <v>470</v>
      </c>
      <c r="AJ406" t="s">
        <v>470</v>
      </c>
      <c r="AK406" t="s">
        <v>470</v>
      </c>
      <c r="AL406" t="s">
        <v>470</v>
      </c>
      <c r="AM406" t="s">
        <v>470</v>
      </c>
      <c r="AN406">
        <v>1</v>
      </c>
      <c r="AO406">
        <v>1</v>
      </c>
      <c r="AP406" t="s">
        <v>470</v>
      </c>
      <c r="AR406" t="s">
        <v>470</v>
      </c>
      <c r="AS406" t="s">
        <v>470</v>
      </c>
      <c r="AT406" t="s">
        <v>470</v>
      </c>
      <c r="AU406" t="s">
        <v>470</v>
      </c>
      <c r="AV406" t="s">
        <v>470</v>
      </c>
      <c r="AW406" t="s">
        <v>470</v>
      </c>
      <c r="AX406">
        <v>1</v>
      </c>
      <c r="AY406" t="s">
        <v>470</v>
      </c>
      <c r="AZ406" t="s">
        <v>470</v>
      </c>
    </row>
    <row r="407" spans="1:52" x14ac:dyDescent="0.25">
      <c r="A407" s="4" t="s">
        <v>411</v>
      </c>
      <c r="B407" s="5">
        <v>971</v>
      </c>
      <c r="C407" s="5" t="s">
        <v>412</v>
      </c>
      <c r="D407" s="5" t="s">
        <v>413</v>
      </c>
      <c r="E407" s="5" t="s">
        <v>19</v>
      </c>
      <c r="F407">
        <v>1</v>
      </c>
      <c r="G407" t="s">
        <v>470</v>
      </c>
      <c r="H407">
        <v>1</v>
      </c>
      <c r="I407" t="s">
        <v>470</v>
      </c>
      <c r="J407" t="s">
        <v>470</v>
      </c>
      <c r="L407" t="s">
        <v>470</v>
      </c>
      <c r="M407" t="s">
        <v>470</v>
      </c>
      <c r="N407" t="s">
        <v>470</v>
      </c>
      <c r="O407" t="s">
        <v>470</v>
      </c>
      <c r="P407" t="s">
        <v>470</v>
      </c>
      <c r="Q407" t="s">
        <v>470</v>
      </c>
      <c r="T407" t="s">
        <v>470</v>
      </c>
      <c r="V407">
        <v>1</v>
      </c>
      <c r="W407" t="s">
        <v>470</v>
      </c>
      <c r="X407">
        <v>1</v>
      </c>
      <c r="Z407" t="s">
        <v>470</v>
      </c>
      <c r="AA407" t="s">
        <v>470</v>
      </c>
      <c r="AB407">
        <v>1</v>
      </c>
      <c r="AC407">
        <v>1</v>
      </c>
      <c r="AD407" t="s">
        <v>470</v>
      </c>
      <c r="AF407" t="s">
        <v>470</v>
      </c>
      <c r="AG407" t="s">
        <v>470</v>
      </c>
      <c r="AH407" t="s">
        <v>470</v>
      </c>
      <c r="AI407" t="s">
        <v>470</v>
      </c>
      <c r="AJ407" t="s">
        <v>470</v>
      </c>
      <c r="AK407" t="s">
        <v>470</v>
      </c>
      <c r="AL407" t="s">
        <v>470</v>
      </c>
      <c r="AM407" t="s">
        <v>470</v>
      </c>
      <c r="AN407">
        <v>1</v>
      </c>
      <c r="AO407" t="s">
        <v>470</v>
      </c>
      <c r="AP407" t="s">
        <v>470</v>
      </c>
      <c r="AR407">
        <v>1</v>
      </c>
      <c r="AS407">
        <v>1</v>
      </c>
      <c r="AT407" t="s">
        <v>470</v>
      </c>
      <c r="AU407" t="s">
        <v>470</v>
      </c>
      <c r="AV407" t="s">
        <v>470</v>
      </c>
      <c r="AW407">
        <v>1</v>
      </c>
      <c r="AX407" t="s">
        <v>470</v>
      </c>
      <c r="AY407">
        <v>1</v>
      </c>
      <c r="AZ407" t="s">
        <v>470</v>
      </c>
    </row>
    <row r="408" spans="1:52" x14ac:dyDescent="0.25">
      <c r="A408" s="4" t="s">
        <v>414</v>
      </c>
      <c r="B408" s="5">
        <v>972</v>
      </c>
      <c r="C408" s="5" t="s">
        <v>415</v>
      </c>
      <c r="D408" s="5" t="s">
        <v>413</v>
      </c>
      <c r="E408" s="5" t="s">
        <v>19</v>
      </c>
      <c r="F408" t="s">
        <v>470</v>
      </c>
      <c r="G408" t="s">
        <v>470</v>
      </c>
      <c r="H408">
        <v>1</v>
      </c>
      <c r="I408" t="s">
        <v>470</v>
      </c>
      <c r="J408">
        <v>1</v>
      </c>
      <c r="L408" t="s">
        <v>470</v>
      </c>
      <c r="M408">
        <v>1</v>
      </c>
      <c r="N408" t="s">
        <v>470</v>
      </c>
      <c r="O408" t="s">
        <v>470</v>
      </c>
      <c r="P408" t="s">
        <v>470</v>
      </c>
      <c r="Q408" t="s">
        <v>470</v>
      </c>
      <c r="T408" t="s">
        <v>470</v>
      </c>
      <c r="V408" t="s">
        <v>470</v>
      </c>
      <c r="W408" t="s">
        <v>470</v>
      </c>
      <c r="X408" t="s">
        <v>470</v>
      </c>
      <c r="Z408" t="s">
        <v>470</v>
      </c>
      <c r="AA408">
        <v>1</v>
      </c>
      <c r="AB408">
        <v>1</v>
      </c>
      <c r="AC408" t="s">
        <v>470</v>
      </c>
      <c r="AD408" t="s">
        <v>470</v>
      </c>
      <c r="AF408" t="s">
        <v>470</v>
      </c>
      <c r="AG408" t="s">
        <v>470</v>
      </c>
      <c r="AH408" t="s">
        <v>470</v>
      </c>
      <c r="AI408" t="s">
        <v>470</v>
      </c>
      <c r="AJ408" t="s">
        <v>470</v>
      </c>
      <c r="AK408" t="s">
        <v>470</v>
      </c>
      <c r="AL408">
        <v>1</v>
      </c>
      <c r="AM408" t="s">
        <v>470</v>
      </c>
      <c r="AN408" t="s">
        <v>470</v>
      </c>
      <c r="AO408" t="s">
        <v>470</v>
      </c>
      <c r="AP408" t="s">
        <v>470</v>
      </c>
      <c r="AR408">
        <v>1</v>
      </c>
      <c r="AS408" t="s">
        <v>470</v>
      </c>
      <c r="AT408" t="s">
        <v>470</v>
      </c>
      <c r="AU408" t="s">
        <v>470</v>
      </c>
      <c r="AV408" t="s">
        <v>470</v>
      </c>
      <c r="AW408">
        <v>1</v>
      </c>
      <c r="AX408">
        <v>1</v>
      </c>
      <c r="AY408" t="s">
        <v>470</v>
      </c>
      <c r="AZ408" t="s">
        <v>470</v>
      </c>
    </row>
    <row r="409" spans="1:52" x14ac:dyDescent="0.25">
      <c r="A409" s="4" t="s">
        <v>416</v>
      </c>
      <c r="B409" s="5">
        <v>973</v>
      </c>
      <c r="C409" s="5" t="s">
        <v>417</v>
      </c>
      <c r="D409" s="5" t="s">
        <v>413</v>
      </c>
      <c r="E409" s="5" t="s">
        <v>19</v>
      </c>
      <c r="F409" t="s">
        <v>470</v>
      </c>
      <c r="G409" t="s">
        <v>470</v>
      </c>
      <c r="H409" t="s">
        <v>470</v>
      </c>
      <c r="I409" t="s">
        <v>470</v>
      </c>
      <c r="J409" t="s">
        <v>470</v>
      </c>
      <c r="L409" t="s">
        <v>470</v>
      </c>
      <c r="M409" t="s">
        <v>470</v>
      </c>
      <c r="N409" t="s">
        <v>470</v>
      </c>
      <c r="O409" t="s">
        <v>470</v>
      </c>
      <c r="P409" t="s">
        <v>470</v>
      </c>
      <c r="Q409" t="s">
        <v>470</v>
      </c>
      <c r="T409" t="s">
        <v>470</v>
      </c>
      <c r="V409">
        <v>1</v>
      </c>
      <c r="W409" t="s">
        <v>470</v>
      </c>
      <c r="X409" t="s">
        <v>470</v>
      </c>
      <c r="Z409" t="s">
        <v>470</v>
      </c>
      <c r="AA409" t="s">
        <v>470</v>
      </c>
      <c r="AB409" t="s">
        <v>470</v>
      </c>
      <c r="AC409" t="s">
        <v>470</v>
      </c>
      <c r="AD409" t="s">
        <v>470</v>
      </c>
      <c r="AF409" t="s">
        <v>470</v>
      </c>
      <c r="AG409" t="s">
        <v>470</v>
      </c>
      <c r="AH409" t="s">
        <v>470</v>
      </c>
      <c r="AI409" t="s">
        <v>470</v>
      </c>
      <c r="AJ409" t="s">
        <v>470</v>
      </c>
      <c r="AK409" t="s">
        <v>470</v>
      </c>
      <c r="AL409" t="s">
        <v>470</v>
      </c>
      <c r="AM409" t="s">
        <v>470</v>
      </c>
      <c r="AN409" t="s">
        <v>470</v>
      </c>
      <c r="AO409" t="s">
        <v>470</v>
      </c>
      <c r="AP409" t="s">
        <v>470</v>
      </c>
      <c r="AR409" t="s">
        <v>470</v>
      </c>
      <c r="AS409" t="s">
        <v>470</v>
      </c>
      <c r="AT409" t="s">
        <v>470</v>
      </c>
      <c r="AU409">
        <v>1</v>
      </c>
      <c r="AV409" t="s">
        <v>470</v>
      </c>
      <c r="AW409" t="s">
        <v>470</v>
      </c>
      <c r="AX409" t="s">
        <v>470</v>
      </c>
      <c r="AY409" t="s">
        <v>470</v>
      </c>
      <c r="AZ409" t="s">
        <v>470</v>
      </c>
    </row>
    <row r="410" spans="1:52" x14ac:dyDescent="0.25">
      <c r="A410" s="4" t="s">
        <v>418</v>
      </c>
      <c r="B410" s="5">
        <v>974</v>
      </c>
      <c r="C410" s="5" t="s">
        <v>419</v>
      </c>
      <c r="D410" s="5" t="s">
        <v>413</v>
      </c>
      <c r="E410" s="5" t="s">
        <v>19</v>
      </c>
      <c r="F410">
        <v>1</v>
      </c>
      <c r="G410" t="s">
        <v>470</v>
      </c>
      <c r="H410" t="s">
        <v>470</v>
      </c>
      <c r="I410" t="s">
        <v>470</v>
      </c>
      <c r="J410" t="s">
        <v>470</v>
      </c>
      <c r="L410" t="s">
        <v>470</v>
      </c>
      <c r="M410" t="s">
        <v>470</v>
      </c>
      <c r="N410" t="s">
        <v>470</v>
      </c>
      <c r="O410" t="s">
        <v>470</v>
      </c>
      <c r="P410" t="s">
        <v>470</v>
      </c>
      <c r="Q410" t="s">
        <v>470</v>
      </c>
      <c r="T410" t="s">
        <v>470</v>
      </c>
      <c r="V410">
        <v>1</v>
      </c>
      <c r="W410" t="s">
        <v>470</v>
      </c>
      <c r="X410" t="s">
        <v>470</v>
      </c>
      <c r="Z410">
        <v>1</v>
      </c>
      <c r="AA410" t="s">
        <v>470</v>
      </c>
      <c r="AB410" t="s">
        <v>470</v>
      </c>
      <c r="AC410" t="s">
        <v>470</v>
      </c>
      <c r="AD410" t="s">
        <v>470</v>
      </c>
      <c r="AF410" t="s">
        <v>470</v>
      </c>
      <c r="AG410" t="s">
        <v>470</v>
      </c>
      <c r="AH410" t="s">
        <v>470</v>
      </c>
      <c r="AI410" t="s">
        <v>470</v>
      </c>
      <c r="AJ410" t="s">
        <v>470</v>
      </c>
      <c r="AK410" t="s">
        <v>470</v>
      </c>
      <c r="AL410" t="s">
        <v>470</v>
      </c>
      <c r="AM410" t="s">
        <v>470</v>
      </c>
      <c r="AN410">
        <v>1</v>
      </c>
      <c r="AO410" t="s">
        <v>470</v>
      </c>
      <c r="AP410" t="s">
        <v>470</v>
      </c>
      <c r="AR410" t="s">
        <v>470</v>
      </c>
      <c r="AS410">
        <v>1</v>
      </c>
      <c r="AT410" t="s">
        <v>470</v>
      </c>
      <c r="AU410" t="s">
        <v>470</v>
      </c>
      <c r="AV410" t="s">
        <v>470</v>
      </c>
      <c r="AW410">
        <v>1</v>
      </c>
      <c r="AX410">
        <v>1</v>
      </c>
      <c r="AY410" t="s">
        <v>470</v>
      </c>
      <c r="AZ410" t="s">
        <v>470</v>
      </c>
    </row>
    <row r="411" spans="1:52" x14ac:dyDescent="0.25">
      <c r="A411" s="4" t="s">
        <v>420</v>
      </c>
      <c r="B411" s="5">
        <v>976</v>
      </c>
      <c r="C411" s="5" t="s">
        <v>421</v>
      </c>
      <c r="D411" s="5" t="s">
        <v>413</v>
      </c>
      <c r="E411" s="5" t="s">
        <v>19</v>
      </c>
      <c r="F411" t="s">
        <v>470</v>
      </c>
      <c r="G411" t="s">
        <v>470</v>
      </c>
      <c r="H411" t="s">
        <v>470</v>
      </c>
      <c r="I411" t="s">
        <v>470</v>
      </c>
      <c r="J411">
        <v>1</v>
      </c>
      <c r="L411" t="s">
        <v>470</v>
      </c>
      <c r="M411">
        <v>1</v>
      </c>
      <c r="N411" t="s">
        <v>470</v>
      </c>
      <c r="O411" t="s">
        <v>470</v>
      </c>
      <c r="P411" t="s">
        <v>470</v>
      </c>
      <c r="Q411" t="s">
        <v>470</v>
      </c>
      <c r="T411" t="s">
        <v>470</v>
      </c>
      <c r="V411">
        <v>1</v>
      </c>
      <c r="W411" t="s">
        <v>470</v>
      </c>
      <c r="X411">
        <v>1</v>
      </c>
      <c r="Z411" t="s">
        <v>470</v>
      </c>
      <c r="AA411" t="s">
        <v>470</v>
      </c>
      <c r="AB411">
        <v>1</v>
      </c>
      <c r="AC411" t="s">
        <v>470</v>
      </c>
      <c r="AD411" t="s">
        <v>470</v>
      </c>
      <c r="AF411" t="s">
        <v>470</v>
      </c>
      <c r="AG411" t="s">
        <v>470</v>
      </c>
      <c r="AH411" t="s">
        <v>470</v>
      </c>
      <c r="AI411" t="s">
        <v>470</v>
      </c>
      <c r="AJ411" t="s">
        <v>470</v>
      </c>
      <c r="AK411" t="s">
        <v>470</v>
      </c>
      <c r="AL411">
        <v>1</v>
      </c>
      <c r="AM411" t="s">
        <v>470</v>
      </c>
      <c r="AN411">
        <v>1</v>
      </c>
      <c r="AO411" t="s">
        <v>470</v>
      </c>
      <c r="AP411">
        <v>1</v>
      </c>
      <c r="AR411" t="s">
        <v>470</v>
      </c>
      <c r="AS411">
        <v>1</v>
      </c>
      <c r="AT411" t="s">
        <v>470</v>
      </c>
      <c r="AU411" t="s">
        <v>470</v>
      </c>
      <c r="AV411" t="s">
        <v>470</v>
      </c>
      <c r="AW411">
        <v>1</v>
      </c>
      <c r="AX411" t="s">
        <v>470</v>
      </c>
      <c r="AY411" t="s">
        <v>470</v>
      </c>
      <c r="AZ411" t="s">
        <v>470</v>
      </c>
    </row>
    <row r="412" spans="1:52" x14ac:dyDescent="0.25">
      <c r="A412" s="4" t="s">
        <v>422</v>
      </c>
      <c r="B412" s="5">
        <v>987</v>
      </c>
      <c r="C412" s="5" t="s">
        <v>423</v>
      </c>
      <c r="D412" s="5" t="s">
        <v>413</v>
      </c>
      <c r="E412" s="5" t="s">
        <v>19</v>
      </c>
      <c r="F412">
        <v>1</v>
      </c>
      <c r="G412" t="s">
        <v>470</v>
      </c>
      <c r="H412" t="s">
        <v>470</v>
      </c>
      <c r="I412" t="s">
        <v>470</v>
      </c>
      <c r="J412">
        <v>1</v>
      </c>
      <c r="L412" t="s">
        <v>470</v>
      </c>
      <c r="M412" t="s">
        <v>470</v>
      </c>
      <c r="N412" t="s">
        <v>470</v>
      </c>
      <c r="O412">
        <v>1</v>
      </c>
      <c r="P412" t="s">
        <v>470</v>
      </c>
      <c r="Q412" t="s">
        <v>470</v>
      </c>
      <c r="T412" t="s">
        <v>470</v>
      </c>
      <c r="V412" t="s">
        <v>470</v>
      </c>
      <c r="W412" t="s">
        <v>470</v>
      </c>
      <c r="X412">
        <v>1</v>
      </c>
      <c r="Z412" t="s">
        <v>470</v>
      </c>
      <c r="AA412" t="s">
        <v>470</v>
      </c>
      <c r="AB412" t="s">
        <v>470</v>
      </c>
      <c r="AC412" t="s">
        <v>470</v>
      </c>
      <c r="AD412" t="s">
        <v>470</v>
      </c>
      <c r="AF412" t="s">
        <v>470</v>
      </c>
      <c r="AG412" t="s">
        <v>470</v>
      </c>
      <c r="AH412">
        <v>1</v>
      </c>
      <c r="AI412" t="s">
        <v>470</v>
      </c>
      <c r="AJ412" t="s">
        <v>470</v>
      </c>
      <c r="AK412" t="s">
        <v>470</v>
      </c>
      <c r="AL412" t="s">
        <v>470</v>
      </c>
      <c r="AM412" t="s">
        <v>470</v>
      </c>
      <c r="AN412">
        <v>1</v>
      </c>
      <c r="AO412" t="s">
        <v>470</v>
      </c>
      <c r="AP412" t="s">
        <v>470</v>
      </c>
      <c r="AR412" t="s">
        <v>470</v>
      </c>
      <c r="AS412">
        <v>1</v>
      </c>
      <c r="AT412" t="s">
        <v>470</v>
      </c>
      <c r="AU412" t="s">
        <v>470</v>
      </c>
      <c r="AV412" t="s">
        <v>470</v>
      </c>
      <c r="AW412" t="s">
        <v>470</v>
      </c>
      <c r="AX412">
        <v>1</v>
      </c>
      <c r="AY412" t="s">
        <v>470</v>
      </c>
      <c r="AZ412" t="s">
        <v>470</v>
      </c>
    </row>
    <row r="413" spans="1:52" x14ac:dyDescent="0.25">
      <c r="A413" s="4" t="s">
        <v>424</v>
      </c>
      <c r="B413" s="5">
        <v>988</v>
      </c>
      <c r="C413" s="5" t="s">
        <v>425</v>
      </c>
      <c r="D413" s="5" t="s">
        <v>413</v>
      </c>
      <c r="E413" s="5" t="s">
        <v>19</v>
      </c>
      <c r="F413" t="s">
        <v>470</v>
      </c>
      <c r="G413" t="s">
        <v>470</v>
      </c>
      <c r="H413" t="s">
        <v>470</v>
      </c>
      <c r="I413" t="s">
        <v>470</v>
      </c>
      <c r="J413" t="s">
        <v>470</v>
      </c>
      <c r="L413" t="s">
        <v>470</v>
      </c>
      <c r="M413" t="s">
        <v>470</v>
      </c>
      <c r="N413">
        <v>1</v>
      </c>
      <c r="O413">
        <v>1</v>
      </c>
      <c r="P413" t="s">
        <v>470</v>
      </c>
      <c r="Q413" t="s">
        <v>470</v>
      </c>
      <c r="T413" t="s">
        <v>470</v>
      </c>
      <c r="V413" t="s">
        <v>470</v>
      </c>
      <c r="W413" t="s">
        <v>470</v>
      </c>
      <c r="X413" t="s">
        <v>470</v>
      </c>
      <c r="Z413" t="s">
        <v>470</v>
      </c>
      <c r="AA413" t="s">
        <v>470</v>
      </c>
      <c r="AB413" t="s">
        <v>470</v>
      </c>
      <c r="AC413">
        <v>1</v>
      </c>
      <c r="AD413" t="s">
        <v>470</v>
      </c>
      <c r="AF413" t="s">
        <v>470</v>
      </c>
      <c r="AG413" t="s">
        <v>470</v>
      </c>
      <c r="AH413" t="s">
        <v>470</v>
      </c>
      <c r="AI413" t="s">
        <v>470</v>
      </c>
      <c r="AJ413" t="s">
        <v>470</v>
      </c>
      <c r="AK413" t="s">
        <v>470</v>
      </c>
      <c r="AL413" t="s">
        <v>470</v>
      </c>
      <c r="AM413" t="s">
        <v>470</v>
      </c>
      <c r="AN413">
        <v>1</v>
      </c>
      <c r="AO413" t="s">
        <v>470</v>
      </c>
      <c r="AP413" t="s">
        <v>470</v>
      </c>
      <c r="AR413" t="s">
        <v>470</v>
      </c>
      <c r="AS413">
        <v>1</v>
      </c>
      <c r="AT413" t="s">
        <v>470</v>
      </c>
      <c r="AU413" t="s">
        <v>470</v>
      </c>
      <c r="AV413" t="s">
        <v>470</v>
      </c>
      <c r="AW413" t="s">
        <v>470</v>
      </c>
      <c r="AX413">
        <v>1</v>
      </c>
      <c r="AY413" t="s">
        <v>470</v>
      </c>
      <c r="AZ413" t="s">
        <v>470</v>
      </c>
    </row>
    <row r="414" spans="1:52" x14ac:dyDescent="0.25">
      <c r="A414" s="4" t="s">
        <v>194</v>
      </c>
      <c r="B414" s="5" t="s">
        <v>195</v>
      </c>
      <c r="C414" s="5" t="s">
        <v>196</v>
      </c>
      <c r="D414" s="5" t="s">
        <v>197</v>
      </c>
      <c r="E414" s="5" t="s">
        <v>5</v>
      </c>
      <c r="F414" t="s">
        <v>470</v>
      </c>
      <c r="G414" t="s">
        <v>470</v>
      </c>
      <c r="H414" t="s">
        <v>470</v>
      </c>
      <c r="I414" t="s">
        <v>470</v>
      </c>
      <c r="J414" t="s">
        <v>470</v>
      </c>
      <c r="K414" t="s">
        <v>470</v>
      </c>
      <c r="L414" t="s">
        <v>470</v>
      </c>
      <c r="M414" t="s">
        <v>470</v>
      </c>
      <c r="N414" t="s">
        <v>470</v>
      </c>
      <c r="O414" t="s">
        <v>470</v>
      </c>
      <c r="P414" t="s">
        <v>470</v>
      </c>
      <c r="Q414" t="s">
        <v>470</v>
      </c>
      <c r="R414" t="s">
        <v>470</v>
      </c>
      <c r="S414" t="s">
        <v>470</v>
      </c>
      <c r="T414" t="s">
        <v>470</v>
      </c>
      <c r="U414" t="s">
        <v>470</v>
      </c>
      <c r="V414" t="s">
        <v>470</v>
      </c>
      <c r="W414" t="s">
        <v>470</v>
      </c>
      <c r="X414" t="s">
        <v>470</v>
      </c>
      <c r="Y414" t="s">
        <v>470</v>
      </c>
      <c r="Z414" t="s">
        <v>470</v>
      </c>
      <c r="AA414" t="s">
        <v>470</v>
      </c>
      <c r="AB414" t="s">
        <v>470</v>
      </c>
      <c r="AC414">
        <v>1</v>
      </c>
      <c r="AD414" t="s">
        <v>470</v>
      </c>
      <c r="AE414" t="s">
        <v>470</v>
      </c>
      <c r="AF414" t="s">
        <v>470</v>
      </c>
      <c r="AG414" t="s">
        <v>470</v>
      </c>
      <c r="AH414" t="s">
        <v>470</v>
      </c>
      <c r="AI414" t="s">
        <v>470</v>
      </c>
      <c r="AJ414" t="s">
        <v>470</v>
      </c>
      <c r="AK414" t="s">
        <v>470</v>
      </c>
      <c r="AL414" t="s">
        <v>470</v>
      </c>
      <c r="AM414" t="s">
        <v>470</v>
      </c>
      <c r="AN414" t="s">
        <v>470</v>
      </c>
      <c r="AO414">
        <v>1</v>
      </c>
      <c r="AP414" t="s">
        <v>470</v>
      </c>
      <c r="AQ414" t="s">
        <v>470</v>
      </c>
      <c r="AR414" t="s">
        <v>470</v>
      </c>
      <c r="AS414" t="s">
        <v>470</v>
      </c>
      <c r="AT414" t="s">
        <v>470</v>
      </c>
      <c r="AU414" t="s">
        <v>470</v>
      </c>
      <c r="AV414" t="s">
        <v>470</v>
      </c>
      <c r="AW414" t="s">
        <v>470</v>
      </c>
      <c r="AX414" t="s">
        <v>470</v>
      </c>
      <c r="AY414" t="s">
        <v>470</v>
      </c>
      <c r="AZ414" t="s">
        <v>470</v>
      </c>
    </row>
    <row r="415" spans="1:52" x14ac:dyDescent="0.25">
      <c r="A415" s="4" t="s">
        <v>198</v>
      </c>
      <c r="B415" s="5" t="s">
        <v>199</v>
      </c>
      <c r="C415" s="5" t="s">
        <v>200</v>
      </c>
      <c r="D415" s="5" t="s">
        <v>0</v>
      </c>
      <c r="E415" s="5" t="s">
        <v>5</v>
      </c>
      <c r="F415" t="s">
        <v>470</v>
      </c>
      <c r="G415" t="s">
        <v>470</v>
      </c>
      <c r="H415" t="s">
        <v>470</v>
      </c>
      <c r="I415" t="s">
        <v>470</v>
      </c>
      <c r="J415" t="s">
        <v>470</v>
      </c>
      <c r="K415" t="s">
        <v>470</v>
      </c>
      <c r="L415" t="s">
        <v>470</v>
      </c>
      <c r="M415" t="s">
        <v>470</v>
      </c>
      <c r="N415" t="s">
        <v>470</v>
      </c>
      <c r="O415" t="s">
        <v>470</v>
      </c>
      <c r="P415" t="s">
        <v>470</v>
      </c>
      <c r="Q415" t="s">
        <v>470</v>
      </c>
      <c r="R415" t="s">
        <v>470</v>
      </c>
      <c r="S415" t="s">
        <v>470</v>
      </c>
      <c r="T415" t="s">
        <v>470</v>
      </c>
      <c r="U415" t="s">
        <v>470</v>
      </c>
      <c r="V415" t="s">
        <v>470</v>
      </c>
      <c r="W415" t="s">
        <v>470</v>
      </c>
      <c r="X415">
        <v>1</v>
      </c>
      <c r="Y415" t="s">
        <v>470</v>
      </c>
      <c r="Z415">
        <v>1</v>
      </c>
      <c r="AA415" t="s">
        <v>470</v>
      </c>
      <c r="AB415">
        <v>1</v>
      </c>
      <c r="AC415" t="s">
        <v>470</v>
      </c>
      <c r="AD415" t="s">
        <v>470</v>
      </c>
      <c r="AE415" t="s">
        <v>470</v>
      </c>
      <c r="AF415" t="s">
        <v>470</v>
      </c>
      <c r="AG415" t="s">
        <v>470</v>
      </c>
      <c r="AH415" t="s">
        <v>470</v>
      </c>
      <c r="AI415" t="s">
        <v>470</v>
      </c>
      <c r="AJ415" t="s">
        <v>470</v>
      </c>
      <c r="AK415" t="s">
        <v>470</v>
      </c>
      <c r="AL415" t="s">
        <v>470</v>
      </c>
      <c r="AM415" t="s">
        <v>470</v>
      </c>
      <c r="AN415">
        <v>1</v>
      </c>
      <c r="AO415">
        <v>1</v>
      </c>
      <c r="AP415" t="s">
        <v>470</v>
      </c>
      <c r="AQ415" t="s">
        <v>470</v>
      </c>
      <c r="AR415">
        <v>1</v>
      </c>
      <c r="AS415">
        <v>1</v>
      </c>
      <c r="AT415" t="s">
        <v>470</v>
      </c>
      <c r="AU415" t="s">
        <v>470</v>
      </c>
      <c r="AV415" t="s">
        <v>470</v>
      </c>
      <c r="AW415">
        <v>1</v>
      </c>
      <c r="AX415" t="s">
        <v>470</v>
      </c>
      <c r="AY415" t="s">
        <v>470</v>
      </c>
      <c r="AZ415" t="s">
        <v>470</v>
      </c>
    </row>
    <row r="416" spans="1:52" x14ac:dyDescent="0.25">
      <c r="A416" s="4" t="s">
        <v>201</v>
      </c>
      <c r="B416" s="5" t="s">
        <v>195</v>
      </c>
      <c r="C416" s="5" t="s">
        <v>202</v>
      </c>
      <c r="D416" s="5" t="s">
        <v>197</v>
      </c>
      <c r="E416" s="5" t="s">
        <v>5</v>
      </c>
      <c r="F416" t="s">
        <v>470</v>
      </c>
      <c r="G416" t="s">
        <v>470</v>
      </c>
      <c r="H416" t="s">
        <v>470</v>
      </c>
      <c r="I416" t="s">
        <v>470</v>
      </c>
      <c r="J416" t="s">
        <v>470</v>
      </c>
      <c r="K416" t="s">
        <v>470</v>
      </c>
      <c r="L416" t="s">
        <v>470</v>
      </c>
      <c r="M416" t="s">
        <v>470</v>
      </c>
      <c r="N416" t="s">
        <v>470</v>
      </c>
      <c r="O416" t="s">
        <v>470</v>
      </c>
      <c r="P416" t="s">
        <v>470</v>
      </c>
      <c r="Q416" t="s">
        <v>470</v>
      </c>
      <c r="R416" t="s">
        <v>470</v>
      </c>
      <c r="S416" t="s">
        <v>470</v>
      </c>
      <c r="T416" t="s">
        <v>470</v>
      </c>
      <c r="U416" t="s">
        <v>470</v>
      </c>
      <c r="V416" t="s">
        <v>470</v>
      </c>
      <c r="W416" t="s">
        <v>470</v>
      </c>
      <c r="X416" t="s">
        <v>470</v>
      </c>
      <c r="Y416" t="s">
        <v>470</v>
      </c>
      <c r="Z416" t="s">
        <v>470</v>
      </c>
      <c r="AA416" t="s">
        <v>470</v>
      </c>
      <c r="AB416">
        <v>1</v>
      </c>
      <c r="AC416" t="s">
        <v>470</v>
      </c>
      <c r="AD416" t="s">
        <v>470</v>
      </c>
      <c r="AE416" t="s">
        <v>470</v>
      </c>
      <c r="AF416" t="s">
        <v>470</v>
      </c>
      <c r="AG416" t="s">
        <v>470</v>
      </c>
      <c r="AH416" t="s">
        <v>470</v>
      </c>
      <c r="AI416" t="s">
        <v>470</v>
      </c>
      <c r="AJ416" t="s">
        <v>470</v>
      </c>
      <c r="AK416" t="s">
        <v>470</v>
      </c>
      <c r="AL416" t="s">
        <v>470</v>
      </c>
      <c r="AM416" t="s">
        <v>470</v>
      </c>
      <c r="AN416" t="s">
        <v>470</v>
      </c>
      <c r="AO416" t="s">
        <v>470</v>
      </c>
      <c r="AP416" t="s">
        <v>470</v>
      </c>
      <c r="AQ416" t="s">
        <v>470</v>
      </c>
      <c r="AR416" t="s">
        <v>470</v>
      </c>
      <c r="AS416" t="s">
        <v>470</v>
      </c>
      <c r="AT416">
        <v>1</v>
      </c>
      <c r="AU416" t="s">
        <v>470</v>
      </c>
      <c r="AV416" t="s">
        <v>470</v>
      </c>
      <c r="AW416" t="s">
        <v>470</v>
      </c>
      <c r="AX416" t="s">
        <v>470</v>
      </c>
      <c r="AY416" t="s">
        <v>470</v>
      </c>
      <c r="AZ416" t="s">
        <v>470</v>
      </c>
    </row>
    <row r="417" spans="1:52" x14ac:dyDescent="0.25">
      <c r="A417" s="4" t="s">
        <v>203</v>
      </c>
      <c r="B417" s="5" t="s">
        <v>204</v>
      </c>
      <c r="C417" s="5" t="s">
        <v>205</v>
      </c>
      <c r="D417" s="5" t="s">
        <v>206</v>
      </c>
      <c r="E417" s="5" t="s">
        <v>5</v>
      </c>
      <c r="F417" t="s">
        <v>470</v>
      </c>
      <c r="G417" t="s">
        <v>470</v>
      </c>
      <c r="H417" t="s">
        <v>470</v>
      </c>
      <c r="I417" t="s">
        <v>470</v>
      </c>
      <c r="J417" t="s">
        <v>470</v>
      </c>
      <c r="K417" t="s">
        <v>470</v>
      </c>
      <c r="L417" t="s">
        <v>470</v>
      </c>
      <c r="M417" t="s">
        <v>470</v>
      </c>
      <c r="N417" t="s">
        <v>470</v>
      </c>
      <c r="O417" t="s">
        <v>470</v>
      </c>
      <c r="P417" t="s">
        <v>470</v>
      </c>
      <c r="Q417" t="s">
        <v>470</v>
      </c>
      <c r="R417" t="s">
        <v>470</v>
      </c>
      <c r="S417" t="s">
        <v>470</v>
      </c>
      <c r="T417" t="s">
        <v>470</v>
      </c>
      <c r="U417" t="s">
        <v>470</v>
      </c>
      <c r="V417" t="s">
        <v>470</v>
      </c>
      <c r="W417" t="s">
        <v>470</v>
      </c>
      <c r="X417" t="s">
        <v>470</v>
      </c>
      <c r="Y417" t="s">
        <v>470</v>
      </c>
      <c r="Z417" t="s">
        <v>470</v>
      </c>
      <c r="AA417" t="s">
        <v>470</v>
      </c>
      <c r="AB417" t="s">
        <v>470</v>
      </c>
      <c r="AC417" t="s">
        <v>470</v>
      </c>
      <c r="AD417" t="s">
        <v>470</v>
      </c>
      <c r="AE417" t="s">
        <v>470</v>
      </c>
      <c r="AF417" t="s">
        <v>470</v>
      </c>
      <c r="AG417" t="s">
        <v>470</v>
      </c>
      <c r="AH417" t="s">
        <v>470</v>
      </c>
      <c r="AI417" t="s">
        <v>470</v>
      </c>
      <c r="AJ417" t="s">
        <v>470</v>
      </c>
      <c r="AK417" t="s">
        <v>470</v>
      </c>
      <c r="AL417" t="s">
        <v>470</v>
      </c>
      <c r="AM417" t="s">
        <v>470</v>
      </c>
      <c r="AN417">
        <v>1</v>
      </c>
      <c r="AO417" t="s">
        <v>470</v>
      </c>
      <c r="AP417" t="s">
        <v>470</v>
      </c>
      <c r="AQ417" t="s">
        <v>470</v>
      </c>
      <c r="AR417" t="s">
        <v>470</v>
      </c>
      <c r="AS417" t="s">
        <v>470</v>
      </c>
      <c r="AT417" t="s">
        <v>470</v>
      </c>
      <c r="AU417" t="s">
        <v>470</v>
      </c>
      <c r="AV417" t="s">
        <v>470</v>
      </c>
      <c r="AW417">
        <v>1</v>
      </c>
      <c r="AX417">
        <v>1</v>
      </c>
      <c r="AY417">
        <v>1</v>
      </c>
      <c r="AZ417" t="s">
        <v>470</v>
      </c>
    </row>
    <row r="418" spans="1:52" x14ac:dyDescent="0.25">
      <c r="A418" s="4" t="s">
        <v>207</v>
      </c>
      <c r="B418" s="5" t="s">
        <v>204</v>
      </c>
      <c r="C418" s="5" t="s">
        <v>208</v>
      </c>
      <c r="D418" s="5" t="s">
        <v>206</v>
      </c>
      <c r="E418" s="5" t="s">
        <v>5</v>
      </c>
      <c r="F418" t="s">
        <v>470</v>
      </c>
      <c r="G418" t="s">
        <v>470</v>
      </c>
      <c r="H418" t="s">
        <v>470</v>
      </c>
      <c r="I418" t="s">
        <v>470</v>
      </c>
      <c r="J418" t="s">
        <v>470</v>
      </c>
      <c r="K418" t="s">
        <v>470</v>
      </c>
      <c r="L418" t="s">
        <v>470</v>
      </c>
      <c r="M418" t="s">
        <v>470</v>
      </c>
      <c r="N418" t="s">
        <v>470</v>
      </c>
      <c r="O418" t="s">
        <v>470</v>
      </c>
      <c r="P418" t="s">
        <v>470</v>
      </c>
      <c r="Q418" t="s">
        <v>470</v>
      </c>
      <c r="R418" t="s">
        <v>470</v>
      </c>
      <c r="S418" t="s">
        <v>470</v>
      </c>
      <c r="T418" t="s">
        <v>470</v>
      </c>
      <c r="U418" t="s">
        <v>470</v>
      </c>
      <c r="V418" t="s">
        <v>470</v>
      </c>
      <c r="W418" t="s">
        <v>470</v>
      </c>
      <c r="X418" t="s">
        <v>470</v>
      </c>
      <c r="Y418" t="s">
        <v>470</v>
      </c>
      <c r="Z418" t="s">
        <v>470</v>
      </c>
      <c r="AA418" t="s">
        <v>470</v>
      </c>
      <c r="AB418">
        <v>1</v>
      </c>
      <c r="AC418" t="s">
        <v>470</v>
      </c>
      <c r="AD418" t="s">
        <v>470</v>
      </c>
      <c r="AE418" t="s">
        <v>470</v>
      </c>
      <c r="AF418" t="s">
        <v>470</v>
      </c>
      <c r="AG418" t="s">
        <v>470</v>
      </c>
      <c r="AH418" t="s">
        <v>470</v>
      </c>
      <c r="AI418" t="s">
        <v>470</v>
      </c>
      <c r="AJ418" t="s">
        <v>470</v>
      </c>
      <c r="AK418" t="s">
        <v>470</v>
      </c>
      <c r="AL418" t="s">
        <v>470</v>
      </c>
      <c r="AM418" t="s">
        <v>470</v>
      </c>
      <c r="AN418">
        <v>1</v>
      </c>
      <c r="AO418" t="s">
        <v>470</v>
      </c>
      <c r="AP418" t="s">
        <v>470</v>
      </c>
      <c r="AQ418" t="s">
        <v>470</v>
      </c>
      <c r="AR418" t="s">
        <v>470</v>
      </c>
      <c r="AS418" t="s">
        <v>470</v>
      </c>
      <c r="AT418" t="s">
        <v>470</v>
      </c>
      <c r="AU418" t="s">
        <v>470</v>
      </c>
      <c r="AV418" t="s">
        <v>470</v>
      </c>
      <c r="AW418" t="s">
        <v>470</v>
      </c>
      <c r="AX418" t="s">
        <v>470</v>
      </c>
      <c r="AY418" t="s">
        <v>470</v>
      </c>
      <c r="AZ418" t="s">
        <v>470</v>
      </c>
    </row>
    <row r="419" spans="1:52" x14ac:dyDescent="0.25">
      <c r="A419" s="4" t="s">
        <v>209</v>
      </c>
      <c r="B419" s="5" t="s">
        <v>204</v>
      </c>
      <c r="C419" s="5" t="s">
        <v>210</v>
      </c>
      <c r="D419" s="5" t="s">
        <v>206</v>
      </c>
      <c r="E419" s="5" t="s">
        <v>5</v>
      </c>
      <c r="F419">
        <v>1</v>
      </c>
      <c r="G419" t="s">
        <v>470</v>
      </c>
      <c r="H419">
        <v>1</v>
      </c>
      <c r="I419" t="s">
        <v>470</v>
      </c>
      <c r="J419">
        <v>1</v>
      </c>
      <c r="K419" t="s">
        <v>470</v>
      </c>
      <c r="L419" t="s">
        <v>470</v>
      </c>
      <c r="M419" t="s">
        <v>470</v>
      </c>
      <c r="N419" t="s">
        <v>470</v>
      </c>
      <c r="O419" t="s">
        <v>470</v>
      </c>
      <c r="P419" t="s">
        <v>470</v>
      </c>
      <c r="Q419" t="s">
        <v>470</v>
      </c>
      <c r="R419" t="s">
        <v>470</v>
      </c>
      <c r="S419" t="s">
        <v>470</v>
      </c>
      <c r="T419" t="s">
        <v>470</v>
      </c>
      <c r="U419" t="s">
        <v>470</v>
      </c>
      <c r="V419">
        <v>1</v>
      </c>
      <c r="W419" t="s">
        <v>470</v>
      </c>
      <c r="X419">
        <v>1</v>
      </c>
      <c r="Y419" t="s">
        <v>470</v>
      </c>
      <c r="Z419" t="s">
        <v>470</v>
      </c>
      <c r="AA419" t="s">
        <v>470</v>
      </c>
      <c r="AB419">
        <v>1</v>
      </c>
      <c r="AC419" t="s">
        <v>470</v>
      </c>
      <c r="AD419">
        <v>1</v>
      </c>
      <c r="AE419" t="s">
        <v>470</v>
      </c>
      <c r="AF419" t="s">
        <v>470</v>
      </c>
      <c r="AG419" t="s">
        <v>470</v>
      </c>
      <c r="AH419" t="s">
        <v>470</v>
      </c>
      <c r="AI419" t="s">
        <v>470</v>
      </c>
      <c r="AJ419" t="s">
        <v>470</v>
      </c>
      <c r="AK419">
        <v>1</v>
      </c>
      <c r="AL419" t="s">
        <v>470</v>
      </c>
      <c r="AM419" t="s">
        <v>470</v>
      </c>
      <c r="AN419">
        <v>1</v>
      </c>
      <c r="AO419" t="s">
        <v>470</v>
      </c>
      <c r="AP419" t="s">
        <v>470</v>
      </c>
      <c r="AQ419" t="s">
        <v>470</v>
      </c>
      <c r="AR419">
        <v>1</v>
      </c>
      <c r="AS419">
        <v>1</v>
      </c>
      <c r="AT419" t="s">
        <v>470</v>
      </c>
      <c r="AU419" t="s">
        <v>470</v>
      </c>
      <c r="AV419" t="s">
        <v>470</v>
      </c>
      <c r="AW419">
        <v>1</v>
      </c>
      <c r="AX419" t="s">
        <v>470</v>
      </c>
      <c r="AY419" t="s">
        <v>470</v>
      </c>
      <c r="AZ419">
        <v>1</v>
      </c>
    </row>
    <row r="420" spans="1:52" x14ac:dyDescent="0.25">
      <c r="A420" s="4" t="s">
        <v>211</v>
      </c>
      <c r="B420" s="5" t="s">
        <v>195</v>
      </c>
      <c r="C420" s="5" t="s">
        <v>212</v>
      </c>
      <c r="D420" s="5" t="s">
        <v>197</v>
      </c>
      <c r="E420" s="5" t="s">
        <v>5</v>
      </c>
      <c r="F420" t="s">
        <v>470</v>
      </c>
      <c r="G420" t="s">
        <v>470</v>
      </c>
      <c r="H420" t="s">
        <v>470</v>
      </c>
      <c r="I420" t="s">
        <v>470</v>
      </c>
      <c r="J420">
        <v>1</v>
      </c>
      <c r="K420" t="s">
        <v>470</v>
      </c>
      <c r="L420">
        <v>1</v>
      </c>
      <c r="M420" t="s">
        <v>470</v>
      </c>
      <c r="N420" t="s">
        <v>470</v>
      </c>
      <c r="O420" t="s">
        <v>470</v>
      </c>
      <c r="P420" t="s">
        <v>470</v>
      </c>
      <c r="Q420" t="s">
        <v>470</v>
      </c>
      <c r="R420" t="s">
        <v>470</v>
      </c>
      <c r="S420" t="s">
        <v>470</v>
      </c>
      <c r="T420" t="s">
        <v>470</v>
      </c>
      <c r="U420" t="s">
        <v>470</v>
      </c>
      <c r="V420">
        <v>1</v>
      </c>
      <c r="W420" t="s">
        <v>470</v>
      </c>
      <c r="X420">
        <v>1</v>
      </c>
      <c r="Y420" t="s">
        <v>470</v>
      </c>
      <c r="Z420">
        <v>1</v>
      </c>
      <c r="AA420" t="s">
        <v>470</v>
      </c>
      <c r="AB420">
        <v>1</v>
      </c>
      <c r="AC420">
        <v>1</v>
      </c>
      <c r="AD420" t="s">
        <v>470</v>
      </c>
      <c r="AE420" t="s">
        <v>470</v>
      </c>
      <c r="AF420" t="s">
        <v>470</v>
      </c>
      <c r="AG420" t="s">
        <v>470</v>
      </c>
      <c r="AH420" t="s">
        <v>470</v>
      </c>
      <c r="AI420" t="s">
        <v>470</v>
      </c>
      <c r="AJ420" t="s">
        <v>470</v>
      </c>
      <c r="AK420" t="s">
        <v>470</v>
      </c>
      <c r="AL420" t="s">
        <v>470</v>
      </c>
      <c r="AM420" t="s">
        <v>470</v>
      </c>
      <c r="AN420">
        <v>1</v>
      </c>
      <c r="AO420" t="s">
        <v>470</v>
      </c>
      <c r="AP420" t="s">
        <v>470</v>
      </c>
      <c r="AQ420" t="s">
        <v>470</v>
      </c>
      <c r="AR420">
        <v>1</v>
      </c>
      <c r="AS420" t="s">
        <v>470</v>
      </c>
      <c r="AT420" t="s">
        <v>470</v>
      </c>
      <c r="AU420" t="s">
        <v>470</v>
      </c>
      <c r="AV420" t="s">
        <v>470</v>
      </c>
      <c r="AW420">
        <v>1</v>
      </c>
      <c r="AX420" t="s">
        <v>470</v>
      </c>
      <c r="AY420" t="s">
        <v>470</v>
      </c>
      <c r="AZ420" t="s">
        <v>470</v>
      </c>
    </row>
    <row r="421" spans="1:52" x14ac:dyDescent="0.25">
      <c r="A421" s="4" t="s">
        <v>213</v>
      </c>
      <c r="B421" s="5" t="s">
        <v>214</v>
      </c>
      <c r="C421" s="5" t="s">
        <v>215</v>
      </c>
      <c r="D421" s="5" t="s">
        <v>216</v>
      </c>
      <c r="E421" s="5" t="s">
        <v>5</v>
      </c>
      <c r="F421" t="s">
        <v>470</v>
      </c>
      <c r="G421" t="s">
        <v>470</v>
      </c>
      <c r="H421" t="s">
        <v>470</v>
      </c>
      <c r="I421" t="s">
        <v>470</v>
      </c>
      <c r="J421" t="s">
        <v>470</v>
      </c>
      <c r="K421" t="s">
        <v>470</v>
      </c>
      <c r="L421" t="s">
        <v>470</v>
      </c>
      <c r="M421" t="s">
        <v>470</v>
      </c>
      <c r="N421" t="s">
        <v>470</v>
      </c>
      <c r="O421" t="s">
        <v>470</v>
      </c>
      <c r="P421" t="s">
        <v>470</v>
      </c>
      <c r="Q421" t="s">
        <v>470</v>
      </c>
      <c r="R421" t="s">
        <v>470</v>
      </c>
      <c r="S421" t="s">
        <v>470</v>
      </c>
      <c r="T421" t="s">
        <v>470</v>
      </c>
      <c r="U421" t="s">
        <v>470</v>
      </c>
      <c r="V421" t="s">
        <v>470</v>
      </c>
      <c r="W421" t="s">
        <v>470</v>
      </c>
      <c r="X421" t="s">
        <v>470</v>
      </c>
      <c r="Y421" t="s">
        <v>470</v>
      </c>
      <c r="Z421" t="s">
        <v>470</v>
      </c>
      <c r="AA421" t="s">
        <v>470</v>
      </c>
      <c r="AB421" t="s">
        <v>470</v>
      </c>
      <c r="AC421" t="s">
        <v>470</v>
      </c>
      <c r="AD421" t="s">
        <v>470</v>
      </c>
      <c r="AE421" t="s">
        <v>470</v>
      </c>
      <c r="AF421" t="s">
        <v>470</v>
      </c>
      <c r="AG421" t="s">
        <v>470</v>
      </c>
      <c r="AH421" t="s">
        <v>470</v>
      </c>
      <c r="AI421" t="s">
        <v>470</v>
      </c>
      <c r="AJ421" t="s">
        <v>470</v>
      </c>
      <c r="AK421" t="s">
        <v>470</v>
      </c>
      <c r="AL421" t="s">
        <v>470</v>
      </c>
      <c r="AM421" t="s">
        <v>470</v>
      </c>
      <c r="AN421" t="s">
        <v>470</v>
      </c>
      <c r="AO421" t="s">
        <v>470</v>
      </c>
      <c r="AP421" t="s">
        <v>470</v>
      </c>
      <c r="AQ421" t="s">
        <v>470</v>
      </c>
      <c r="AR421" t="s">
        <v>470</v>
      </c>
      <c r="AS421" t="s">
        <v>470</v>
      </c>
      <c r="AT421" t="s">
        <v>470</v>
      </c>
      <c r="AU421" t="s">
        <v>470</v>
      </c>
      <c r="AV421" t="s">
        <v>470</v>
      </c>
      <c r="AW421" t="s">
        <v>470</v>
      </c>
      <c r="AX421" t="s">
        <v>470</v>
      </c>
      <c r="AY421" t="s">
        <v>470</v>
      </c>
      <c r="AZ421" t="s">
        <v>470</v>
      </c>
    </row>
    <row r="422" spans="1:52" x14ac:dyDescent="0.25">
      <c r="A422" s="4" t="s">
        <v>217</v>
      </c>
      <c r="B422" s="5" t="s">
        <v>218</v>
      </c>
      <c r="C422" s="5" t="s">
        <v>219</v>
      </c>
      <c r="D422" s="5" t="s">
        <v>220</v>
      </c>
      <c r="E422" s="5" t="s">
        <v>5</v>
      </c>
      <c r="F422" t="s">
        <v>470</v>
      </c>
      <c r="G422" t="s">
        <v>470</v>
      </c>
      <c r="H422" t="s">
        <v>470</v>
      </c>
      <c r="I422" t="s">
        <v>470</v>
      </c>
      <c r="J422">
        <v>1</v>
      </c>
      <c r="K422" t="s">
        <v>470</v>
      </c>
      <c r="L422" t="s">
        <v>470</v>
      </c>
      <c r="M422">
        <v>1</v>
      </c>
      <c r="N422" t="s">
        <v>470</v>
      </c>
      <c r="O422" t="s">
        <v>470</v>
      </c>
      <c r="P422" t="s">
        <v>470</v>
      </c>
      <c r="Q422" t="s">
        <v>470</v>
      </c>
      <c r="R422">
        <v>1</v>
      </c>
      <c r="S422" t="s">
        <v>470</v>
      </c>
      <c r="T422" t="s">
        <v>470</v>
      </c>
      <c r="U422">
        <v>1</v>
      </c>
      <c r="V422">
        <v>1</v>
      </c>
      <c r="W422" t="s">
        <v>470</v>
      </c>
      <c r="X422" t="s">
        <v>470</v>
      </c>
      <c r="Y422" t="s">
        <v>470</v>
      </c>
      <c r="Z422" t="s">
        <v>470</v>
      </c>
      <c r="AA422">
        <v>1</v>
      </c>
      <c r="AB422">
        <v>1</v>
      </c>
      <c r="AC422">
        <v>1</v>
      </c>
      <c r="AD422" t="s">
        <v>470</v>
      </c>
      <c r="AE422" t="s">
        <v>470</v>
      </c>
      <c r="AF422">
        <v>1</v>
      </c>
      <c r="AG422" t="s">
        <v>470</v>
      </c>
      <c r="AH422" t="s">
        <v>470</v>
      </c>
      <c r="AI422" t="s">
        <v>470</v>
      </c>
      <c r="AJ422">
        <v>1</v>
      </c>
      <c r="AK422" t="s">
        <v>470</v>
      </c>
      <c r="AL422" t="s">
        <v>470</v>
      </c>
      <c r="AM422" t="s">
        <v>470</v>
      </c>
      <c r="AN422" t="s">
        <v>470</v>
      </c>
      <c r="AO422" t="s">
        <v>470</v>
      </c>
      <c r="AP422">
        <v>1</v>
      </c>
      <c r="AQ422" t="s">
        <v>470</v>
      </c>
      <c r="AR422">
        <v>1</v>
      </c>
      <c r="AS422" t="s">
        <v>470</v>
      </c>
      <c r="AT422" t="s">
        <v>470</v>
      </c>
      <c r="AU422" t="s">
        <v>470</v>
      </c>
      <c r="AV422" t="s">
        <v>470</v>
      </c>
      <c r="AW422">
        <v>1</v>
      </c>
      <c r="AX422" t="s">
        <v>470</v>
      </c>
      <c r="AY422">
        <v>1</v>
      </c>
      <c r="AZ422">
        <v>1</v>
      </c>
    </row>
    <row r="423" spans="1:52" x14ac:dyDescent="0.25">
      <c r="A423" s="4" t="s">
        <v>221</v>
      </c>
      <c r="B423" s="5" t="s">
        <v>214</v>
      </c>
      <c r="C423" s="5" t="s">
        <v>222</v>
      </c>
      <c r="D423" s="5" t="s">
        <v>216</v>
      </c>
      <c r="E423" s="5" t="s">
        <v>5</v>
      </c>
      <c r="F423">
        <v>1</v>
      </c>
      <c r="G423" t="s">
        <v>470</v>
      </c>
      <c r="H423">
        <v>1</v>
      </c>
      <c r="I423" t="s">
        <v>470</v>
      </c>
      <c r="J423">
        <v>1</v>
      </c>
      <c r="K423" t="s">
        <v>470</v>
      </c>
      <c r="L423" t="s">
        <v>470</v>
      </c>
      <c r="M423" t="s">
        <v>470</v>
      </c>
      <c r="N423" t="s">
        <v>470</v>
      </c>
      <c r="O423" t="s">
        <v>470</v>
      </c>
      <c r="P423" t="s">
        <v>470</v>
      </c>
      <c r="Q423" t="s">
        <v>470</v>
      </c>
      <c r="R423" t="s">
        <v>470</v>
      </c>
      <c r="S423" t="s">
        <v>470</v>
      </c>
      <c r="T423" t="s">
        <v>470</v>
      </c>
      <c r="U423" t="s">
        <v>470</v>
      </c>
      <c r="V423" t="s">
        <v>470</v>
      </c>
      <c r="W423">
        <v>1</v>
      </c>
      <c r="X423" t="s">
        <v>470</v>
      </c>
      <c r="Y423" t="s">
        <v>470</v>
      </c>
      <c r="Z423">
        <v>1</v>
      </c>
      <c r="AA423" t="s">
        <v>470</v>
      </c>
      <c r="AB423">
        <v>1</v>
      </c>
      <c r="AC423">
        <v>1</v>
      </c>
      <c r="AD423" t="s">
        <v>470</v>
      </c>
      <c r="AE423" t="s">
        <v>470</v>
      </c>
      <c r="AF423" t="s">
        <v>470</v>
      </c>
      <c r="AG423" t="s">
        <v>470</v>
      </c>
      <c r="AH423" t="s">
        <v>470</v>
      </c>
      <c r="AI423" t="s">
        <v>470</v>
      </c>
      <c r="AJ423" t="s">
        <v>470</v>
      </c>
      <c r="AK423">
        <v>1</v>
      </c>
      <c r="AL423">
        <v>1</v>
      </c>
      <c r="AM423">
        <v>1</v>
      </c>
      <c r="AN423">
        <v>1</v>
      </c>
      <c r="AO423" t="s">
        <v>470</v>
      </c>
      <c r="AP423" t="s">
        <v>470</v>
      </c>
      <c r="AQ423" t="s">
        <v>470</v>
      </c>
      <c r="AR423" t="s">
        <v>470</v>
      </c>
      <c r="AS423" t="s">
        <v>470</v>
      </c>
      <c r="AT423" t="s">
        <v>470</v>
      </c>
      <c r="AU423" t="s">
        <v>470</v>
      </c>
      <c r="AV423" t="s">
        <v>470</v>
      </c>
      <c r="AW423">
        <v>1</v>
      </c>
      <c r="AX423">
        <v>1</v>
      </c>
      <c r="AY423" t="s">
        <v>470</v>
      </c>
      <c r="AZ423" t="s">
        <v>470</v>
      </c>
    </row>
    <row r="424" spans="1:52" x14ac:dyDescent="0.25">
      <c r="A424" s="4" t="s">
        <v>223</v>
      </c>
      <c r="B424" s="5" t="s">
        <v>218</v>
      </c>
      <c r="C424" s="5" t="s">
        <v>224</v>
      </c>
      <c r="D424" s="5" t="s">
        <v>220</v>
      </c>
      <c r="E424" s="5" t="s">
        <v>5</v>
      </c>
      <c r="F424" t="s">
        <v>470</v>
      </c>
      <c r="G424" t="s">
        <v>470</v>
      </c>
      <c r="H424" t="s">
        <v>470</v>
      </c>
      <c r="I424" t="s">
        <v>470</v>
      </c>
      <c r="J424" t="s">
        <v>470</v>
      </c>
      <c r="K424" t="s">
        <v>470</v>
      </c>
      <c r="L424" t="s">
        <v>470</v>
      </c>
      <c r="M424" t="s">
        <v>470</v>
      </c>
      <c r="N424" t="s">
        <v>470</v>
      </c>
      <c r="O424" t="s">
        <v>470</v>
      </c>
      <c r="P424" t="s">
        <v>470</v>
      </c>
      <c r="Q424" t="s">
        <v>470</v>
      </c>
      <c r="R424" t="s">
        <v>470</v>
      </c>
      <c r="S424" t="s">
        <v>470</v>
      </c>
      <c r="T424" t="s">
        <v>470</v>
      </c>
      <c r="U424" t="s">
        <v>470</v>
      </c>
      <c r="V424" t="s">
        <v>470</v>
      </c>
      <c r="W424" t="s">
        <v>470</v>
      </c>
      <c r="X424" t="s">
        <v>470</v>
      </c>
      <c r="Y424" t="s">
        <v>470</v>
      </c>
      <c r="Z424" t="s">
        <v>470</v>
      </c>
      <c r="AA424" t="s">
        <v>470</v>
      </c>
      <c r="AB424" t="s">
        <v>470</v>
      </c>
      <c r="AC424">
        <v>1</v>
      </c>
      <c r="AD424" t="s">
        <v>470</v>
      </c>
      <c r="AE424" t="s">
        <v>470</v>
      </c>
      <c r="AF424" t="s">
        <v>470</v>
      </c>
      <c r="AG424" t="s">
        <v>470</v>
      </c>
      <c r="AH424" t="s">
        <v>470</v>
      </c>
      <c r="AI424" t="s">
        <v>470</v>
      </c>
      <c r="AJ424" t="s">
        <v>470</v>
      </c>
      <c r="AK424" t="s">
        <v>470</v>
      </c>
      <c r="AL424" t="s">
        <v>470</v>
      </c>
      <c r="AM424" t="s">
        <v>470</v>
      </c>
      <c r="AN424" t="s">
        <v>470</v>
      </c>
      <c r="AO424">
        <v>1</v>
      </c>
      <c r="AP424" t="s">
        <v>470</v>
      </c>
      <c r="AQ424" t="s">
        <v>470</v>
      </c>
      <c r="AR424" t="s">
        <v>470</v>
      </c>
      <c r="AS424" t="s">
        <v>470</v>
      </c>
      <c r="AT424" t="s">
        <v>470</v>
      </c>
      <c r="AU424" t="s">
        <v>470</v>
      </c>
      <c r="AV424" t="s">
        <v>470</v>
      </c>
      <c r="AW424">
        <v>1</v>
      </c>
      <c r="AX424">
        <v>1</v>
      </c>
      <c r="AY424">
        <v>1</v>
      </c>
      <c r="AZ424" t="s">
        <v>470</v>
      </c>
    </row>
    <row r="425" spans="1:52" x14ac:dyDescent="0.25">
      <c r="A425" s="4" t="s">
        <v>225</v>
      </c>
      <c r="B425" s="5" t="s">
        <v>218</v>
      </c>
      <c r="C425" s="5" t="s">
        <v>226</v>
      </c>
      <c r="D425" s="5" t="s">
        <v>220</v>
      </c>
      <c r="E425" s="5" t="s">
        <v>5</v>
      </c>
      <c r="F425" t="s">
        <v>470</v>
      </c>
      <c r="G425" t="s">
        <v>470</v>
      </c>
      <c r="H425" t="s">
        <v>470</v>
      </c>
      <c r="I425" t="s">
        <v>470</v>
      </c>
      <c r="J425" t="s">
        <v>470</v>
      </c>
      <c r="K425">
        <v>1</v>
      </c>
      <c r="L425" t="s">
        <v>470</v>
      </c>
      <c r="M425">
        <v>1</v>
      </c>
      <c r="N425" t="s">
        <v>470</v>
      </c>
      <c r="O425" t="s">
        <v>470</v>
      </c>
      <c r="P425" t="s">
        <v>470</v>
      </c>
      <c r="Q425" t="s">
        <v>470</v>
      </c>
      <c r="R425" t="s">
        <v>470</v>
      </c>
      <c r="S425" t="s">
        <v>470</v>
      </c>
      <c r="T425" t="s">
        <v>470</v>
      </c>
      <c r="U425" t="s">
        <v>470</v>
      </c>
      <c r="V425" t="s">
        <v>470</v>
      </c>
      <c r="W425" t="s">
        <v>470</v>
      </c>
      <c r="X425">
        <v>1</v>
      </c>
      <c r="Y425" t="s">
        <v>470</v>
      </c>
      <c r="Z425">
        <v>1</v>
      </c>
      <c r="AA425" t="s">
        <v>470</v>
      </c>
      <c r="AB425">
        <v>1</v>
      </c>
      <c r="AC425">
        <v>1</v>
      </c>
      <c r="AD425" t="s">
        <v>470</v>
      </c>
      <c r="AE425" t="s">
        <v>470</v>
      </c>
      <c r="AF425" t="s">
        <v>470</v>
      </c>
      <c r="AG425" t="s">
        <v>470</v>
      </c>
      <c r="AH425" t="s">
        <v>470</v>
      </c>
      <c r="AI425" t="s">
        <v>470</v>
      </c>
      <c r="AJ425" t="s">
        <v>470</v>
      </c>
      <c r="AK425">
        <v>1</v>
      </c>
      <c r="AL425">
        <v>1</v>
      </c>
      <c r="AM425" t="s">
        <v>470</v>
      </c>
      <c r="AN425">
        <v>1</v>
      </c>
      <c r="AO425" t="s">
        <v>470</v>
      </c>
      <c r="AP425">
        <v>1</v>
      </c>
      <c r="AQ425" t="s">
        <v>470</v>
      </c>
      <c r="AR425" t="s">
        <v>470</v>
      </c>
      <c r="AS425" t="s">
        <v>470</v>
      </c>
      <c r="AT425" t="s">
        <v>470</v>
      </c>
      <c r="AU425" t="s">
        <v>470</v>
      </c>
      <c r="AV425">
        <v>1</v>
      </c>
      <c r="AW425">
        <v>1</v>
      </c>
      <c r="AX425" t="s">
        <v>470</v>
      </c>
      <c r="AY425" t="s">
        <v>470</v>
      </c>
      <c r="AZ425" t="s">
        <v>470</v>
      </c>
    </row>
    <row r="426" spans="1:52" x14ac:dyDescent="0.25">
      <c r="A426" s="4" t="s">
        <v>227</v>
      </c>
      <c r="B426" s="5" t="s">
        <v>204</v>
      </c>
      <c r="C426" s="5" t="s">
        <v>228</v>
      </c>
      <c r="D426" s="5" t="s">
        <v>206</v>
      </c>
      <c r="E426" s="5" t="s">
        <v>5</v>
      </c>
      <c r="F426">
        <v>1</v>
      </c>
      <c r="G426" t="s">
        <v>470</v>
      </c>
      <c r="H426" t="s">
        <v>470</v>
      </c>
      <c r="I426" t="s">
        <v>470</v>
      </c>
      <c r="J426">
        <v>1</v>
      </c>
      <c r="K426" t="s">
        <v>470</v>
      </c>
      <c r="L426" t="s">
        <v>470</v>
      </c>
      <c r="M426" t="s">
        <v>470</v>
      </c>
      <c r="N426" t="s">
        <v>470</v>
      </c>
      <c r="O426">
        <v>1</v>
      </c>
      <c r="P426">
        <v>1</v>
      </c>
      <c r="Q426">
        <v>1</v>
      </c>
      <c r="R426">
        <v>1</v>
      </c>
      <c r="S426" t="s">
        <v>470</v>
      </c>
      <c r="T426" t="s">
        <v>470</v>
      </c>
      <c r="U426" t="s">
        <v>470</v>
      </c>
      <c r="V426" t="s">
        <v>470</v>
      </c>
      <c r="W426" t="s">
        <v>470</v>
      </c>
      <c r="X426">
        <v>1</v>
      </c>
      <c r="Y426" t="s">
        <v>470</v>
      </c>
      <c r="Z426" t="s">
        <v>470</v>
      </c>
      <c r="AA426">
        <v>1</v>
      </c>
      <c r="AB426">
        <v>1</v>
      </c>
      <c r="AC426">
        <v>1</v>
      </c>
      <c r="AD426" t="s">
        <v>470</v>
      </c>
      <c r="AE426" t="s">
        <v>470</v>
      </c>
      <c r="AF426">
        <v>1</v>
      </c>
      <c r="AG426" t="s">
        <v>470</v>
      </c>
      <c r="AH426" t="s">
        <v>470</v>
      </c>
      <c r="AI426" t="s">
        <v>470</v>
      </c>
      <c r="AJ426" t="s">
        <v>470</v>
      </c>
      <c r="AK426" t="s">
        <v>470</v>
      </c>
      <c r="AL426" t="s">
        <v>470</v>
      </c>
      <c r="AM426">
        <v>1</v>
      </c>
      <c r="AN426">
        <v>1</v>
      </c>
      <c r="AO426">
        <v>1</v>
      </c>
      <c r="AP426">
        <v>1</v>
      </c>
      <c r="AQ426" t="s">
        <v>470</v>
      </c>
      <c r="AR426" t="s">
        <v>470</v>
      </c>
      <c r="AS426">
        <v>1</v>
      </c>
      <c r="AT426" t="s">
        <v>470</v>
      </c>
      <c r="AU426" t="s">
        <v>470</v>
      </c>
      <c r="AV426" t="s">
        <v>470</v>
      </c>
      <c r="AW426">
        <v>1</v>
      </c>
      <c r="AX426">
        <v>1</v>
      </c>
      <c r="AY426" t="s">
        <v>470</v>
      </c>
      <c r="AZ426">
        <v>1</v>
      </c>
    </row>
    <row r="427" spans="1:52" x14ac:dyDescent="0.25">
      <c r="A427" s="4" t="s">
        <v>229</v>
      </c>
      <c r="B427" s="5" t="s">
        <v>230</v>
      </c>
      <c r="C427" s="5" t="s">
        <v>231</v>
      </c>
      <c r="D427" s="5" t="s">
        <v>232</v>
      </c>
      <c r="E427" s="5" t="s">
        <v>5</v>
      </c>
      <c r="F427">
        <v>1</v>
      </c>
      <c r="G427" t="s">
        <v>470</v>
      </c>
      <c r="H427">
        <v>1</v>
      </c>
      <c r="I427" t="s">
        <v>470</v>
      </c>
      <c r="J427" t="s">
        <v>470</v>
      </c>
      <c r="K427" t="s">
        <v>470</v>
      </c>
      <c r="L427" t="s">
        <v>470</v>
      </c>
      <c r="M427" t="s">
        <v>470</v>
      </c>
      <c r="N427" t="s">
        <v>470</v>
      </c>
      <c r="O427">
        <v>1</v>
      </c>
      <c r="P427">
        <v>1</v>
      </c>
      <c r="Q427" t="s">
        <v>470</v>
      </c>
      <c r="R427" t="s">
        <v>470</v>
      </c>
      <c r="S427" t="s">
        <v>470</v>
      </c>
      <c r="T427" t="s">
        <v>470</v>
      </c>
      <c r="U427" t="s">
        <v>470</v>
      </c>
      <c r="V427">
        <v>1</v>
      </c>
      <c r="W427" t="s">
        <v>470</v>
      </c>
      <c r="X427">
        <v>1</v>
      </c>
      <c r="Y427" t="s">
        <v>470</v>
      </c>
      <c r="Z427">
        <v>1</v>
      </c>
      <c r="AA427" t="s">
        <v>470</v>
      </c>
      <c r="AB427" t="s">
        <v>470</v>
      </c>
      <c r="AC427">
        <v>1</v>
      </c>
      <c r="AD427" t="s">
        <v>470</v>
      </c>
      <c r="AE427" t="s">
        <v>470</v>
      </c>
      <c r="AF427" t="s">
        <v>470</v>
      </c>
      <c r="AG427" t="s">
        <v>470</v>
      </c>
      <c r="AH427" t="s">
        <v>470</v>
      </c>
      <c r="AI427" t="s">
        <v>470</v>
      </c>
      <c r="AJ427" t="s">
        <v>470</v>
      </c>
      <c r="AK427" t="s">
        <v>470</v>
      </c>
      <c r="AL427" t="s">
        <v>470</v>
      </c>
      <c r="AM427" t="s">
        <v>470</v>
      </c>
      <c r="AN427">
        <v>1</v>
      </c>
      <c r="AO427">
        <v>1</v>
      </c>
      <c r="AP427" t="s">
        <v>470</v>
      </c>
      <c r="AQ427" t="s">
        <v>470</v>
      </c>
      <c r="AR427" t="s">
        <v>470</v>
      </c>
      <c r="AS427">
        <v>1</v>
      </c>
      <c r="AT427" t="s">
        <v>470</v>
      </c>
      <c r="AU427" t="s">
        <v>470</v>
      </c>
      <c r="AV427">
        <v>1</v>
      </c>
      <c r="AW427">
        <v>1</v>
      </c>
      <c r="AX427">
        <v>1</v>
      </c>
      <c r="AY427">
        <v>1</v>
      </c>
      <c r="AZ427" t="s">
        <v>470</v>
      </c>
    </row>
    <row r="428" spans="1:52" x14ac:dyDescent="0.25">
      <c r="A428" s="4" t="s">
        <v>233</v>
      </c>
      <c r="B428" s="5" t="s">
        <v>195</v>
      </c>
      <c r="C428" s="5" t="s">
        <v>234</v>
      </c>
      <c r="D428" s="5" t="s">
        <v>197</v>
      </c>
      <c r="E428" s="5" t="s">
        <v>5</v>
      </c>
      <c r="F428">
        <v>1</v>
      </c>
      <c r="G428" t="s">
        <v>470</v>
      </c>
      <c r="H428" t="s">
        <v>470</v>
      </c>
      <c r="I428" t="s">
        <v>470</v>
      </c>
      <c r="J428">
        <v>1</v>
      </c>
      <c r="K428" t="s">
        <v>470</v>
      </c>
      <c r="L428" t="s">
        <v>470</v>
      </c>
      <c r="M428">
        <v>1</v>
      </c>
      <c r="N428" t="s">
        <v>470</v>
      </c>
      <c r="O428" t="s">
        <v>470</v>
      </c>
      <c r="P428" t="s">
        <v>470</v>
      </c>
      <c r="Q428">
        <v>1</v>
      </c>
      <c r="R428" t="s">
        <v>470</v>
      </c>
      <c r="S428" t="s">
        <v>470</v>
      </c>
      <c r="T428" t="s">
        <v>470</v>
      </c>
      <c r="U428">
        <v>1</v>
      </c>
      <c r="V428">
        <v>1</v>
      </c>
      <c r="W428" t="s">
        <v>470</v>
      </c>
      <c r="X428">
        <v>1</v>
      </c>
      <c r="Y428" t="s">
        <v>470</v>
      </c>
      <c r="Z428">
        <v>1</v>
      </c>
      <c r="AA428" t="s">
        <v>470</v>
      </c>
      <c r="AB428">
        <v>1</v>
      </c>
      <c r="AC428" t="s">
        <v>470</v>
      </c>
      <c r="AD428" t="s">
        <v>470</v>
      </c>
      <c r="AE428" t="s">
        <v>470</v>
      </c>
      <c r="AF428" t="s">
        <v>470</v>
      </c>
      <c r="AG428" t="s">
        <v>470</v>
      </c>
      <c r="AH428">
        <v>1</v>
      </c>
      <c r="AI428" t="s">
        <v>470</v>
      </c>
      <c r="AJ428" t="s">
        <v>470</v>
      </c>
      <c r="AK428">
        <v>1</v>
      </c>
      <c r="AL428">
        <v>1</v>
      </c>
      <c r="AM428" t="s">
        <v>470</v>
      </c>
      <c r="AN428">
        <v>1</v>
      </c>
      <c r="AO428">
        <v>1</v>
      </c>
      <c r="AP428">
        <v>1</v>
      </c>
      <c r="AQ428" t="s">
        <v>470</v>
      </c>
      <c r="AR428">
        <v>1</v>
      </c>
      <c r="AS428" t="s">
        <v>470</v>
      </c>
      <c r="AT428" t="s">
        <v>470</v>
      </c>
      <c r="AU428" t="s">
        <v>470</v>
      </c>
      <c r="AV428" t="s">
        <v>470</v>
      </c>
      <c r="AW428">
        <v>1</v>
      </c>
      <c r="AX428">
        <v>1</v>
      </c>
      <c r="AY428" t="s">
        <v>470</v>
      </c>
      <c r="AZ428" t="s">
        <v>470</v>
      </c>
    </row>
    <row r="429" spans="1:52" x14ac:dyDescent="0.25">
      <c r="A429" s="4" t="s">
        <v>235</v>
      </c>
      <c r="B429" s="5" t="s">
        <v>236</v>
      </c>
      <c r="C429" s="5" t="s">
        <v>237</v>
      </c>
      <c r="D429" s="5" t="s">
        <v>238</v>
      </c>
      <c r="E429" s="5" t="s">
        <v>5</v>
      </c>
      <c r="F429" t="s">
        <v>470</v>
      </c>
      <c r="G429">
        <v>1</v>
      </c>
      <c r="H429">
        <v>1</v>
      </c>
      <c r="I429">
        <v>1</v>
      </c>
      <c r="J429" t="s">
        <v>470</v>
      </c>
      <c r="K429" t="s">
        <v>470</v>
      </c>
      <c r="L429">
        <v>1</v>
      </c>
      <c r="M429">
        <v>1</v>
      </c>
      <c r="N429" t="s">
        <v>470</v>
      </c>
      <c r="O429" t="s">
        <v>470</v>
      </c>
      <c r="P429" t="s">
        <v>470</v>
      </c>
      <c r="Q429">
        <v>1</v>
      </c>
      <c r="R429">
        <v>1</v>
      </c>
      <c r="S429">
        <v>1</v>
      </c>
      <c r="T429">
        <v>1</v>
      </c>
      <c r="U429" t="s">
        <v>470</v>
      </c>
      <c r="V429" t="s">
        <v>470</v>
      </c>
      <c r="W429" t="s">
        <v>470</v>
      </c>
      <c r="X429" t="s">
        <v>470</v>
      </c>
      <c r="Y429" t="s">
        <v>470</v>
      </c>
      <c r="Z429" t="s">
        <v>470</v>
      </c>
      <c r="AA429">
        <v>1</v>
      </c>
      <c r="AB429" t="s">
        <v>470</v>
      </c>
      <c r="AC429" t="s">
        <v>470</v>
      </c>
      <c r="AD429" t="s">
        <v>470</v>
      </c>
      <c r="AE429" t="s">
        <v>470</v>
      </c>
      <c r="AF429" t="s">
        <v>470</v>
      </c>
      <c r="AG429" t="s">
        <v>470</v>
      </c>
      <c r="AH429" t="s">
        <v>470</v>
      </c>
      <c r="AI429" t="s">
        <v>470</v>
      </c>
      <c r="AJ429" t="s">
        <v>470</v>
      </c>
      <c r="AK429" t="s">
        <v>470</v>
      </c>
      <c r="AL429">
        <v>1</v>
      </c>
      <c r="AM429" t="s">
        <v>470</v>
      </c>
      <c r="AN429" t="s">
        <v>470</v>
      </c>
      <c r="AO429" t="s">
        <v>470</v>
      </c>
      <c r="AP429" t="s">
        <v>470</v>
      </c>
      <c r="AQ429" t="s">
        <v>470</v>
      </c>
      <c r="AR429" t="s">
        <v>470</v>
      </c>
      <c r="AS429" t="s">
        <v>470</v>
      </c>
      <c r="AT429" t="s">
        <v>470</v>
      </c>
      <c r="AU429">
        <v>1</v>
      </c>
      <c r="AV429">
        <v>1</v>
      </c>
      <c r="AW429" t="s">
        <v>470</v>
      </c>
      <c r="AX429" t="s">
        <v>470</v>
      </c>
      <c r="AY429" t="s">
        <v>470</v>
      </c>
      <c r="AZ429" t="s">
        <v>470</v>
      </c>
    </row>
    <row r="430" spans="1:52" x14ac:dyDescent="0.25">
      <c r="A430" s="4" t="s">
        <v>239</v>
      </c>
      <c r="B430" s="5" t="s">
        <v>236</v>
      </c>
      <c r="C430" s="5" t="s">
        <v>240</v>
      </c>
      <c r="D430" s="5" t="s">
        <v>238</v>
      </c>
      <c r="E430" s="5" t="s">
        <v>5</v>
      </c>
      <c r="F430" t="s">
        <v>470</v>
      </c>
      <c r="G430" t="s">
        <v>470</v>
      </c>
      <c r="H430" t="s">
        <v>470</v>
      </c>
      <c r="I430" t="s">
        <v>470</v>
      </c>
      <c r="J430">
        <v>1</v>
      </c>
      <c r="K430" t="s">
        <v>470</v>
      </c>
      <c r="L430" t="s">
        <v>470</v>
      </c>
      <c r="M430" t="s">
        <v>470</v>
      </c>
      <c r="N430" t="s">
        <v>470</v>
      </c>
      <c r="O430" t="s">
        <v>470</v>
      </c>
      <c r="P430" t="s">
        <v>470</v>
      </c>
      <c r="Q430" t="s">
        <v>470</v>
      </c>
      <c r="R430" t="s">
        <v>470</v>
      </c>
      <c r="S430" t="s">
        <v>470</v>
      </c>
      <c r="T430" t="s">
        <v>470</v>
      </c>
      <c r="U430" t="s">
        <v>470</v>
      </c>
      <c r="V430" t="s">
        <v>470</v>
      </c>
      <c r="W430" t="s">
        <v>470</v>
      </c>
      <c r="X430" t="s">
        <v>470</v>
      </c>
      <c r="Y430" t="s">
        <v>470</v>
      </c>
      <c r="Z430" t="s">
        <v>470</v>
      </c>
      <c r="AA430" t="s">
        <v>470</v>
      </c>
      <c r="AB430" t="s">
        <v>470</v>
      </c>
      <c r="AC430">
        <v>1</v>
      </c>
      <c r="AD430" t="s">
        <v>470</v>
      </c>
      <c r="AE430" t="s">
        <v>470</v>
      </c>
      <c r="AF430" t="s">
        <v>470</v>
      </c>
      <c r="AG430" t="s">
        <v>470</v>
      </c>
      <c r="AH430" t="s">
        <v>470</v>
      </c>
      <c r="AI430" t="s">
        <v>470</v>
      </c>
      <c r="AJ430">
        <v>1</v>
      </c>
      <c r="AK430" t="s">
        <v>470</v>
      </c>
      <c r="AL430" t="s">
        <v>470</v>
      </c>
      <c r="AM430" t="s">
        <v>470</v>
      </c>
      <c r="AN430" t="s">
        <v>470</v>
      </c>
      <c r="AO430" t="s">
        <v>470</v>
      </c>
      <c r="AP430" t="s">
        <v>470</v>
      </c>
      <c r="AQ430" t="s">
        <v>470</v>
      </c>
      <c r="AR430" t="s">
        <v>470</v>
      </c>
      <c r="AS430" t="s">
        <v>470</v>
      </c>
      <c r="AT430" t="s">
        <v>470</v>
      </c>
      <c r="AU430" t="s">
        <v>470</v>
      </c>
      <c r="AV430" t="s">
        <v>470</v>
      </c>
      <c r="AW430">
        <v>1</v>
      </c>
      <c r="AX430" t="s">
        <v>470</v>
      </c>
      <c r="AY430" t="s">
        <v>470</v>
      </c>
      <c r="AZ430" t="s">
        <v>470</v>
      </c>
    </row>
    <row r="431" spans="1:52" x14ac:dyDescent="0.25">
      <c r="A431" s="4" t="s">
        <v>241</v>
      </c>
      <c r="B431" s="5" t="s">
        <v>242</v>
      </c>
      <c r="C431" s="5" t="s">
        <v>243</v>
      </c>
      <c r="D431" s="5" t="s">
        <v>244</v>
      </c>
      <c r="E431" s="5" t="s">
        <v>5</v>
      </c>
      <c r="F431">
        <v>1</v>
      </c>
      <c r="G431" t="s">
        <v>470</v>
      </c>
      <c r="H431" t="s">
        <v>470</v>
      </c>
      <c r="I431" t="s">
        <v>470</v>
      </c>
      <c r="J431">
        <v>1</v>
      </c>
      <c r="K431" t="s">
        <v>470</v>
      </c>
      <c r="L431" t="s">
        <v>470</v>
      </c>
      <c r="M431" t="s">
        <v>470</v>
      </c>
      <c r="N431" t="s">
        <v>470</v>
      </c>
      <c r="O431" t="s">
        <v>470</v>
      </c>
      <c r="P431" t="s">
        <v>470</v>
      </c>
      <c r="Q431" t="s">
        <v>470</v>
      </c>
      <c r="R431">
        <v>1</v>
      </c>
      <c r="S431" t="s">
        <v>470</v>
      </c>
      <c r="T431" t="s">
        <v>470</v>
      </c>
      <c r="U431" t="s">
        <v>470</v>
      </c>
      <c r="V431" t="s">
        <v>470</v>
      </c>
      <c r="W431" t="s">
        <v>470</v>
      </c>
      <c r="X431" t="s">
        <v>470</v>
      </c>
      <c r="Y431" t="s">
        <v>470</v>
      </c>
      <c r="Z431" t="s">
        <v>470</v>
      </c>
      <c r="AA431" t="s">
        <v>470</v>
      </c>
      <c r="AB431">
        <v>1</v>
      </c>
      <c r="AC431" t="s">
        <v>470</v>
      </c>
      <c r="AD431" t="s">
        <v>470</v>
      </c>
      <c r="AE431" t="s">
        <v>470</v>
      </c>
      <c r="AF431" t="s">
        <v>470</v>
      </c>
      <c r="AG431" t="s">
        <v>470</v>
      </c>
      <c r="AH431" t="s">
        <v>470</v>
      </c>
      <c r="AI431" t="s">
        <v>470</v>
      </c>
      <c r="AJ431" t="s">
        <v>470</v>
      </c>
      <c r="AK431" t="s">
        <v>470</v>
      </c>
      <c r="AL431" t="s">
        <v>470</v>
      </c>
      <c r="AM431" t="s">
        <v>470</v>
      </c>
      <c r="AN431">
        <v>1</v>
      </c>
      <c r="AO431" t="s">
        <v>470</v>
      </c>
      <c r="AP431" t="s">
        <v>470</v>
      </c>
      <c r="AQ431" t="s">
        <v>470</v>
      </c>
      <c r="AR431" t="s">
        <v>470</v>
      </c>
      <c r="AS431" t="s">
        <v>470</v>
      </c>
      <c r="AT431" t="s">
        <v>470</v>
      </c>
      <c r="AU431" t="s">
        <v>470</v>
      </c>
      <c r="AV431" t="s">
        <v>470</v>
      </c>
      <c r="AW431">
        <v>1</v>
      </c>
      <c r="AX431" t="s">
        <v>470</v>
      </c>
      <c r="AY431" t="s">
        <v>470</v>
      </c>
      <c r="AZ431" t="s">
        <v>470</v>
      </c>
    </row>
    <row r="432" spans="1:52" x14ac:dyDescent="0.25">
      <c r="A432" s="4" t="s">
        <v>245</v>
      </c>
      <c r="B432" s="5" t="s">
        <v>236</v>
      </c>
      <c r="C432" s="5" t="s">
        <v>246</v>
      </c>
      <c r="D432" s="5" t="s">
        <v>238</v>
      </c>
      <c r="E432" s="5" t="s">
        <v>5</v>
      </c>
      <c r="F432" t="s">
        <v>470</v>
      </c>
      <c r="G432" t="s">
        <v>470</v>
      </c>
      <c r="H432" t="s">
        <v>470</v>
      </c>
      <c r="I432" t="s">
        <v>470</v>
      </c>
      <c r="J432" t="s">
        <v>470</v>
      </c>
      <c r="K432" t="s">
        <v>470</v>
      </c>
      <c r="L432" t="s">
        <v>470</v>
      </c>
      <c r="M432" t="s">
        <v>470</v>
      </c>
      <c r="N432" t="s">
        <v>470</v>
      </c>
      <c r="O432" t="s">
        <v>470</v>
      </c>
      <c r="P432" t="s">
        <v>470</v>
      </c>
      <c r="Q432" t="s">
        <v>470</v>
      </c>
      <c r="R432" t="s">
        <v>470</v>
      </c>
      <c r="S432" t="s">
        <v>470</v>
      </c>
      <c r="T432" t="s">
        <v>470</v>
      </c>
      <c r="U432" t="s">
        <v>470</v>
      </c>
      <c r="V432" t="s">
        <v>470</v>
      </c>
      <c r="W432" t="s">
        <v>470</v>
      </c>
      <c r="X432" t="s">
        <v>470</v>
      </c>
      <c r="Y432" t="s">
        <v>470</v>
      </c>
      <c r="Z432" t="s">
        <v>470</v>
      </c>
      <c r="AA432" t="s">
        <v>470</v>
      </c>
      <c r="AB432" t="s">
        <v>470</v>
      </c>
      <c r="AC432" t="s">
        <v>470</v>
      </c>
      <c r="AD432" t="s">
        <v>470</v>
      </c>
      <c r="AE432" t="s">
        <v>470</v>
      </c>
      <c r="AF432" t="s">
        <v>470</v>
      </c>
      <c r="AG432" t="s">
        <v>470</v>
      </c>
      <c r="AH432" t="s">
        <v>470</v>
      </c>
      <c r="AI432" t="s">
        <v>470</v>
      </c>
      <c r="AJ432" t="s">
        <v>470</v>
      </c>
      <c r="AK432" t="s">
        <v>470</v>
      </c>
      <c r="AL432" t="s">
        <v>470</v>
      </c>
      <c r="AM432" t="s">
        <v>470</v>
      </c>
      <c r="AN432" t="s">
        <v>470</v>
      </c>
      <c r="AO432" t="s">
        <v>470</v>
      </c>
      <c r="AP432" t="s">
        <v>470</v>
      </c>
      <c r="AQ432" t="s">
        <v>470</v>
      </c>
      <c r="AR432" t="s">
        <v>470</v>
      </c>
      <c r="AS432" t="s">
        <v>470</v>
      </c>
      <c r="AT432" t="s">
        <v>470</v>
      </c>
      <c r="AU432" t="s">
        <v>470</v>
      </c>
      <c r="AV432" t="s">
        <v>470</v>
      </c>
      <c r="AW432">
        <v>1</v>
      </c>
      <c r="AX432">
        <v>1</v>
      </c>
      <c r="AY432" t="s">
        <v>470</v>
      </c>
      <c r="AZ432" t="s">
        <v>470</v>
      </c>
    </row>
    <row r="433" spans="1:52" x14ac:dyDescent="0.25">
      <c r="A433" s="4" t="s">
        <v>247</v>
      </c>
      <c r="B433" s="49" t="s">
        <v>248</v>
      </c>
      <c r="C433" s="5" t="s">
        <v>249</v>
      </c>
      <c r="D433" s="5" t="s">
        <v>250</v>
      </c>
      <c r="E433" s="5" t="s">
        <v>5</v>
      </c>
      <c r="F433">
        <v>1</v>
      </c>
      <c r="G433" t="s">
        <v>470</v>
      </c>
      <c r="H433" t="s">
        <v>470</v>
      </c>
      <c r="I433" t="s">
        <v>470</v>
      </c>
      <c r="J433" t="s">
        <v>470</v>
      </c>
      <c r="K433" t="s">
        <v>470</v>
      </c>
      <c r="L433" t="s">
        <v>470</v>
      </c>
      <c r="M433" t="s">
        <v>470</v>
      </c>
      <c r="N433" t="s">
        <v>470</v>
      </c>
      <c r="O433" t="s">
        <v>470</v>
      </c>
      <c r="P433" t="s">
        <v>470</v>
      </c>
      <c r="Q433" t="s">
        <v>470</v>
      </c>
      <c r="R433" t="s">
        <v>470</v>
      </c>
      <c r="S433" t="s">
        <v>470</v>
      </c>
      <c r="T433" t="s">
        <v>470</v>
      </c>
      <c r="U433" t="s">
        <v>470</v>
      </c>
      <c r="V433" t="s">
        <v>470</v>
      </c>
      <c r="W433" t="s">
        <v>470</v>
      </c>
      <c r="X433">
        <v>1</v>
      </c>
      <c r="Y433" t="s">
        <v>470</v>
      </c>
      <c r="Z433">
        <v>1</v>
      </c>
      <c r="AA433" t="s">
        <v>470</v>
      </c>
      <c r="AB433">
        <v>1</v>
      </c>
      <c r="AC433" t="s">
        <v>470</v>
      </c>
      <c r="AD433" t="s">
        <v>470</v>
      </c>
      <c r="AE433" t="s">
        <v>470</v>
      </c>
      <c r="AF433" t="s">
        <v>470</v>
      </c>
      <c r="AG433" t="s">
        <v>470</v>
      </c>
      <c r="AH433" t="s">
        <v>470</v>
      </c>
      <c r="AI433" t="s">
        <v>470</v>
      </c>
      <c r="AJ433" t="s">
        <v>470</v>
      </c>
      <c r="AK433" t="s">
        <v>470</v>
      </c>
      <c r="AL433" t="s">
        <v>470</v>
      </c>
      <c r="AM433" t="s">
        <v>470</v>
      </c>
      <c r="AN433">
        <v>1</v>
      </c>
      <c r="AO433" t="s">
        <v>470</v>
      </c>
      <c r="AP433" t="s">
        <v>470</v>
      </c>
      <c r="AQ433" t="s">
        <v>470</v>
      </c>
      <c r="AR433" t="s">
        <v>470</v>
      </c>
      <c r="AS433" t="s">
        <v>470</v>
      </c>
      <c r="AT433" t="s">
        <v>470</v>
      </c>
      <c r="AU433" t="s">
        <v>470</v>
      </c>
      <c r="AV433">
        <v>1</v>
      </c>
      <c r="AW433">
        <v>1</v>
      </c>
      <c r="AX433" t="s">
        <v>470</v>
      </c>
      <c r="AY433" t="s">
        <v>470</v>
      </c>
      <c r="AZ433" t="s">
        <v>470</v>
      </c>
    </row>
    <row r="434" spans="1:52" x14ac:dyDescent="0.25">
      <c r="A434" s="4" t="s">
        <v>251</v>
      </c>
      <c r="B434" s="49" t="s">
        <v>252</v>
      </c>
      <c r="C434" s="5" t="s">
        <v>253</v>
      </c>
      <c r="D434" s="5" t="s">
        <v>254</v>
      </c>
      <c r="E434" s="5" t="s">
        <v>5</v>
      </c>
      <c r="F434" t="s">
        <v>470</v>
      </c>
      <c r="G434" t="s">
        <v>470</v>
      </c>
      <c r="H434" t="s">
        <v>470</v>
      </c>
      <c r="I434" t="s">
        <v>470</v>
      </c>
      <c r="J434" t="s">
        <v>470</v>
      </c>
      <c r="K434" t="s">
        <v>470</v>
      </c>
      <c r="L434" t="s">
        <v>470</v>
      </c>
      <c r="M434" t="s">
        <v>470</v>
      </c>
      <c r="N434" t="s">
        <v>470</v>
      </c>
      <c r="O434" t="s">
        <v>470</v>
      </c>
      <c r="P434" t="s">
        <v>470</v>
      </c>
      <c r="Q434" t="s">
        <v>470</v>
      </c>
      <c r="R434" t="s">
        <v>470</v>
      </c>
      <c r="S434" t="s">
        <v>470</v>
      </c>
      <c r="T434" t="s">
        <v>470</v>
      </c>
      <c r="U434" t="s">
        <v>470</v>
      </c>
      <c r="V434" t="s">
        <v>470</v>
      </c>
      <c r="W434" t="s">
        <v>470</v>
      </c>
      <c r="X434">
        <v>1</v>
      </c>
      <c r="Y434" t="s">
        <v>470</v>
      </c>
      <c r="Z434" t="s">
        <v>470</v>
      </c>
      <c r="AA434" t="s">
        <v>470</v>
      </c>
      <c r="AB434">
        <v>1</v>
      </c>
      <c r="AC434">
        <v>1</v>
      </c>
      <c r="AD434" t="s">
        <v>470</v>
      </c>
      <c r="AE434" t="s">
        <v>470</v>
      </c>
      <c r="AF434" t="s">
        <v>470</v>
      </c>
      <c r="AG434" t="s">
        <v>470</v>
      </c>
      <c r="AH434" t="s">
        <v>470</v>
      </c>
      <c r="AI434" t="s">
        <v>470</v>
      </c>
      <c r="AJ434" t="s">
        <v>470</v>
      </c>
      <c r="AK434" t="s">
        <v>470</v>
      </c>
      <c r="AL434" t="s">
        <v>470</v>
      </c>
      <c r="AM434" t="s">
        <v>470</v>
      </c>
      <c r="AN434">
        <v>1</v>
      </c>
      <c r="AO434" t="s">
        <v>470</v>
      </c>
      <c r="AP434" t="s">
        <v>470</v>
      </c>
      <c r="AQ434" t="s">
        <v>470</v>
      </c>
      <c r="AR434">
        <v>1</v>
      </c>
      <c r="AS434" t="s">
        <v>470</v>
      </c>
      <c r="AT434" t="s">
        <v>470</v>
      </c>
      <c r="AU434" t="s">
        <v>470</v>
      </c>
      <c r="AV434" t="s">
        <v>470</v>
      </c>
      <c r="AW434">
        <v>1</v>
      </c>
      <c r="AX434" t="s">
        <v>470</v>
      </c>
      <c r="AY434">
        <v>1</v>
      </c>
      <c r="AZ434" t="s">
        <v>470</v>
      </c>
    </row>
    <row r="435" spans="1:52" x14ac:dyDescent="0.25">
      <c r="A435" s="4" t="s">
        <v>255</v>
      </c>
      <c r="B435" s="5" t="s">
        <v>236</v>
      </c>
      <c r="C435" s="5" t="s">
        <v>256</v>
      </c>
      <c r="D435" s="5" t="s">
        <v>238</v>
      </c>
      <c r="E435" s="5" t="s">
        <v>5</v>
      </c>
      <c r="F435">
        <v>1</v>
      </c>
      <c r="G435" t="s">
        <v>470</v>
      </c>
      <c r="H435">
        <v>1</v>
      </c>
      <c r="I435" t="s">
        <v>470</v>
      </c>
      <c r="J435">
        <v>1</v>
      </c>
      <c r="K435" t="s">
        <v>470</v>
      </c>
      <c r="L435" t="s">
        <v>470</v>
      </c>
      <c r="M435" t="s">
        <v>470</v>
      </c>
      <c r="N435" t="s">
        <v>470</v>
      </c>
      <c r="O435">
        <v>1</v>
      </c>
      <c r="P435" t="s">
        <v>470</v>
      </c>
      <c r="Q435" t="s">
        <v>470</v>
      </c>
      <c r="R435" t="s">
        <v>470</v>
      </c>
      <c r="S435" t="s">
        <v>470</v>
      </c>
      <c r="T435" t="s">
        <v>470</v>
      </c>
      <c r="U435" t="s">
        <v>470</v>
      </c>
      <c r="V435" t="s">
        <v>470</v>
      </c>
      <c r="W435" t="s">
        <v>470</v>
      </c>
      <c r="X435">
        <v>1</v>
      </c>
      <c r="Y435" t="s">
        <v>470</v>
      </c>
      <c r="Z435" t="s">
        <v>470</v>
      </c>
      <c r="AA435" t="s">
        <v>470</v>
      </c>
      <c r="AB435">
        <v>1</v>
      </c>
      <c r="AC435" t="s">
        <v>470</v>
      </c>
      <c r="AD435" t="s">
        <v>470</v>
      </c>
      <c r="AE435" t="s">
        <v>470</v>
      </c>
      <c r="AF435" t="s">
        <v>470</v>
      </c>
      <c r="AG435" t="s">
        <v>470</v>
      </c>
      <c r="AH435" t="s">
        <v>470</v>
      </c>
      <c r="AI435" t="s">
        <v>470</v>
      </c>
      <c r="AJ435" t="s">
        <v>470</v>
      </c>
      <c r="AK435" t="s">
        <v>470</v>
      </c>
      <c r="AL435" t="s">
        <v>470</v>
      </c>
      <c r="AM435" t="s">
        <v>470</v>
      </c>
      <c r="AN435">
        <v>1</v>
      </c>
      <c r="AO435" t="s">
        <v>470</v>
      </c>
      <c r="AP435" t="s">
        <v>470</v>
      </c>
      <c r="AQ435" t="s">
        <v>470</v>
      </c>
      <c r="AR435" t="s">
        <v>470</v>
      </c>
      <c r="AS435" t="s">
        <v>470</v>
      </c>
      <c r="AT435" t="s">
        <v>470</v>
      </c>
      <c r="AU435" t="s">
        <v>470</v>
      </c>
      <c r="AV435" t="s">
        <v>470</v>
      </c>
      <c r="AW435" t="s">
        <v>470</v>
      </c>
      <c r="AX435">
        <v>1</v>
      </c>
      <c r="AY435" t="s">
        <v>470</v>
      </c>
      <c r="AZ435" t="s">
        <v>470</v>
      </c>
    </row>
    <row r="436" spans="1:52" x14ac:dyDescent="0.25">
      <c r="A436" s="4" t="s">
        <v>257</v>
      </c>
      <c r="B436" s="5" t="s">
        <v>236</v>
      </c>
      <c r="C436" s="5" t="s">
        <v>258</v>
      </c>
      <c r="D436" s="5" t="s">
        <v>238</v>
      </c>
      <c r="E436" s="5" t="s">
        <v>5</v>
      </c>
      <c r="F436">
        <v>1</v>
      </c>
      <c r="G436" t="s">
        <v>470</v>
      </c>
      <c r="H436">
        <v>1</v>
      </c>
      <c r="I436">
        <v>1</v>
      </c>
      <c r="J436" t="s">
        <v>470</v>
      </c>
      <c r="K436" t="s">
        <v>470</v>
      </c>
      <c r="L436" t="s">
        <v>470</v>
      </c>
      <c r="M436" t="s">
        <v>470</v>
      </c>
      <c r="N436" t="s">
        <v>470</v>
      </c>
      <c r="O436" t="s">
        <v>470</v>
      </c>
      <c r="P436">
        <v>1</v>
      </c>
      <c r="Q436" t="s">
        <v>470</v>
      </c>
      <c r="R436" t="s">
        <v>470</v>
      </c>
      <c r="S436" t="s">
        <v>470</v>
      </c>
      <c r="T436" t="s">
        <v>470</v>
      </c>
      <c r="U436" t="s">
        <v>470</v>
      </c>
      <c r="V436">
        <v>1</v>
      </c>
      <c r="W436" t="s">
        <v>470</v>
      </c>
      <c r="X436">
        <v>1</v>
      </c>
      <c r="Y436" t="s">
        <v>470</v>
      </c>
      <c r="Z436">
        <v>1</v>
      </c>
      <c r="AA436" t="s">
        <v>470</v>
      </c>
      <c r="AB436">
        <v>1</v>
      </c>
      <c r="AC436">
        <v>1</v>
      </c>
      <c r="AD436" t="s">
        <v>470</v>
      </c>
      <c r="AE436" t="s">
        <v>470</v>
      </c>
      <c r="AF436" t="s">
        <v>470</v>
      </c>
      <c r="AG436" t="s">
        <v>470</v>
      </c>
      <c r="AH436" t="s">
        <v>470</v>
      </c>
      <c r="AI436" t="s">
        <v>470</v>
      </c>
      <c r="AJ436" t="s">
        <v>470</v>
      </c>
      <c r="AK436" t="s">
        <v>470</v>
      </c>
      <c r="AL436" t="s">
        <v>470</v>
      </c>
      <c r="AM436" t="s">
        <v>470</v>
      </c>
      <c r="AN436">
        <v>1</v>
      </c>
      <c r="AO436">
        <v>1</v>
      </c>
      <c r="AP436" t="s">
        <v>470</v>
      </c>
      <c r="AQ436" t="s">
        <v>470</v>
      </c>
      <c r="AR436">
        <v>1</v>
      </c>
      <c r="AS436" t="s">
        <v>470</v>
      </c>
      <c r="AT436">
        <v>1</v>
      </c>
      <c r="AU436" t="s">
        <v>470</v>
      </c>
      <c r="AV436" t="s">
        <v>470</v>
      </c>
      <c r="AW436">
        <v>1</v>
      </c>
      <c r="AX436">
        <v>1</v>
      </c>
      <c r="AY436" t="s">
        <v>470</v>
      </c>
      <c r="AZ436" t="s">
        <v>470</v>
      </c>
    </row>
    <row r="437" spans="1:52" x14ac:dyDescent="0.25">
      <c r="A437" s="4" t="s">
        <v>259</v>
      </c>
      <c r="B437" s="5" t="s">
        <v>248</v>
      </c>
      <c r="C437" s="5" t="s">
        <v>260</v>
      </c>
      <c r="D437" s="5" t="s">
        <v>250</v>
      </c>
      <c r="E437" s="5" t="s">
        <v>5</v>
      </c>
      <c r="F437">
        <v>1</v>
      </c>
      <c r="G437" t="s">
        <v>470</v>
      </c>
      <c r="H437">
        <v>1</v>
      </c>
      <c r="I437" t="s">
        <v>470</v>
      </c>
      <c r="J437" t="s">
        <v>470</v>
      </c>
      <c r="K437" t="s">
        <v>470</v>
      </c>
      <c r="L437" t="s">
        <v>470</v>
      </c>
      <c r="M437">
        <v>1</v>
      </c>
      <c r="N437" t="s">
        <v>470</v>
      </c>
      <c r="O437">
        <v>1</v>
      </c>
      <c r="P437" t="s">
        <v>470</v>
      </c>
      <c r="Q437" t="s">
        <v>470</v>
      </c>
      <c r="R437" t="s">
        <v>470</v>
      </c>
      <c r="S437" t="s">
        <v>470</v>
      </c>
      <c r="T437" t="s">
        <v>470</v>
      </c>
      <c r="U437" t="s">
        <v>470</v>
      </c>
      <c r="V437">
        <v>1</v>
      </c>
      <c r="W437" t="s">
        <v>470</v>
      </c>
      <c r="X437">
        <v>1</v>
      </c>
      <c r="Y437" t="s">
        <v>470</v>
      </c>
      <c r="Z437">
        <v>1</v>
      </c>
      <c r="AA437">
        <v>1</v>
      </c>
      <c r="AB437">
        <v>1</v>
      </c>
      <c r="AC437">
        <v>1</v>
      </c>
      <c r="AD437" t="s">
        <v>470</v>
      </c>
      <c r="AE437" t="s">
        <v>470</v>
      </c>
      <c r="AF437">
        <v>1</v>
      </c>
      <c r="AG437" t="s">
        <v>470</v>
      </c>
      <c r="AH437">
        <v>1</v>
      </c>
      <c r="AI437" t="s">
        <v>470</v>
      </c>
      <c r="AJ437" t="s">
        <v>470</v>
      </c>
      <c r="AK437">
        <v>1</v>
      </c>
      <c r="AL437">
        <v>1</v>
      </c>
      <c r="AM437" t="s">
        <v>470</v>
      </c>
      <c r="AN437">
        <v>1</v>
      </c>
      <c r="AO437" t="s">
        <v>470</v>
      </c>
      <c r="AP437" t="s">
        <v>470</v>
      </c>
      <c r="AQ437" t="s">
        <v>470</v>
      </c>
      <c r="AR437" t="s">
        <v>470</v>
      </c>
      <c r="AS437">
        <v>1</v>
      </c>
      <c r="AT437" t="s">
        <v>470</v>
      </c>
      <c r="AU437" t="s">
        <v>470</v>
      </c>
      <c r="AV437">
        <v>1</v>
      </c>
      <c r="AW437">
        <v>1</v>
      </c>
      <c r="AX437">
        <v>1</v>
      </c>
      <c r="AY437" t="s">
        <v>470</v>
      </c>
      <c r="AZ437">
        <v>1</v>
      </c>
    </row>
    <row r="438" spans="1:52" x14ac:dyDescent="0.25">
      <c r="A438" s="4" t="s">
        <v>261</v>
      </c>
      <c r="B438" s="5" t="s">
        <v>195</v>
      </c>
      <c r="C438" s="5" t="s">
        <v>262</v>
      </c>
      <c r="D438" s="5" t="s">
        <v>197</v>
      </c>
      <c r="E438" s="5" t="s">
        <v>5</v>
      </c>
      <c r="F438" t="s">
        <v>470</v>
      </c>
      <c r="G438" t="s">
        <v>470</v>
      </c>
      <c r="H438" t="s">
        <v>470</v>
      </c>
      <c r="I438" t="s">
        <v>470</v>
      </c>
      <c r="J438" t="s">
        <v>470</v>
      </c>
      <c r="K438" t="s">
        <v>470</v>
      </c>
      <c r="L438" t="s">
        <v>470</v>
      </c>
      <c r="M438" t="s">
        <v>470</v>
      </c>
      <c r="N438" t="s">
        <v>470</v>
      </c>
      <c r="O438" t="s">
        <v>470</v>
      </c>
      <c r="P438">
        <v>1</v>
      </c>
      <c r="Q438" t="s">
        <v>470</v>
      </c>
      <c r="R438" t="s">
        <v>470</v>
      </c>
      <c r="S438" t="s">
        <v>470</v>
      </c>
      <c r="T438" t="s">
        <v>470</v>
      </c>
      <c r="U438" t="s">
        <v>470</v>
      </c>
      <c r="V438">
        <v>1</v>
      </c>
      <c r="W438" t="s">
        <v>470</v>
      </c>
      <c r="X438" t="s">
        <v>470</v>
      </c>
      <c r="Y438" t="s">
        <v>470</v>
      </c>
      <c r="Z438">
        <v>1</v>
      </c>
      <c r="AA438" t="s">
        <v>470</v>
      </c>
      <c r="AB438">
        <v>1</v>
      </c>
      <c r="AC438">
        <v>1</v>
      </c>
      <c r="AD438">
        <v>1</v>
      </c>
      <c r="AE438" t="s">
        <v>470</v>
      </c>
      <c r="AF438" t="s">
        <v>470</v>
      </c>
      <c r="AG438" t="s">
        <v>470</v>
      </c>
      <c r="AH438" t="s">
        <v>470</v>
      </c>
      <c r="AI438" t="s">
        <v>470</v>
      </c>
      <c r="AJ438" t="s">
        <v>470</v>
      </c>
      <c r="AK438" t="s">
        <v>470</v>
      </c>
      <c r="AL438" t="s">
        <v>470</v>
      </c>
      <c r="AM438" t="s">
        <v>470</v>
      </c>
      <c r="AN438">
        <v>1</v>
      </c>
      <c r="AO438" t="s">
        <v>470</v>
      </c>
      <c r="AP438" t="s">
        <v>470</v>
      </c>
      <c r="AQ438" t="s">
        <v>470</v>
      </c>
      <c r="AR438" t="s">
        <v>470</v>
      </c>
      <c r="AS438" t="s">
        <v>470</v>
      </c>
      <c r="AT438" t="s">
        <v>470</v>
      </c>
      <c r="AU438" t="s">
        <v>470</v>
      </c>
      <c r="AV438" t="s">
        <v>470</v>
      </c>
      <c r="AW438">
        <v>1</v>
      </c>
      <c r="AX438" t="s">
        <v>470</v>
      </c>
      <c r="AY438" t="s">
        <v>470</v>
      </c>
      <c r="AZ438" t="s">
        <v>470</v>
      </c>
    </row>
    <row r="439" spans="1:52" x14ac:dyDescent="0.25">
      <c r="A439" s="4" t="s">
        <v>263</v>
      </c>
      <c r="B439" s="5" t="s">
        <v>230</v>
      </c>
      <c r="C439" s="5" t="s">
        <v>264</v>
      </c>
      <c r="D439" s="5" t="s">
        <v>232</v>
      </c>
      <c r="E439" s="5" t="s">
        <v>5</v>
      </c>
      <c r="F439">
        <v>1</v>
      </c>
      <c r="G439" t="s">
        <v>470</v>
      </c>
      <c r="H439" t="s">
        <v>470</v>
      </c>
      <c r="I439" t="s">
        <v>470</v>
      </c>
      <c r="J439" t="s">
        <v>470</v>
      </c>
      <c r="K439" t="s">
        <v>470</v>
      </c>
      <c r="L439" t="s">
        <v>470</v>
      </c>
      <c r="M439" t="s">
        <v>470</v>
      </c>
      <c r="N439" t="s">
        <v>470</v>
      </c>
      <c r="O439" t="s">
        <v>470</v>
      </c>
      <c r="P439" t="s">
        <v>470</v>
      </c>
      <c r="Q439" t="s">
        <v>470</v>
      </c>
      <c r="R439" t="s">
        <v>470</v>
      </c>
      <c r="S439" t="s">
        <v>470</v>
      </c>
      <c r="T439" t="s">
        <v>470</v>
      </c>
      <c r="U439" t="s">
        <v>470</v>
      </c>
      <c r="V439" t="s">
        <v>470</v>
      </c>
      <c r="W439" t="s">
        <v>470</v>
      </c>
      <c r="X439">
        <v>1</v>
      </c>
      <c r="Y439" t="s">
        <v>470</v>
      </c>
      <c r="Z439" t="s">
        <v>470</v>
      </c>
      <c r="AA439" t="s">
        <v>470</v>
      </c>
      <c r="AB439">
        <v>1</v>
      </c>
      <c r="AC439">
        <v>1</v>
      </c>
      <c r="AD439" t="s">
        <v>470</v>
      </c>
      <c r="AE439" t="s">
        <v>470</v>
      </c>
      <c r="AF439" t="s">
        <v>470</v>
      </c>
      <c r="AG439" t="s">
        <v>470</v>
      </c>
      <c r="AH439" t="s">
        <v>470</v>
      </c>
      <c r="AI439" t="s">
        <v>470</v>
      </c>
      <c r="AJ439" t="s">
        <v>470</v>
      </c>
      <c r="AK439" t="s">
        <v>470</v>
      </c>
      <c r="AL439" t="s">
        <v>470</v>
      </c>
      <c r="AM439" t="s">
        <v>470</v>
      </c>
      <c r="AN439">
        <v>1</v>
      </c>
      <c r="AO439">
        <v>1</v>
      </c>
      <c r="AP439" t="s">
        <v>470</v>
      </c>
      <c r="AQ439" t="s">
        <v>470</v>
      </c>
      <c r="AR439" t="s">
        <v>470</v>
      </c>
      <c r="AS439" t="s">
        <v>470</v>
      </c>
      <c r="AT439" t="s">
        <v>470</v>
      </c>
      <c r="AU439" t="s">
        <v>470</v>
      </c>
      <c r="AV439" t="s">
        <v>470</v>
      </c>
      <c r="AW439">
        <v>1</v>
      </c>
      <c r="AX439">
        <v>1</v>
      </c>
      <c r="AY439" t="s">
        <v>470</v>
      </c>
      <c r="AZ439" t="s">
        <v>470</v>
      </c>
    </row>
    <row r="440" spans="1:52" x14ac:dyDescent="0.25">
      <c r="A440" s="4" t="s">
        <v>265</v>
      </c>
      <c r="B440" s="5" t="s">
        <v>242</v>
      </c>
      <c r="C440" s="5" t="s">
        <v>266</v>
      </c>
      <c r="D440" s="5" t="s">
        <v>244</v>
      </c>
      <c r="E440" s="5" t="s">
        <v>5</v>
      </c>
      <c r="F440">
        <v>1</v>
      </c>
      <c r="G440" t="s">
        <v>470</v>
      </c>
      <c r="H440" t="s">
        <v>470</v>
      </c>
      <c r="I440" t="s">
        <v>470</v>
      </c>
      <c r="J440">
        <v>1</v>
      </c>
      <c r="K440" t="s">
        <v>470</v>
      </c>
      <c r="L440" t="s">
        <v>470</v>
      </c>
      <c r="M440">
        <v>1</v>
      </c>
      <c r="N440" t="s">
        <v>470</v>
      </c>
      <c r="O440" t="s">
        <v>470</v>
      </c>
      <c r="P440">
        <v>1</v>
      </c>
      <c r="Q440" t="s">
        <v>470</v>
      </c>
      <c r="R440" t="s">
        <v>470</v>
      </c>
      <c r="S440" t="s">
        <v>470</v>
      </c>
      <c r="T440" t="s">
        <v>470</v>
      </c>
      <c r="U440" t="s">
        <v>470</v>
      </c>
      <c r="V440" t="s">
        <v>470</v>
      </c>
      <c r="W440" t="s">
        <v>470</v>
      </c>
      <c r="X440">
        <v>1</v>
      </c>
      <c r="Y440" t="s">
        <v>470</v>
      </c>
      <c r="Z440">
        <v>1</v>
      </c>
      <c r="AA440" t="s">
        <v>470</v>
      </c>
      <c r="AB440">
        <v>1</v>
      </c>
      <c r="AC440">
        <v>1</v>
      </c>
      <c r="AD440" t="s">
        <v>470</v>
      </c>
      <c r="AE440" t="s">
        <v>470</v>
      </c>
      <c r="AF440" t="s">
        <v>470</v>
      </c>
      <c r="AG440" t="s">
        <v>470</v>
      </c>
      <c r="AH440" t="s">
        <v>470</v>
      </c>
      <c r="AI440" t="s">
        <v>470</v>
      </c>
      <c r="AJ440" t="s">
        <v>470</v>
      </c>
      <c r="AK440" t="s">
        <v>470</v>
      </c>
      <c r="AL440" t="s">
        <v>470</v>
      </c>
      <c r="AM440" t="s">
        <v>470</v>
      </c>
      <c r="AN440">
        <v>1</v>
      </c>
      <c r="AO440" t="s">
        <v>470</v>
      </c>
      <c r="AP440" t="s">
        <v>470</v>
      </c>
      <c r="AQ440" t="s">
        <v>470</v>
      </c>
      <c r="AR440" t="s">
        <v>470</v>
      </c>
      <c r="AS440" t="s">
        <v>470</v>
      </c>
      <c r="AT440" t="s">
        <v>470</v>
      </c>
      <c r="AU440" t="s">
        <v>470</v>
      </c>
      <c r="AV440">
        <v>1</v>
      </c>
      <c r="AW440" t="s">
        <v>470</v>
      </c>
      <c r="AX440" t="s">
        <v>470</v>
      </c>
      <c r="AY440">
        <v>1</v>
      </c>
      <c r="AZ440" t="s">
        <v>470</v>
      </c>
    </row>
    <row r="441" spans="1:52" x14ac:dyDescent="0.25">
      <c r="A441" s="4" t="s">
        <v>267</v>
      </c>
      <c r="B441" s="5" t="s">
        <v>252</v>
      </c>
      <c r="C441" s="5" t="s">
        <v>268</v>
      </c>
      <c r="D441" s="5" t="s">
        <v>254</v>
      </c>
      <c r="E441" s="5" t="s">
        <v>5</v>
      </c>
      <c r="F441" t="s">
        <v>470</v>
      </c>
      <c r="G441" t="s">
        <v>470</v>
      </c>
      <c r="H441" t="s">
        <v>470</v>
      </c>
      <c r="I441" t="s">
        <v>470</v>
      </c>
      <c r="J441">
        <v>1</v>
      </c>
      <c r="K441" t="s">
        <v>470</v>
      </c>
      <c r="L441" t="s">
        <v>470</v>
      </c>
      <c r="M441">
        <v>1</v>
      </c>
      <c r="N441" t="s">
        <v>470</v>
      </c>
      <c r="O441" t="s">
        <v>470</v>
      </c>
      <c r="P441" t="s">
        <v>470</v>
      </c>
      <c r="Q441" t="s">
        <v>470</v>
      </c>
      <c r="R441" t="s">
        <v>470</v>
      </c>
      <c r="S441" t="s">
        <v>470</v>
      </c>
      <c r="T441" t="s">
        <v>470</v>
      </c>
      <c r="U441" t="s">
        <v>470</v>
      </c>
      <c r="V441" t="s">
        <v>470</v>
      </c>
      <c r="W441" t="s">
        <v>470</v>
      </c>
      <c r="X441">
        <v>1</v>
      </c>
      <c r="Y441" t="s">
        <v>470</v>
      </c>
      <c r="Z441" t="s">
        <v>470</v>
      </c>
      <c r="AA441" t="s">
        <v>470</v>
      </c>
      <c r="AB441">
        <v>1</v>
      </c>
      <c r="AC441" t="s">
        <v>470</v>
      </c>
      <c r="AD441" t="s">
        <v>470</v>
      </c>
      <c r="AE441" t="s">
        <v>470</v>
      </c>
      <c r="AF441" t="s">
        <v>470</v>
      </c>
      <c r="AG441" t="s">
        <v>470</v>
      </c>
      <c r="AH441" t="s">
        <v>470</v>
      </c>
      <c r="AI441" t="s">
        <v>470</v>
      </c>
      <c r="AJ441" t="s">
        <v>470</v>
      </c>
      <c r="AK441" t="s">
        <v>470</v>
      </c>
      <c r="AL441" t="s">
        <v>470</v>
      </c>
      <c r="AM441" t="s">
        <v>470</v>
      </c>
      <c r="AN441">
        <v>1</v>
      </c>
      <c r="AO441">
        <v>1</v>
      </c>
      <c r="AP441" t="s">
        <v>470</v>
      </c>
      <c r="AQ441" t="s">
        <v>470</v>
      </c>
      <c r="AR441">
        <v>1</v>
      </c>
      <c r="AS441">
        <v>1</v>
      </c>
      <c r="AT441" t="s">
        <v>470</v>
      </c>
      <c r="AU441" t="s">
        <v>470</v>
      </c>
      <c r="AV441" t="s">
        <v>470</v>
      </c>
      <c r="AW441" t="s">
        <v>470</v>
      </c>
      <c r="AX441">
        <v>1</v>
      </c>
      <c r="AY441" t="s">
        <v>470</v>
      </c>
      <c r="AZ441" t="s">
        <v>470</v>
      </c>
    </row>
    <row r="442" spans="1:52" x14ac:dyDescent="0.25">
      <c r="A442" s="4" t="s">
        <v>269</v>
      </c>
      <c r="B442" s="49" t="s">
        <v>270</v>
      </c>
      <c r="C442" s="5" t="s">
        <v>271</v>
      </c>
      <c r="D442" s="5" t="s">
        <v>272</v>
      </c>
      <c r="E442" s="5" t="s">
        <v>5</v>
      </c>
      <c r="F442">
        <v>1</v>
      </c>
      <c r="G442" t="s">
        <v>470</v>
      </c>
      <c r="H442" t="s">
        <v>470</v>
      </c>
      <c r="I442" t="s">
        <v>470</v>
      </c>
      <c r="J442">
        <v>1</v>
      </c>
      <c r="K442" t="s">
        <v>470</v>
      </c>
      <c r="L442" t="s">
        <v>470</v>
      </c>
      <c r="M442" t="s">
        <v>470</v>
      </c>
      <c r="N442" t="s">
        <v>470</v>
      </c>
      <c r="O442">
        <v>1</v>
      </c>
      <c r="P442" t="s">
        <v>470</v>
      </c>
      <c r="Q442" t="s">
        <v>470</v>
      </c>
      <c r="R442" t="s">
        <v>470</v>
      </c>
      <c r="S442" t="s">
        <v>470</v>
      </c>
      <c r="T442" t="s">
        <v>470</v>
      </c>
      <c r="U442" t="s">
        <v>470</v>
      </c>
      <c r="V442" t="s">
        <v>470</v>
      </c>
      <c r="W442" t="s">
        <v>470</v>
      </c>
      <c r="X442">
        <v>1</v>
      </c>
      <c r="Y442" t="s">
        <v>470</v>
      </c>
      <c r="Z442" t="s">
        <v>470</v>
      </c>
      <c r="AA442">
        <v>1</v>
      </c>
      <c r="AB442">
        <v>1</v>
      </c>
      <c r="AC442">
        <v>1</v>
      </c>
      <c r="AD442" t="s">
        <v>470</v>
      </c>
      <c r="AE442" t="s">
        <v>470</v>
      </c>
      <c r="AF442">
        <v>1</v>
      </c>
      <c r="AG442" t="s">
        <v>470</v>
      </c>
      <c r="AH442" t="s">
        <v>470</v>
      </c>
      <c r="AI442" t="s">
        <v>470</v>
      </c>
      <c r="AJ442" t="s">
        <v>470</v>
      </c>
      <c r="AK442">
        <v>1</v>
      </c>
      <c r="AL442" t="s">
        <v>470</v>
      </c>
      <c r="AM442" t="s">
        <v>470</v>
      </c>
      <c r="AN442">
        <v>1</v>
      </c>
      <c r="AO442" t="s">
        <v>470</v>
      </c>
      <c r="AP442" t="s">
        <v>470</v>
      </c>
      <c r="AQ442" t="s">
        <v>470</v>
      </c>
      <c r="AR442">
        <v>1</v>
      </c>
      <c r="AS442">
        <v>1</v>
      </c>
      <c r="AT442" t="s">
        <v>470</v>
      </c>
      <c r="AU442" t="s">
        <v>470</v>
      </c>
      <c r="AV442" t="s">
        <v>470</v>
      </c>
      <c r="AW442">
        <v>1</v>
      </c>
      <c r="AX442">
        <v>1</v>
      </c>
      <c r="AY442">
        <v>1</v>
      </c>
      <c r="AZ442">
        <v>1</v>
      </c>
    </row>
    <row r="443" spans="1:52" x14ac:dyDescent="0.25">
      <c r="A443" s="4" t="s">
        <v>273</v>
      </c>
      <c r="B443" s="49" t="s">
        <v>270</v>
      </c>
      <c r="C443" s="5" t="s">
        <v>274</v>
      </c>
      <c r="D443" s="5" t="s">
        <v>272</v>
      </c>
      <c r="E443" s="5" t="s">
        <v>5</v>
      </c>
      <c r="F443" t="s">
        <v>470</v>
      </c>
      <c r="G443" t="s">
        <v>470</v>
      </c>
      <c r="H443" t="s">
        <v>470</v>
      </c>
      <c r="I443" t="s">
        <v>470</v>
      </c>
      <c r="J443" t="s">
        <v>470</v>
      </c>
      <c r="K443" t="s">
        <v>470</v>
      </c>
      <c r="L443" t="s">
        <v>470</v>
      </c>
      <c r="M443" t="s">
        <v>470</v>
      </c>
      <c r="N443" t="s">
        <v>470</v>
      </c>
      <c r="O443" t="s">
        <v>470</v>
      </c>
      <c r="P443" t="s">
        <v>470</v>
      </c>
      <c r="Q443" t="s">
        <v>470</v>
      </c>
      <c r="R443" t="s">
        <v>470</v>
      </c>
      <c r="S443" t="s">
        <v>470</v>
      </c>
      <c r="T443" t="s">
        <v>470</v>
      </c>
      <c r="U443" t="s">
        <v>470</v>
      </c>
      <c r="V443" t="s">
        <v>470</v>
      </c>
      <c r="W443" t="s">
        <v>470</v>
      </c>
      <c r="X443">
        <v>1</v>
      </c>
      <c r="Y443" t="s">
        <v>470</v>
      </c>
      <c r="Z443" t="s">
        <v>470</v>
      </c>
      <c r="AA443" t="s">
        <v>470</v>
      </c>
      <c r="AB443" t="s">
        <v>470</v>
      </c>
      <c r="AC443" t="s">
        <v>470</v>
      </c>
      <c r="AD443" t="s">
        <v>470</v>
      </c>
      <c r="AE443" t="s">
        <v>470</v>
      </c>
      <c r="AF443" t="s">
        <v>470</v>
      </c>
      <c r="AG443" t="s">
        <v>470</v>
      </c>
      <c r="AH443" t="s">
        <v>470</v>
      </c>
      <c r="AI443" t="s">
        <v>470</v>
      </c>
      <c r="AJ443">
        <v>1</v>
      </c>
      <c r="AK443" t="s">
        <v>470</v>
      </c>
      <c r="AL443" t="s">
        <v>470</v>
      </c>
      <c r="AM443" t="s">
        <v>470</v>
      </c>
      <c r="AN443">
        <v>1</v>
      </c>
      <c r="AO443" t="s">
        <v>470</v>
      </c>
      <c r="AP443" t="s">
        <v>470</v>
      </c>
      <c r="AQ443" t="s">
        <v>470</v>
      </c>
      <c r="AR443">
        <v>1</v>
      </c>
      <c r="AS443" t="s">
        <v>470</v>
      </c>
      <c r="AT443" t="s">
        <v>470</v>
      </c>
      <c r="AU443" t="s">
        <v>470</v>
      </c>
      <c r="AV443" t="s">
        <v>470</v>
      </c>
      <c r="AW443" t="s">
        <v>470</v>
      </c>
      <c r="AX443">
        <v>1</v>
      </c>
      <c r="AY443" t="s">
        <v>470</v>
      </c>
      <c r="AZ443" t="s">
        <v>470</v>
      </c>
    </row>
    <row r="444" spans="1:52" x14ac:dyDescent="0.25">
      <c r="A444" s="4" t="s">
        <v>275</v>
      </c>
      <c r="B444" s="5" t="s">
        <v>218</v>
      </c>
      <c r="C444" s="5" t="s">
        <v>276</v>
      </c>
      <c r="D444" s="5" t="s">
        <v>220</v>
      </c>
      <c r="E444" s="5" t="s">
        <v>5</v>
      </c>
      <c r="F444" t="s">
        <v>470</v>
      </c>
      <c r="G444" t="s">
        <v>470</v>
      </c>
      <c r="H444" t="s">
        <v>470</v>
      </c>
      <c r="I444" t="s">
        <v>470</v>
      </c>
      <c r="J444" t="s">
        <v>470</v>
      </c>
      <c r="K444" t="s">
        <v>470</v>
      </c>
      <c r="L444" t="s">
        <v>470</v>
      </c>
      <c r="M444" t="s">
        <v>470</v>
      </c>
      <c r="N444" t="s">
        <v>470</v>
      </c>
      <c r="O444">
        <v>1</v>
      </c>
      <c r="P444" t="s">
        <v>470</v>
      </c>
      <c r="Q444" t="s">
        <v>470</v>
      </c>
      <c r="R444" t="s">
        <v>470</v>
      </c>
      <c r="S444" t="s">
        <v>470</v>
      </c>
      <c r="T444" t="s">
        <v>470</v>
      </c>
      <c r="U444" t="s">
        <v>470</v>
      </c>
      <c r="V444">
        <v>1</v>
      </c>
      <c r="W444" t="s">
        <v>470</v>
      </c>
      <c r="X444" t="s">
        <v>470</v>
      </c>
      <c r="Y444" t="s">
        <v>470</v>
      </c>
      <c r="Z444" t="s">
        <v>470</v>
      </c>
      <c r="AA444" t="s">
        <v>470</v>
      </c>
      <c r="AB444" t="s">
        <v>470</v>
      </c>
      <c r="AC444">
        <v>1</v>
      </c>
      <c r="AD444" t="s">
        <v>470</v>
      </c>
      <c r="AE444" t="s">
        <v>470</v>
      </c>
      <c r="AF444" t="s">
        <v>470</v>
      </c>
      <c r="AG444" t="s">
        <v>470</v>
      </c>
      <c r="AH444" t="s">
        <v>470</v>
      </c>
      <c r="AI444" t="s">
        <v>470</v>
      </c>
      <c r="AJ444" t="s">
        <v>470</v>
      </c>
      <c r="AK444" t="s">
        <v>470</v>
      </c>
      <c r="AL444" t="s">
        <v>470</v>
      </c>
      <c r="AM444" t="s">
        <v>470</v>
      </c>
      <c r="AN444" t="s">
        <v>470</v>
      </c>
      <c r="AO444">
        <v>1</v>
      </c>
      <c r="AP444" t="s">
        <v>470</v>
      </c>
      <c r="AQ444" t="s">
        <v>470</v>
      </c>
      <c r="AR444" t="s">
        <v>470</v>
      </c>
      <c r="AS444" t="s">
        <v>470</v>
      </c>
      <c r="AT444" t="s">
        <v>470</v>
      </c>
      <c r="AU444">
        <v>1</v>
      </c>
      <c r="AV444" t="s">
        <v>470</v>
      </c>
      <c r="AW444" t="s">
        <v>470</v>
      </c>
      <c r="AX444" t="s">
        <v>470</v>
      </c>
      <c r="AY444" t="s">
        <v>470</v>
      </c>
      <c r="AZ444" t="s">
        <v>470</v>
      </c>
    </row>
    <row r="445" spans="1:52" x14ac:dyDescent="0.25">
      <c r="A445" s="4" t="s">
        <v>277</v>
      </c>
      <c r="B445" s="5" t="s">
        <v>218</v>
      </c>
      <c r="C445" s="5" t="s">
        <v>278</v>
      </c>
      <c r="D445" s="5" t="s">
        <v>220</v>
      </c>
      <c r="E445" s="5" t="s">
        <v>5</v>
      </c>
      <c r="F445">
        <v>1</v>
      </c>
      <c r="G445" t="s">
        <v>470</v>
      </c>
      <c r="H445" t="s">
        <v>470</v>
      </c>
      <c r="I445" t="s">
        <v>470</v>
      </c>
      <c r="J445">
        <v>1</v>
      </c>
      <c r="K445" t="s">
        <v>470</v>
      </c>
      <c r="L445" t="s">
        <v>470</v>
      </c>
      <c r="M445" t="s">
        <v>470</v>
      </c>
      <c r="N445">
        <v>1</v>
      </c>
      <c r="O445" t="s">
        <v>470</v>
      </c>
      <c r="P445" t="s">
        <v>470</v>
      </c>
      <c r="Q445" t="s">
        <v>470</v>
      </c>
      <c r="R445">
        <v>1</v>
      </c>
      <c r="S445" t="s">
        <v>470</v>
      </c>
      <c r="T445" t="s">
        <v>470</v>
      </c>
      <c r="U445" t="s">
        <v>470</v>
      </c>
      <c r="V445" t="s">
        <v>470</v>
      </c>
      <c r="W445" t="s">
        <v>470</v>
      </c>
      <c r="X445" t="s">
        <v>470</v>
      </c>
      <c r="Y445" t="s">
        <v>470</v>
      </c>
      <c r="Z445">
        <v>1</v>
      </c>
      <c r="AA445" t="s">
        <v>470</v>
      </c>
      <c r="AB445">
        <v>1</v>
      </c>
      <c r="AC445">
        <v>1</v>
      </c>
      <c r="AD445">
        <v>1</v>
      </c>
      <c r="AE445" t="s">
        <v>470</v>
      </c>
      <c r="AF445" t="s">
        <v>470</v>
      </c>
      <c r="AG445" t="s">
        <v>470</v>
      </c>
      <c r="AH445" t="s">
        <v>470</v>
      </c>
      <c r="AI445" t="s">
        <v>470</v>
      </c>
      <c r="AJ445">
        <v>1</v>
      </c>
      <c r="AK445">
        <v>1</v>
      </c>
      <c r="AL445" t="s">
        <v>470</v>
      </c>
      <c r="AM445">
        <v>1</v>
      </c>
      <c r="AN445">
        <v>1</v>
      </c>
      <c r="AO445">
        <v>1</v>
      </c>
      <c r="AP445">
        <v>1</v>
      </c>
      <c r="AQ445" t="s">
        <v>470</v>
      </c>
      <c r="AR445">
        <v>1</v>
      </c>
      <c r="AS445">
        <v>1</v>
      </c>
      <c r="AT445" t="s">
        <v>470</v>
      </c>
      <c r="AU445" t="s">
        <v>470</v>
      </c>
      <c r="AV445" t="s">
        <v>470</v>
      </c>
      <c r="AW445">
        <v>1</v>
      </c>
      <c r="AX445" t="s">
        <v>470</v>
      </c>
      <c r="AY445">
        <v>1</v>
      </c>
      <c r="AZ445" t="s">
        <v>470</v>
      </c>
    </row>
    <row r="446" spans="1:52" x14ac:dyDescent="0.25">
      <c r="A446" s="4" t="s">
        <v>279</v>
      </c>
      <c r="B446" s="5" t="s">
        <v>218</v>
      </c>
      <c r="C446" s="5" t="s">
        <v>280</v>
      </c>
      <c r="D446" s="5" t="s">
        <v>220</v>
      </c>
      <c r="E446" s="5" t="s">
        <v>5</v>
      </c>
      <c r="F446" t="s">
        <v>470</v>
      </c>
      <c r="G446" t="s">
        <v>470</v>
      </c>
      <c r="H446" t="s">
        <v>470</v>
      </c>
      <c r="I446" t="s">
        <v>470</v>
      </c>
      <c r="J446">
        <v>1</v>
      </c>
      <c r="K446" t="s">
        <v>470</v>
      </c>
      <c r="L446" t="s">
        <v>470</v>
      </c>
      <c r="M446" t="s">
        <v>470</v>
      </c>
      <c r="N446" t="s">
        <v>470</v>
      </c>
      <c r="O446" t="s">
        <v>470</v>
      </c>
      <c r="P446" t="s">
        <v>470</v>
      </c>
      <c r="Q446" t="s">
        <v>470</v>
      </c>
      <c r="R446">
        <v>1</v>
      </c>
      <c r="S446">
        <v>1</v>
      </c>
      <c r="T446" t="s">
        <v>470</v>
      </c>
      <c r="U446" t="s">
        <v>470</v>
      </c>
      <c r="V446" t="s">
        <v>470</v>
      </c>
      <c r="W446" t="s">
        <v>470</v>
      </c>
      <c r="X446">
        <v>1</v>
      </c>
      <c r="Y446" t="s">
        <v>470</v>
      </c>
      <c r="Z446">
        <v>1</v>
      </c>
      <c r="AA446">
        <v>1</v>
      </c>
      <c r="AB446">
        <v>1</v>
      </c>
      <c r="AC446">
        <v>1</v>
      </c>
      <c r="AD446">
        <v>1</v>
      </c>
      <c r="AE446" t="s">
        <v>470</v>
      </c>
      <c r="AF446" t="s">
        <v>470</v>
      </c>
      <c r="AG446" t="s">
        <v>470</v>
      </c>
      <c r="AH446" t="s">
        <v>470</v>
      </c>
      <c r="AI446" t="s">
        <v>470</v>
      </c>
      <c r="AJ446">
        <v>1</v>
      </c>
      <c r="AK446">
        <v>1</v>
      </c>
      <c r="AL446">
        <v>1</v>
      </c>
      <c r="AM446" t="s">
        <v>470</v>
      </c>
      <c r="AN446">
        <v>1</v>
      </c>
      <c r="AO446">
        <v>1</v>
      </c>
      <c r="AP446" t="s">
        <v>470</v>
      </c>
      <c r="AQ446" t="s">
        <v>470</v>
      </c>
      <c r="AR446">
        <v>1</v>
      </c>
      <c r="AS446">
        <v>1</v>
      </c>
      <c r="AT446" t="s">
        <v>470</v>
      </c>
      <c r="AU446" t="s">
        <v>470</v>
      </c>
      <c r="AV446" t="s">
        <v>470</v>
      </c>
      <c r="AW446">
        <v>1</v>
      </c>
      <c r="AX446">
        <v>1</v>
      </c>
      <c r="AY446" t="s">
        <v>470</v>
      </c>
      <c r="AZ446" t="s">
        <v>470</v>
      </c>
    </row>
    <row r="447" spans="1:52" x14ac:dyDescent="0.25">
      <c r="A447" s="4" t="s">
        <v>281</v>
      </c>
      <c r="B447" s="5" t="s">
        <v>236</v>
      </c>
      <c r="C447" s="5" t="s">
        <v>282</v>
      </c>
      <c r="D447" s="5" t="s">
        <v>238</v>
      </c>
      <c r="E447" s="5" t="s">
        <v>5</v>
      </c>
      <c r="F447" t="s">
        <v>470</v>
      </c>
      <c r="G447" t="s">
        <v>470</v>
      </c>
      <c r="H447" t="s">
        <v>470</v>
      </c>
      <c r="I447" t="s">
        <v>470</v>
      </c>
      <c r="J447">
        <v>1</v>
      </c>
      <c r="K447" t="s">
        <v>470</v>
      </c>
      <c r="L447" t="s">
        <v>470</v>
      </c>
      <c r="M447">
        <v>1</v>
      </c>
      <c r="N447" t="s">
        <v>470</v>
      </c>
      <c r="O447" t="s">
        <v>470</v>
      </c>
      <c r="P447" t="s">
        <v>470</v>
      </c>
      <c r="Q447" t="s">
        <v>470</v>
      </c>
      <c r="R447">
        <v>1</v>
      </c>
      <c r="S447" t="s">
        <v>470</v>
      </c>
      <c r="T447" t="s">
        <v>470</v>
      </c>
      <c r="U447" t="s">
        <v>470</v>
      </c>
      <c r="V447">
        <v>1</v>
      </c>
      <c r="W447" t="s">
        <v>470</v>
      </c>
      <c r="X447" t="s">
        <v>470</v>
      </c>
      <c r="Y447" t="s">
        <v>470</v>
      </c>
      <c r="Z447" t="s">
        <v>470</v>
      </c>
      <c r="AA447">
        <v>1</v>
      </c>
      <c r="AB447" t="s">
        <v>470</v>
      </c>
      <c r="AC447" t="s">
        <v>470</v>
      </c>
      <c r="AD447" t="s">
        <v>470</v>
      </c>
      <c r="AE447" t="s">
        <v>470</v>
      </c>
      <c r="AF447" t="s">
        <v>470</v>
      </c>
      <c r="AG447" t="s">
        <v>470</v>
      </c>
      <c r="AH447" t="s">
        <v>470</v>
      </c>
      <c r="AI447" t="s">
        <v>470</v>
      </c>
      <c r="AJ447" t="s">
        <v>470</v>
      </c>
      <c r="AK447" t="s">
        <v>470</v>
      </c>
      <c r="AL447" t="s">
        <v>470</v>
      </c>
      <c r="AM447">
        <v>1</v>
      </c>
      <c r="AN447" t="s">
        <v>470</v>
      </c>
      <c r="AO447">
        <v>1</v>
      </c>
      <c r="AP447" t="s">
        <v>470</v>
      </c>
      <c r="AQ447" t="s">
        <v>470</v>
      </c>
      <c r="AR447" t="s">
        <v>470</v>
      </c>
      <c r="AS447" t="s">
        <v>470</v>
      </c>
      <c r="AT447" t="s">
        <v>470</v>
      </c>
      <c r="AU447">
        <v>1</v>
      </c>
      <c r="AV447" t="s">
        <v>470</v>
      </c>
      <c r="AW447">
        <v>1</v>
      </c>
      <c r="AX447">
        <v>1</v>
      </c>
      <c r="AY447" t="s">
        <v>470</v>
      </c>
      <c r="AZ447" t="s">
        <v>470</v>
      </c>
    </row>
    <row r="448" spans="1:52" x14ac:dyDescent="0.25">
      <c r="A448" s="4" t="s">
        <v>283</v>
      </c>
      <c r="B448" s="5" t="s">
        <v>218</v>
      </c>
      <c r="C448" s="5" t="s">
        <v>284</v>
      </c>
      <c r="D448" s="5" t="s">
        <v>220</v>
      </c>
      <c r="E448" s="5" t="s">
        <v>5</v>
      </c>
      <c r="F448" t="s">
        <v>470</v>
      </c>
      <c r="G448" t="s">
        <v>470</v>
      </c>
      <c r="H448" t="s">
        <v>470</v>
      </c>
      <c r="I448" t="s">
        <v>470</v>
      </c>
      <c r="J448" t="s">
        <v>470</v>
      </c>
      <c r="K448" t="s">
        <v>470</v>
      </c>
      <c r="L448" t="s">
        <v>470</v>
      </c>
      <c r="M448" t="s">
        <v>470</v>
      </c>
      <c r="N448" t="s">
        <v>470</v>
      </c>
      <c r="O448" t="s">
        <v>470</v>
      </c>
      <c r="P448">
        <v>1</v>
      </c>
      <c r="Q448" t="s">
        <v>470</v>
      </c>
      <c r="R448" t="s">
        <v>470</v>
      </c>
      <c r="S448" t="s">
        <v>470</v>
      </c>
      <c r="T448" t="s">
        <v>470</v>
      </c>
      <c r="U448" t="s">
        <v>470</v>
      </c>
      <c r="V448" t="s">
        <v>470</v>
      </c>
      <c r="W448" t="s">
        <v>470</v>
      </c>
      <c r="X448" t="s">
        <v>470</v>
      </c>
      <c r="Y448" t="s">
        <v>470</v>
      </c>
      <c r="Z448">
        <v>1</v>
      </c>
      <c r="AA448" t="s">
        <v>470</v>
      </c>
      <c r="AB448" t="s">
        <v>470</v>
      </c>
      <c r="AC448" t="s">
        <v>470</v>
      </c>
      <c r="AD448" t="s">
        <v>470</v>
      </c>
      <c r="AE448" t="s">
        <v>470</v>
      </c>
      <c r="AF448" t="s">
        <v>470</v>
      </c>
      <c r="AG448" t="s">
        <v>470</v>
      </c>
      <c r="AH448" t="s">
        <v>470</v>
      </c>
      <c r="AI448" t="s">
        <v>470</v>
      </c>
      <c r="AJ448" t="s">
        <v>470</v>
      </c>
      <c r="AK448" t="s">
        <v>470</v>
      </c>
      <c r="AL448" t="s">
        <v>470</v>
      </c>
      <c r="AM448" t="s">
        <v>470</v>
      </c>
      <c r="AN448">
        <v>1</v>
      </c>
      <c r="AO448" t="s">
        <v>470</v>
      </c>
      <c r="AP448" t="s">
        <v>470</v>
      </c>
      <c r="AQ448" t="s">
        <v>470</v>
      </c>
      <c r="AR448" t="s">
        <v>470</v>
      </c>
      <c r="AS448" t="s">
        <v>470</v>
      </c>
      <c r="AT448" t="s">
        <v>470</v>
      </c>
      <c r="AU448" t="s">
        <v>470</v>
      </c>
      <c r="AV448" t="s">
        <v>470</v>
      </c>
      <c r="AW448" t="s">
        <v>470</v>
      </c>
      <c r="AX448">
        <v>1</v>
      </c>
      <c r="AY448">
        <v>1</v>
      </c>
      <c r="AZ448" t="s">
        <v>470</v>
      </c>
    </row>
    <row r="449" spans="1:52" x14ac:dyDescent="0.25">
      <c r="A449" s="4" t="s">
        <v>285</v>
      </c>
      <c r="B449" s="5" t="s">
        <v>252</v>
      </c>
      <c r="C449" s="5" t="s">
        <v>286</v>
      </c>
      <c r="D449" s="5" t="s">
        <v>254</v>
      </c>
      <c r="E449" s="5" t="s">
        <v>5</v>
      </c>
      <c r="F449" t="s">
        <v>470</v>
      </c>
      <c r="G449" t="s">
        <v>470</v>
      </c>
      <c r="H449">
        <v>1</v>
      </c>
      <c r="I449">
        <v>1</v>
      </c>
      <c r="J449">
        <v>1</v>
      </c>
      <c r="K449" t="s">
        <v>470</v>
      </c>
      <c r="L449" t="s">
        <v>470</v>
      </c>
      <c r="M449" t="s">
        <v>470</v>
      </c>
      <c r="N449" t="s">
        <v>470</v>
      </c>
      <c r="O449" t="s">
        <v>470</v>
      </c>
      <c r="P449" t="s">
        <v>470</v>
      </c>
      <c r="Q449" t="s">
        <v>470</v>
      </c>
      <c r="R449">
        <v>1</v>
      </c>
      <c r="S449" t="s">
        <v>470</v>
      </c>
      <c r="T449" t="s">
        <v>470</v>
      </c>
      <c r="U449" t="s">
        <v>470</v>
      </c>
      <c r="V449" t="s">
        <v>470</v>
      </c>
      <c r="W449" t="s">
        <v>470</v>
      </c>
      <c r="X449">
        <v>1</v>
      </c>
      <c r="Y449" t="s">
        <v>470</v>
      </c>
      <c r="Z449" t="s">
        <v>470</v>
      </c>
      <c r="AA449" t="s">
        <v>470</v>
      </c>
      <c r="AB449">
        <v>1</v>
      </c>
      <c r="AC449" t="s">
        <v>470</v>
      </c>
      <c r="AD449" t="s">
        <v>470</v>
      </c>
      <c r="AE449" t="s">
        <v>470</v>
      </c>
      <c r="AF449" t="s">
        <v>470</v>
      </c>
      <c r="AG449" t="s">
        <v>470</v>
      </c>
      <c r="AH449" t="s">
        <v>470</v>
      </c>
      <c r="AI449" t="s">
        <v>470</v>
      </c>
      <c r="AJ449" t="s">
        <v>470</v>
      </c>
      <c r="AK449">
        <v>1</v>
      </c>
      <c r="AL449" t="s">
        <v>470</v>
      </c>
      <c r="AM449" t="s">
        <v>470</v>
      </c>
      <c r="AN449" t="s">
        <v>470</v>
      </c>
      <c r="AO449" t="s">
        <v>470</v>
      </c>
      <c r="AP449" t="s">
        <v>470</v>
      </c>
      <c r="AQ449" t="s">
        <v>470</v>
      </c>
      <c r="AR449">
        <v>1</v>
      </c>
      <c r="AS449" t="s">
        <v>470</v>
      </c>
      <c r="AT449" t="s">
        <v>470</v>
      </c>
      <c r="AU449" t="s">
        <v>470</v>
      </c>
      <c r="AV449" t="s">
        <v>470</v>
      </c>
      <c r="AW449">
        <v>1</v>
      </c>
      <c r="AX449" t="s">
        <v>470</v>
      </c>
      <c r="AY449" t="s">
        <v>470</v>
      </c>
      <c r="AZ449" t="s">
        <v>470</v>
      </c>
    </row>
    <row r="450" spans="1:52" x14ac:dyDescent="0.25">
      <c r="A450" s="4" t="s">
        <v>287</v>
      </c>
      <c r="B450" s="5" t="s">
        <v>242</v>
      </c>
      <c r="C450" s="5" t="s">
        <v>288</v>
      </c>
      <c r="D450" s="5" t="s">
        <v>244</v>
      </c>
      <c r="E450" s="5" t="s">
        <v>5</v>
      </c>
      <c r="F450">
        <v>1</v>
      </c>
      <c r="G450" t="s">
        <v>470</v>
      </c>
      <c r="H450">
        <v>1</v>
      </c>
      <c r="I450" t="s">
        <v>470</v>
      </c>
      <c r="J450">
        <v>1</v>
      </c>
      <c r="K450" t="s">
        <v>470</v>
      </c>
      <c r="L450" t="s">
        <v>470</v>
      </c>
      <c r="M450" t="s">
        <v>470</v>
      </c>
      <c r="N450" t="s">
        <v>470</v>
      </c>
      <c r="O450" t="s">
        <v>470</v>
      </c>
      <c r="P450">
        <v>1</v>
      </c>
      <c r="Q450" t="s">
        <v>470</v>
      </c>
      <c r="R450" t="s">
        <v>470</v>
      </c>
      <c r="S450" t="s">
        <v>470</v>
      </c>
      <c r="T450" t="s">
        <v>470</v>
      </c>
      <c r="U450" t="s">
        <v>470</v>
      </c>
      <c r="V450" t="s">
        <v>470</v>
      </c>
      <c r="W450" t="s">
        <v>470</v>
      </c>
      <c r="X450">
        <v>1</v>
      </c>
      <c r="Y450">
        <v>1</v>
      </c>
      <c r="Z450">
        <v>1</v>
      </c>
      <c r="AA450" t="s">
        <v>470</v>
      </c>
      <c r="AB450" t="s">
        <v>470</v>
      </c>
      <c r="AC450">
        <v>1</v>
      </c>
      <c r="AD450" t="s">
        <v>470</v>
      </c>
      <c r="AE450" t="s">
        <v>470</v>
      </c>
      <c r="AF450" t="s">
        <v>470</v>
      </c>
      <c r="AG450" t="s">
        <v>470</v>
      </c>
      <c r="AH450" t="s">
        <v>470</v>
      </c>
      <c r="AI450" t="s">
        <v>470</v>
      </c>
      <c r="AJ450" t="s">
        <v>470</v>
      </c>
      <c r="AK450" t="s">
        <v>470</v>
      </c>
      <c r="AL450" t="s">
        <v>470</v>
      </c>
      <c r="AM450" t="s">
        <v>470</v>
      </c>
      <c r="AN450">
        <v>1</v>
      </c>
      <c r="AO450">
        <v>1</v>
      </c>
      <c r="AP450" t="s">
        <v>470</v>
      </c>
      <c r="AQ450" t="s">
        <v>470</v>
      </c>
      <c r="AR450">
        <v>1</v>
      </c>
      <c r="AS450">
        <v>1</v>
      </c>
      <c r="AT450">
        <v>1</v>
      </c>
      <c r="AU450" t="s">
        <v>470</v>
      </c>
      <c r="AV450" t="s">
        <v>470</v>
      </c>
      <c r="AW450">
        <v>1</v>
      </c>
      <c r="AX450">
        <v>1</v>
      </c>
      <c r="AY450" t="s">
        <v>470</v>
      </c>
      <c r="AZ450" t="s">
        <v>470</v>
      </c>
    </row>
    <row r="451" spans="1:52" x14ac:dyDescent="0.25">
      <c r="A451" s="4" t="s">
        <v>289</v>
      </c>
      <c r="B451" s="5" t="s">
        <v>242</v>
      </c>
      <c r="C451" s="5" t="s">
        <v>290</v>
      </c>
      <c r="D451" s="5" t="s">
        <v>244</v>
      </c>
      <c r="E451" s="5" t="s">
        <v>5</v>
      </c>
      <c r="F451">
        <v>1</v>
      </c>
      <c r="G451" t="s">
        <v>470</v>
      </c>
      <c r="H451" t="s">
        <v>470</v>
      </c>
      <c r="I451" t="s">
        <v>470</v>
      </c>
      <c r="J451" t="s">
        <v>470</v>
      </c>
      <c r="K451" t="s">
        <v>470</v>
      </c>
      <c r="L451" t="s">
        <v>470</v>
      </c>
      <c r="M451" t="s">
        <v>470</v>
      </c>
      <c r="N451" t="s">
        <v>470</v>
      </c>
      <c r="O451" t="s">
        <v>470</v>
      </c>
      <c r="P451" t="s">
        <v>470</v>
      </c>
      <c r="Q451" t="s">
        <v>470</v>
      </c>
      <c r="R451" t="s">
        <v>470</v>
      </c>
      <c r="S451" t="s">
        <v>470</v>
      </c>
      <c r="T451" t="s">
        <v>470</v>
      </c>
      <c r="U451" t="s">
        <v>470</v>
      </c>
      <c r="V451">
        <v>1</v>
      </c>
      <c r="W451" t="s">
        <v>470</v>
      </c>
      <c r="X451" t="s">
        <v>470</v>
      </c>
      <c r="Y451" t="s">
        <v>470</v>
      </c>
      <c r="Z451" t="s">
        <v>470</v>
      </c>
      <c r="AA451" t="s">
        <v>470</v>
      </c>
      <c r="AB451" t="s">
        <v>470</v>
      </c>
      <c r="AC451" t="s">
        <v>470</v>
      </c>
      <c r="AD451">
        <v>1</v>
      </c>
      <c r="AE451" t="s">
        <v>470</v>
      </c>
      <c r="AF451" t="s">
        <v>470</v>
      </c>
      <c r="AG451" t="s">
        <v>470</v>
      </c>
      <c r="AH451" t="s">
        <v>470</v>
      </c>
      <c r="AI451" t="s">
        <v>470</v>
      </c>
      <c r="AJ451" t="s">
        <v>470</v>
      </c>
      <c r="AK451" t="s">
        <v>470</v>
      </c>
      <c r="AL451" t="s">
        <v>470</v>
      </c>
      <c r="AM451" t="s">
        <v>470</v>
      </c>
      <c r="AN451" t="s">
        <v>470</v>
      </c>
      <c r="AO451" t="s">
        <v>470</v>
      </c>
      <c r="AP451" t="s">
        <v>470</v>
      </c>
      <c r="AQ451" t="s">
        <v>470</v>
      </c>
      <c r="AR451" t="s">
        <v>470</v>
      </c>
      <c r="AS451" t="s">
        <v>470</v>
      </c>
      <c r="AT451" t="s">
        <v>470</v>
      </c>
      <c r="AU451" t="s">
        <v>470</v>
      </c>
      <c r="AV451">
        <v>1</v>
      </c>
      <c r="AW451">
        <v>1</v>
      </c>
      <c r="AX451">
        <v>1</v>
      </c>
      <c r="AY451" t="s">
        <v>470</v>
      </c>
      <c r="AZ451" t="s">
        <v>470</v>
      </c>
    </row>
    <row r="452" spans="1:52" x14ac:dyDescent="0.25">
      <c r="A452" s="4" t="s">
        <v>291</v>
      </c>
      <c r="B452" s="5" t="s">
        <v>195</v>
      </c>
      <c r="C452" s="5" t="s">
        <v>292</v>
      </c>
      <c r="D452" s="5" t="s">
        <v>197</v>
      </c>
      <c r="E452" s="5" t="s">
        <v>5</v>
      </c>
      <c r="F452" t="s">
        <v>470</v>
      </c>
      <c r="G452" t="s">
        <v>470</v>
      </c>
      <c r="H452" t="s">
        <v>470</v>
      </c>
      <c r="I452" t="s">
        <v>470</v>
      </c>
      <c r="J452" t="s">
        <v>470</v>
      </c>
      <c r="K452" t="s">
        <v>470</v>
      </c>
      <c r="L452" t="s">
        <v>470</v>
      </c>
      <c r="M452" t="s">
        <v>470</v>
      </c>
      <c r="N452" t="s">
        <v>470</v>
      </c>
      <c r="O452" t="s">
        <v>470</v>
      </c>
      <c r="P452">
        <v>1</v>
      </c>
      <c r="Q452" t="s">
        <v>470</v>
      </c>
      <c r="R452" t="s">
        <v>470</v>
      </c>
      <c r="S452" t="s">
        <v>470</v>
      </c>
      <c r="T452" t="s">
        <v>470</v>
      </c>
      <c r="U452" t="s">
        <v>470</v>
      </c>
      <c r="V452" t="s">
        <v>470</v>
      </c>
      <c r="W452" t="s">
        <v>470</v>
      </c>
      <c r="X452">
        <v>1</v>
      </c>
      <c r="Y452" t="s">
        <v>470</v>
      </c>
      <c r="Z452" t="s">
        <v>470</v>
      </c>
      <c r="AA452" t="s">
        <v>470</v>
      </c>
      <c r="AB452" t="s">
        <v>470</v>
      </c>
      <c r="AC452" t="s">
        <v>470</v>
      </c>
      <c r="AD452" t="s">
        <v>470</v>
      </c>
      <c r="AE452" t="s">
        <v>470</v>
      </c>
      <c r="AF452" t="s">
        <v>470</v>
      </c>
      <c r="AG452" t="s">
        <v>470</v>
      </c>
      <c r="AH452" t="s">
        <v>470</v>
      </c>
      <c r="AI452" t="s">
        <v>470</v>
      </c>
      <c r="AJ452" t="s">
        <v>470</v>
      </c>
      <c r="AK452" t="s">
        <v>470</v>
      </c>
      <c r="AL452" t="s">
        <v>470</v>
      </c>
      <c r="AM452" t="s">
        <v>470</v>
      </c>
      <c r="AN452" t="s">
        <v>470</v>
      </c>
      <c r="AO452" t="s">
        <v>470</v>
      </c>
      <c r="AP452" t="s">
        <v>470</v>
      </c>
      <c r="AQ452" t="s">
        <v>470</v>
      </c>
      <c r="AR452" t="s">
        <v>470</v>
      </c>
      <c r="AS452" t="s">
        <v>470</v>
      </c>
      <c r="AT452" t="s">
        <v>470</v>
      </c>
      <c r="AU452" t="s">
        <v>470</v>
      </c>
      <c r="AV452" t="s">
        <v>470</v>
      </c>
      <c r="AW452" t="s">
        <v>470</v>
      </c>
      <c r="AX452" t="s">
        <v>470</v>
      </c>
      <c r="AY452" t="s">
        <v>470</v>
      </c>
      <c r="AZ452" t="s">
        <v>470</v>
      </c>
    </row>
    <row r="453" spans="1:52" x14ac:dyDescent="0.25">
      <c r="A453" s="4" t="s">
        <v>293</v>
      </c>
      <c r="B453" s="5" t="s">
        <v>248</v>
      </c>
      <c r="C453" s="5" t="s">
        <v>294</v>
      </c>
      <c r="D453" s="5" t="s">
        <v>250</v>
      </c>
      <c r="E453" s="5" t="s">
        <v>5</v>
      </c>
      <c r="F453" t="s">
        <v>470</v>
      </c>
      <c r="G453" t="s">
        <v>470</v>
      </c>
      <c r="H453" t="s">
        <v>470</v>
      </c>
      <c r="I453" t="s">
        <v>470</v>
      </c>
      <c r="J453">
        <v>1</v>
      </c>
      <c r="K453" t="s">
        <v>470</v>
      </c>
      <c r="L453" t="s">
        <v>470</v>
      </c>
      <c r="M453" t="s">
        <v>470</v>
      </c>
      <c r="N453" t="s">
        <v>470</v>
      </c>
      <c r="O453" t="s">
        <v>470</v>
      </c>
      <c r="P453" t="s">
        <v>470</v>
      </c>
      <c r="Q453" t="s">
        <v>470</v>
      </c>
      <c r="R453" t="s">
        <v>470</v>
      </c>
      <c r="S453" t="s">
        <v>470</v>
      </c>
      <c r="T453" t="s">
        <v>470</v>
      </c>
      <c r="U453" t="s">
        <v>470</v>
      </c>
      <c r="V453" t="s">
        <v>470</v>
      </c>
      <c r="W453" t="s">
        <v>470</v>
      </c>
      <c r="X453" t="s">
        <v>470</v>
      </c>
      <c r="Y453" t="s">
        <v>470</v>
      </c>
      <c r="Z453" t="s">
        <v>470</v>
      </c>
      <c r="AA453">
        <v>1</v>
      </c>
      <c r="AB453">
        <v>1</v>
      </c>
      <c r="AC453">
        <v>1</v>
      </c>
      <c r="AD453" t="s">
        <v>470</v>
      </c>
      <c r="AE453" t="s">
        <v>470</v>
      </c>
      <c r="AF453" t="s">
        <v>470</v>
      </c>
      <c r="AG453" t="s">
        <v>470</v>
      </c>
      <c r="AH453" t="s">
        <v>470</v>
      </c>
      <c r="AI453" t="s">
        <v>470</v>
      </c>
      <c r="AJ453" t="s">
        <v>470</v>
      </c>
      <c r="AK453" t="s">
        <v>470</v>
      </c>
      <c r="AL453" t="s">
        <v>470</v>
      </c>
      <c r="AM453" t="s">
        <v>470</v>
      </c>
      <c r="AN453">
        <v>1</v>
      </c>
      <c r="AO453" t="s">
        <v>470</v>
      </c>
      <c r="AP453" t="s">
        <v>470</v>
      </c>
      <c r="AQ453" t="s">
        <v>470</v>
      </c>
      <c r="AR453" t="s">
        <v>470</v>
      </c>
      <c r="AS453" t="s">
        <v>470</v>
      </c>
      <c r="AT453" t="s">
        <v>470</v>
      </c>
      <c r="AU453" t="s">
        <v>470</v>
      </c>
      <c r="AV453" t="s">
        <v>470</v>
      </c>
      <c r="AW453">
        <v>1</v>
      </c>
      <c r="AX453" t="s">
        <v>470</v>
      </c>
      <c r="AY453" t="s">
        <v>470</v>
      </c>
      <c r="AZ453" t="s">
        <v>470</v>
      </c>
    </row>
    <row r="454" spans="1:52" x14ac:dyDescent="0.25">
      <c r="A454" s="4" t="s">
        <v>295</v>
      </c>
      <c r="B454" s="5" t="s">
        <v>236</v>
      </c>
      <c r="C454" s="5" t="s">
        <v>296</v>
      </c>
      <c r="D454" s="5" t="s">
        <v>238</v>
      </c>
      <c r="E454" s="5" t="s">
        <v>5</v>
      </c>
      <c r="F454">
        <v>1</v>
      </c>
      <c r="G454" t="s">
        <v>470</v>
      </c>
      <c r="H454">
        <v>1</v>
      </c>
      <c r="I454" t="s">
        <v>470</v>
      </c>
      <c r="J454">
        <v>1</v>
      </c>
      <c r="K454" t="s">
        <v>470</v>
      </c>
      <c r="L454" t="s">
        <v>470</v>
      </c>
      <c r="M454" t="s">
        <v>470</v>
      </c>
      <c r="N454" t="s">
        <v>470</v>
      </c>
      <c r="O454" t="s">
        <v>470</v>
      </c>
      <c r="P454" t="s">
        <v>470</v>
      </c>
      <c r="Q454" t="s">
        <v>470</v>
      </c>
      <c r="R454" t="s">
        <v>470</v>
      </c>
      <c r="S454" t="s">
        <v>470</v>
      </c>
      <c r="T454" t="s">
        <v>470</v>
      </c>
      <c r="U454" t="s">
        <v>470</v>
      </c>
      <c r="V454">
        <v>1</v>
      </c>
      <c r="W454" t="s">
        <v>470</v>
      </c>
      <c r="X454">
        <v>1</v>
      </c>
      <c r="Y454" t="s">
        <v>470</v>
      </c>
      <c r="Z454">
        <v>1</v>
      </c>
      <c r="AA454">
        <v>1</v>
      </c>
      <c r="AB454">
        <v>1</v>
      </c>
      <c r="AC454">
        <v>1</v>
      </c>
      <c r="AD454" t="s">
        <v>470</v>
      </c>
      <c r="AE454" t="s">
        <v>470</v>
      </c>
      <c r="AF454">
        <v>1</v>
      </c>
      <c r="AG454" t="s">
        <v>470</v>
      </c>
      <c r="AH454" t="s">
        <v>470</v>
      </c>
      <c r="AI454" t="s">
        <v>470</v>
      </c>
      <c r="AJ454">
        <v>1</v>
      </c>
      <c r="AK454" t="s">
        <v>470</v>
      </c>
      <c r="AL454" t="s">
        <v>470</v>
      </c>
      <c r="AM454" t="s">
        <v>470</v>
      </c>
      <c r="AN454">
        <v>1</v>
      </c>
      <c r="AO454">
        <v>1</v>
      </c>
      <c r="AP454" t="s">
        <v>470</v>
      </c>
      <c r="AQ454" t="s">
        <v>470</v>
      </c>
      <c r="AR454">
        <v>1</v>
      </c>
      <c r="AS454" t="s">
        <v>470</v>
      </c>
      <c r="AT454" t="s">
        <v>470</v>
      </c>
      <c r="AU454" t="s">
        <v>470</v>
      </c>
      <c r="AV454" t="s">
        <v>470</v>
      </c>
      <c r="AW454" t="s">
        <v>470</v>
      </c>
      <c r="AX454">
        <v>1</v>
      </c>
      <c r="AY454" t="s">
        <v>470</v>
      </c>
      <c r="AZ454">
        <v>1</v>
      </c>
    </row>
    <row r="455" spans="1:52" x14ac:dyDescent="0.25">
      <c r="A455" s="4" t="s">
        <v>297</v>
      </c>
      <c r="B455" s="5" t="s">
        <v>242</v>
      </c>
      <c r="C455" s="5" t="s">
        <v>298</v>
      </c>
      <c r="D455" s="5" t="s">
        <v>244</v>
      </c>
      <c r="E455" s="5" t="s">
        <v>5</v>
      </c>
      <c r="F455">
        <v>1</v>
      </c>
      <c r="G455" t="s">
        <v>470</v>
      </c>
      <c r="H455" t="s">
        <v>470</v>
      </c>
      <c r="I455" t="s">
        <v>470</v>
      </c>
      <c r="J455">
        <v>1</v>
      </c>
      <c r="K455" t="s">
        <v>470</v>
      </c>
      <c r="L455" t="s">
        <v>470</v>
      </c>
      <c r="M455" t="s">
        <v>470</v>
      </c>
      <c r="N455" t="s">
        <v>470</v>
      </c>
      <c r="O455">
        <v>1</v>
      </c>
      <c r="P455">
        <v>1</v>
      </c>
      <c r="Q455" t="s">
        <v>470</v>
      </c>
      <c r="R455" t="s">
        <v>470</v>
      </c>
      <c r="S455" t="s">
        <v>470</v>
      </c>
      <c r="T455" t="s">
        <v>470</v>
      </c>
      <c r="U455" t="s">
        <v>470</v>
      </c>
      <c r="V455">
        <v>1</v>
      </c>
      <c r="W455" t="s">
        <v>470</v>
      </c>
      <c r="X455">
        <v>1</v>
      </c>
      <c r="Y455" t="s">
        <v>470</v>
      </c>
      <c r="Z455" t="s">
        <v>470</v>
      </c>
      <c r="AA455" t="s">
        <v>470</v>
      </c>
      <c r="AB455">
        <v>1</v>
      </c>
      <c r="AC455" t="s">
        <v>470</v>
      </c>
      <c r="AD455" t="s">
        <v>470</v>
      </c>
      <c r="AE455" t="s">
        <v>470</v>
      </c>
      <c r="AF455" t="s">
        <v>470</v>
      </c>
      <c r="AG455" t="s">
        <v>470</v>
      </c>
      <c r="AH455" t="s">
        <v>470</v>
      </c>
      <c r="AI455" t="s">
        <v>470</v>
      </c>
      <c r="AJ455" t="s">
        <v>470</v>
      </c>
      <c r="AK455" t="s">
        <v>470</v>
      </c>
      <c r="AL455" t="s">
        <v>470</v>
      </c>
      <c r="AM455" t="s">
        <v>470</v>
      </c>
      <c r="AN455">
        <v>1</v>
      </c>
      <c r="AO455" t="s">
        <v>470</v>
      </c>
      <c r="AP455" t="s">
        <v>470</v>
      </c>
      <c r="AQ455" t="s">
        <v>470</v>
      </c>
      <c r="AR455">
        <v>1</v>
      </c>
      <c r="AS455">
        <v>1</v>
      </c>
      <c r="AT455" t="s">
        <v>470</v>
      </c>
      <c r="AU455" t="s">
        <v>470</v>
      </c>
      <c r="AV455">
        <v>1</v>
      </c>
      <c r="AW455" t="s">
        <v>470</v>
      </c>
      <c r="AX455" t="s">
        <v>470</v>
      </c>
      <c r="AY455" t="s">
        <v>470</v>
      </c>
      <c r="AZ455" t="s">
        <v>470</v>
      </c>
    </row>
    <row r="456" spans="1:52" x14ac:dyDescent="0.25">
      <c r="A456" s="4" t="s">
        <v>299</v>
      </c>
      <c r="B456" s="5" t="s">
        <v>195</v>
      </c>
      <c r="C456" s="5" t="s">
        <v>300</v>
      </c>
      <c r="D456" s="5" t="s">
        <v>197</v>
      </c>
      <c r="E456" s="5" t="s">
        <v>5</v>
      </c>
      <c r="F456" t="s">
        <v>470</v>
      </c>
      <c r="G456" t="s">
        <v>470</v>
      </c>
      <c r="H456" t="s">
        <v>470</v>
      </c>
      <c r="I456" t="s">
        <v>470</v>
      </c>
      <c r="J456" t="s">
        <v>470</v>
      </c>
      <c r="K456" t="s">
        <v>470</v>
      </c>
      <c r="L456" t="s">
        <v>470</v>
      </c>
      <c r="M456">
        <v>1</v>
      </c>
      <c r="N456" t="s">
        <v>470</v>
      </c>
      <c r="O456" t="s">
        <v>470</v>
      </c>
      <c r="P456" t="s">
        <v>470</v>
      </c>
      <c r="Q456" t="s">
        <v>470</v>
      </c>
      <c r="R456" t="s">
        <v>470</v>
      </c>
      <c r="S456" t="s">
        <v>470</v>
      </c>
      <c r="T456" t="s">
        <v>470</v>
      </c>
      <c r="U456" t="s">
        <v>470</v>
      </c>
      <c r="V456" t="s">
        <v>470</v>
      </c>
      <c r="W456" t="s">
        <v>470</v>
      </c>
      <c r="X456" t="s">
        <v>470</v>
      </c>
      <c r="Y456" t="s">
        <v>470</v>
      </c>
      <c r="Z456" t="s">
        <v>470</v>
      </c>
      <c r="AA456" t="s">
        <v>470</v>
      </c>
      <c r="AB456" t="s">
        <v>470</v>
      </c>
      <c r="AC456" t="s">
        <v>470</v>
      </c>
      <c r="AD456" t="s">
        <v>470</v>
      </c>
      <c r="AE456" t="s">
        <v>470</v>
      </c>
      <c r="AF456" t="s">
        <v>470</v>
      </c>
      <c r="AG456" t="s">
        <v>470</v>
      </c>
      <c r="AH456" t="s">
        <v>470</v>
      </c>
      <c r="AI456" t="s">
        <v>470</v>
      </c>
      <c r="AJ456" t="s">
        <v>470</v>
      </c>
      <c r="AK456" t="s">
        <v>470</v>
      </c>
      <c r="AL456" t="s">
        <v>470</v>
      </c>
      <c r="AM456" t="s">
        <v>470</v>
      </c>
      <c r="AN456">
        <v>1</v>
      </c>
      <c r="AO456" t="s">
        <v>470</v>
      </c>
      <c r="AP456">
        <v>1</v>
      </c>
      <c r="AQ456" t="s">
        <v>470</v>
      </c>
      <c r="AR456" t="s">
        <v>470</v>
      </c>
      <c r="AS456" t="s">
        <v>470</v>
      </c>
      <c r="AT456" t="s">
        <v>470</v>
      </c>
      <c r="AU456" t="s">
        <v>470</v>
      </c>
      <c r="AV456" t="s">
        <v>470</v>
      </c>
      <c r="AW456" t="s">
        <v>470</v>
      </c>
      <c r="AX456">
        <v>1</v>
      </c>
      <c r="AY456" t="s">
        <v>470</v>
      </c>
      <c r="AZ456" t="s">
        <v>470</v>
      </c>
    </row>
    <row r="457" spans="1:52" x14ac:dyDescent="0.25">
      <c r="A457" s="4" t="s">
        <v>301</v>
      </c>
      <c r="B457" s="5" t="s">
        <v>195</v>
      </c>
      <c r="C457" s="5" t="s">
        <v>302</v>
      </c>
      <c r="D457" s="5" t="s">
        <v>197</v>
      </c>
      <c r="E457" s="5" t="s">
        <v>5</v>
      </c>
      <c r="F457">
        <v>1</v>
      </c>
      <c r="G457" t="s">
        <v>470</v>
      </c>
      <c r="H457" t="s">
        <v>470</v>
      </c>
      <c r="I457">
        <v>1</v>
      </c>
      <c r="J457" t="s">
        <v>470</v>
      </c>
      <c r="K457" t="s">
        <v>470</v>
      </c>
      <c r="L457" t="s">
        <v>470</v>
      </c>
      <c r="M457">
        <v>1</v>
      </c>
      <c r="N457" t="s">
        <v>470</v>
      </c>
      <c r="O457">
        <v>1</v>
      </c>
      <c r="P457">
        <v>1</v>
      </c>
      <c r="Q457" t="s">
        <v>470</v>
      </c>
      <c r="R457" t="s">
        <v>470</v>
      </c>
      <c r="S457" t="s">
        <v>470</v>
      </c>
      <c r="T457" t="s">
        <v>470</v>
      </c>
      <c r="U457">
        <v>1</v>
      </c>
      <c r="V457">
        <v>1</v>
      </c>
      <c r="W457" t="s">
        <v>470</v>
      </c>
      <c r="X457">
        <v>1</v>
      </c>
      <c r="Y457" t="s">
        <v>470</v>
      </c>
      <c r="Z457">
        <v>1</v>
      </c>
      <c r="AA457" t="s">
        <v>470</v>
      </c>
      <c r="AB457">
        <v>1</v>
      </c>
      <c r="AC457">
        <v>1</v>
      </c>
      <c r="AD457" t="s">
        <v>470</v>
      </c>
      <c r="AE457" t="s">
        <v>470</v>
      </c>
      <c r="AF457" t="s">
        <v>470</v>
      </c>
      <c r="AG457" t="s">
        <v>470</v>
      </c>
      <c r="AH457" t="s">
        <v>470</v>
      </c>
      <c r="AI457" t="s">
        <v>470</v>
      </c>
      <c r="AJ457" t="s">
        <v>470</v>
      </c>
      <c r="AK457" t="s">
        <v>470</v>
      </c>
      <c r="AL457">
        <v>1</v>
      </c>
      <c r="AM457" t="s">
        <v>470</v>
      </c>
      <c r="AN457">
        <v>1</v>
      </c>
      <c r="AO457">
        <v>1</v>
      </c>
      <c r="AP457">
        <v>1</v>
      </c>
      <c r="AQ457" t="s">
        <v>470</v>
      </c>
      <c r="AR457">
        <v>1</v>
      </c>
      <c r="AS457" t="s">
        <v>470</v>
      </c>
      <c r="AT457">
        <v>1</v>
      </c>
      <c r="AU457">
        <v>1</v>
      </c>
      <c r="AV457" t="s">
        <v>470</v>
      </c>
      <c r="AW457">
        <v>1</v>
      </c>
      <c r="AX457" t="s">
        <v>470</v>
      </c>
      <c r="AY457" t="s">
        <v>470</v>
      </c>
      <c r="AZ457" t="s">
        <v>470</v>
      </c>
    </row>
    <row r="458" spans="1:52" x14ac:dyDescent="0.25">
      <c r="A458" s="4" t="s">
        <v>303</v>
      </c>
      <c r="B458" s="5" t="s">
        <v>304</v>
      </c>
      <c r="C458" s="5" t="s">
        <v>305</v>
      </c>
      <c r="D458" s="5" t="s">
        <v>306</v>
      </c>
      <c r="E458" s="5" t="s">
        <v>5</v>
      </c>
      <c r="F458">
        <v>1</v>
      </c>
      <c r="G458" t="s">
        <v>470</v>
      </c>
      <c r="H458" t="s">
        <v>470</v>
      </c>
      <c r="I458" t="s">
        <v>470</v>
      </c>
      <c r="J458">
        <v>1</v>
      </c>
      <c r="K458" t="s">
        <v>470</v>
      </c>
      <c r="L458" t="s">
        <v>470</v>
      </c>
      <c r="M458" t="s">
        <v>470</v>
      </c>
      <c r="N458" t="s">
        <v>470</v>
      </c>
      <c r="O458" t="s">
        <v>470</v>
      </c>
      <c r="P458" t="s">
        <v>470</v>
      </c>
      <c r="Q458" t="s">
        <v>470</v>
      </c>
      <c r="R458" t="s">
        <v>470</v>
      </c>
      <c r="S458" t="s">
        <v>470</v>
      </c>
      <c r="T458" t="s">
        <v>470</v>
      </c>
      <c r="U458" t="s">
        <v>470</v>
      </c>
      <c r="V458">
        <v>1</v>
      </c>
      <c r="W458" t="s">
        <v>470</v>
      </c>
      <c r="X458" t="s">
        <v>470</v>
      </c>
      <c r="Y458" t="s">
        <v>470</v>
      </c>
      <c r="Z458" t="s">
        <v>470</v>
      </c>
      <c r="AA458" t="s">
        <v>470</v>
      </c>
      <c r="AB458" t="s">
        <v>470</v>
      </c>
      <c r="AC458">
        <v>1</v>
      </c>
      <c r="AD458" t="s">
        <v>470</v>
      </c>
      <c r="AE458" t="s">
        <v>470</v>
      </c>
      <c r="AF458" t="s">
        <v>470</v>
      </c>
      <c r="AG458" t="s">
        <v>470</v>
      </c>
      <c r="AH458" t="s">
        <v>470</v>
      </c>
      <c r="AI458" t="s">
        <v>470</v>
      </c>
      <c r="AJ458" t="s">
        <v>470</v>
      </c>
      <c r="AK458" t="s">
        <v>470</v>
      </c>
      <c r="AL458" t="s">
        <v>470</v>
      </c>
      <c r="AM458" t="s">
        <v>470</v>
      </c>
      <c r="AN458">
        <v>1</v>
      </c>
      <c r="AO458" t="s">
        <v>470</v>
      </c>
      <c r="AP458">
        <v>1</v>
      </c>
      <c r="AQ458" t="s">
        <v>470</v>
      </c>
      <c r="AR458" t="s">
        <v>470</v>
      </c>
      <c r="AS458">
        <v>1</v>
      </c>
      <c r="AT458" t="s">
        <v>470</v>
      </c>
      <c r="AU458" t="s">
        <v>470</v>
      </c>
      <c r="AV458" t="s">
        <v>470</v>
      </c>
      <c r="AW458">
        <v>1</v>
      </c>
      <c r="AX458" t="s">
        <v>470</v>
      </c>
      <c r="AY458">
        <v>1</v>
      </c>
      <c r="AZ458" t="s">
        <v>470</v>
      </c>
    </row>
    <row r="459" spans="1:52" x14ac:dyDescent="0.25">
      <c r="A459" s="4" t="s">
        <v>307</v>
      </c>
      <c r="B459" s="5" t="s">
        <v>242</v>
      </c>
      <c r="C459" s="5" t="s">
        <v>308</v>
      </c>
      <c r="D459" s="5" t="s">
        <v>244</v>
      </c>
      <c r="E459" s="5" t="s">
        <v>5</v>
      </c>
      <c r="F459">
        <v>1</v>
      </c>
      <c r="G459" t="s">
        <v>470</v>
      </c>
      <c r="H459">
        <v>1</v>
      </c>
      <c r="I459" t="s">
        <v>470</v>
      </c>
      <c r="J459">
        <v>1</v>
      </c>
      <c r="K459" t="s">
        <v>470</v>
      </c>
      <c r="L459" t="s">
        <v>470</v>
      </c>
      <c r="M459" t="s">
        <v>470</v>
      </c>
      <c r="N459" t="s">
        <v>470</v>
      </c>
      <c r="O459">
        <v>1</v>
      </c>
      <c r="P459" t="s">
        <v>470</v>
      </c>
      <c r="Q459" t="s">
        <v>470</v>
      </c>
      <c r="R459" t="s">
        <v>470</v>
      </c>
      <c r="S459" t="s">
        <v>470</v>
      </c>
      <c r="T459" t="s">
        <v>470</v>
      </c>
      <c r="U459" t="s">
        <v>470</v>
      </c>
      <c r="V459">
        <v>1</v>
      </c>
      <c r="W459" t="s">
        <v>470</v>
      </c>
      <c r="X459" t="s">
        <v>470</v>
      </c>
      <c r="Y459" t="s">
        <v>470</v>
      </c>
      <c r="Z459">
        <v>1</v>
      </c>
      <c r="AA459" t="s">
        <v>470</v>
      </c>
      <c r="AB459">
        <v>1</v>
      </c>
      <c r="AC459">
        <v>1</v>
      </c>
      <c r="AD459">
        <v>1</v>
      </c>
      <c r="AE459" t="s">
        <v>470</v>
      </c>
      <c r="AF459" t="s">
        <v>470</v>
      </c>
      <c r="AG459">
        <v>1</v>
      </c>
      <c r="AH459" t="s">
        <v>470</v>
      </c>
      <c r="AI459" t="s">
        <v>470</v>
      </c>
      <c r="AJ459" t="s">
        <v>470</v>
      </c>
      <c r="AK459" t="s">
        <v>470</v>
      </c>
      <c r="AL459" t="s">
        <v>470</v>
      </c>
      <c r="AM459" t="s">
        <v>470</v>
      </c>
      <c r="AN459">
        <v>1</v>
      </c>
      <c r="AO459" t="s">
        <v>470</v>
      </c>
      <c r="AP459" t="s">
        <v>470</v>
      </c>
      <c r="AQ459" t="s">
        <v>470</v>
      </c>
      <c r="AR459">
        <v>1</v>
      </c>
      <c r="AS459">
        <v>1</v>
      </c>
      <c r="AT459" t="s">
        <v>470</v>
      </c>
      <c r="AU459" t="s">
        <v>470</v>
      </c>
      <c r="AV459" t="s">
        <v>470</v>
      </c>
      <c r="AW459" t="s">
        <v>470</v>
      </c>
      <c r="AX459" t="s">
        <v>470</v>
      </c>
      <c r="AY459">
        <v>1</v>
      </c>
      <c r="AZ459">
        <v>1</v>
      </c>
    </row>
    <row r="460" spans="1:52" x14ac:dyDescent="0.25">
      <c r="A460" s="4" t="s">
        <v>309</v>
      </c>
      <c r="B460" s="5" t="s">
        <v>218</v>
      </c>
      <c r="C460" s="5" t="s">
        <v>310</v>
      </c>
      <c r="D460" s="5" t="s">
        <v>220</v>
      </c>
      <c r="E460" s="5" t="s">
        <v>5</v>
      </c>
      <c r="F460" t="s">
        <v>470</v>
      </c>
      <c r="G460" t="s">
        <v>470</v>
      </c>
      <c r="H460" t="s">
        <v>470</v>
      </c>
      <c r="I460" t="s">
        <v>470</v>
      </c>
      <c r="J460" t="s">
        <v>470</v>
      </c>
      <c r="K460" t="s">
        <v>470</v>
      </c>
      <c r="L460" t="s">
        <v>470</v>
      </c>
      <c r="M460" t="s">
        <v>470</v>
      </c>
      <c r="N460" t="s">
        <v>470</v>
      </c>
      <c r="O460" t="s">
        <v>470</v>
      </c>
      <c r="P460" t="s">
        <v>470</v>
      </c>
      <c r="Q460" t="s">
        <v>470</v>
      </c>
      <c r="R460" t="s">
        <v>470</v>
      </c>
      <c r="S460" t="s">
        <v>470</v>
      </c>
      <c r="T460" t="s">
        <v>470</v>
      </c>
      <c r="U460" t="s">
        <v>470</v>
      </c>
      <c r="V460" t="s">
        <v>470</v>
      </c>
      <c r="W460" t="s">
        <v>470</v>
      </c>
      <c r="X460">
        <v>1</v>
      </c>
      <c r="Y460" t="s">
        <v>470</v>
      </c>
      <c r="Z460" t="s">
        <v>470</v>
      </c>
      <c r="AA460">
        <v>1</v>
      </c>
      <c r="AB460">
        <v>1</v>
      </c>
      <c r="AC460">
        <v>1</v>
      </c>
      <c r="AD460" t="s">
        <v>470</v>
      </c>
      <c r="AE460" t="s">
        <v>470</v>
      </c>
      <c r="AF460" t="s">
        <v>470</v>
      </c>
      <c r="AG460" t="s">
        <v>470</v>
      </c>
      <c r="AH460" t="s">
        <v>470</v>
      </c>
      <c r="AI460" t="s">
        <v>470</v>
      </c>
      <c r="AJ460" t="s">
        <v>470</v>
      </c>
      <c r="AK460" t="s">
        <v>470</v>
      </c>
      <c r="AL460" t="s">
        <v>470</v>
      </c>
      <c r="AM460" t="s">
        <v>470</v>
      </c>
      <c r="AN460">
        <v>1</v>
      </c>
      <c r="AO460">
        <v>1</v>
      </c>
      <c r="AP460" t="s">
        <v>470</v>
      </c>
      <c r="AQ460" t="s">
        <v>470</v>
      </c>
      <c r="AR460" t="s">
        <v>470</v>
      </c>
      <c r="AS460" t="s">
        <v>470</v>
      </c>
      <c r="AT460" t="s">
        <v>470</v>
      </c>
      <c r="AU460" t="s">
        <v>470</v>
      </c>
      <c r="AV460" t="s">
        <v>470</v>
      </c>
      <c r="AW460">
        <v>1</v>
      </c>
      <c r="AX460">
        <v>1</v>
      </c>
      <c r="AY460" t="s">
        <v>470</v>
      </c>
      <c r="AZ460" t="s">
        <v>470</v>
      </c>
    </row>
    <row r="461" spans="1:52" x14ac:dyDescent="0.25">
      <c r="A461" s="4" t="s">
        <v>311</v>
      </c>
      <c r="B461" s="5" t="s">
        <v>236</v>
      </c>
      <c r="C461" s="5" t="s">
        <v>312</v>
      </c>
      <c r="D461" s="5" t="s">
        <v>238</v>
      </c>
      <c r="E461" s="5" t="s">
        <v>5</v>
      </c>
      <c r="F461" t="s">
        <v>470</v>
      </c>
      <c r="G461" t="s">
        <v>470</v>
      </c>
      <c r="H461" t="s">
        <v>470</v>
      </c>
      <c r="I461" t="s">
        <v>470</v>
      </c>
      <c r="J461" t="s">
        <v>470</v>
      </c>
      <c r="K461" t="s">
        <v>470</v>
      </c>
      <c r="L461" t="s">
        <v>470</v>
      </c>
      <c r="M461" t="s">
        <v>470</v>
      </c>
      <c r="N461" t="s">
        <v>470</v>
      </c>
      <c r="O461" t="s">
        <v>470</v>
      </c>
      <c r="P461" t="s">
        <v>470</v>
      </c>
      <c r="Q461" t="s">
        <v>470</v>
      </c>
      <c r="R461" t="s">
        <v>470</v>
      </c>
      <c r="S461" t="s">
        <v>470</v>
      </c>
      <c r="T461" t="s">
        <v>470</v>
      </c>
      <c r="U461" t="s">
        <v>470</v>
      </c>
      <c r="V461" t="s">
        <v>470</v>
      </c>
      <c r="W461" t="s">
        <v>470</v>
      </c>
      <c r="X461" t="s">
        <v>470</v>
      </c>
      <c r="Y461" t="s">
        <v>470</v>
      </c>
      <c r="Z461" t="s">
        <v>470</v>
      </c>
      <c r="AA461" t="s">
        <v>470</v>
      </c>
      <c r="AB461" t="s">
        <v>470</v>
      </c>
      <c r="AC461" t="s">
        <v>470</v>
      </c>
      <c r="AD461" t="s">
        <v>470</v>
      </c>
      <c r="AE461" t="s">
        <v>470</v>
      </c>
      <c r="AF461" t="s">
        <v>470</v>
      </c>
      <c r="AG461" t="s">
        <v>470</v>
      </c>
      <c r="AH461" t="s">
        <v>470</v>
      </c>
      <c r="AI461" t="s">
        <v>470</v>
      </c>
      <c r="AJ461" t="s">
        <v>470</v>
      </c>
      <c r="AK461" t="s">
        <v>470</v>
      </c>
      <c r="AL461" t="s">
        <v>470</v>
      </c>
      <c r="AM461" t="s">
        <v>470</v>
      </c>
      <c r="AN461" t="s">
        <v>470</v>
      </c>
      <c r="AO461" t="s">
        <v>470</v>
      </c>
      <c r="AP461" t="s">
        <v>470</v>
      </c>
      <c r="AQ461" t="s">
        <v>470</v>
      </c>
      <c r="AR461" t="s">
        <v>470</v>
      </c>
      <c r="AS461" t="s">
        <v>470</v>
      </c>
      <c r="AT461" t="s">
        <v>470</v>
      </c>
      <c r="AU461" t="s">
        <v>470</v>
      </c>
      <c r="AV461" t="s">
        <v>470</v>
      </c>
      <c r="AW461" t="s">
        <v>470</v>
      </c>
      <c r="AX461" t="s">
        <v>470</v>
      </c>
      <c r="AY461" t="s">
        <v>470</v>
      </c>
      <c r="AZ461" t="s">
        <v>470</v>
      </c>
    </row>
    <row r="462" spans="1:52" x14ac:dyDescent="0.25">
      <c r="A462" s="4" t="s">
        <v>313</v>
      </c>
      <c r="B462" s="5" t="s">
        <v>218</v>
      </c>
      <c r="C462" s="5" t="s">
        <v>314</v>
      </c>
      <c r="D462" s="5" t="s">
        <v>220</v>
      </c>
      <c r="E462" s="5" t="s">
        <v>5</v>
      </c>
      <c r="F462" t="s">
        <v>470</v>
      </c>
      <c r="G462" t="s">
        <v>470</v>
      </c>
      <c r="H462" t="s">
        <v>470</v>
      </c>
      <c r="I462" t="s">
        <v>470</v>
      </c>
      <c r="J462" t="s">
        <v>470</v>
      </c>
      <c r="K462" t="s">
        <v>470</v>
      </c>
      <c r="L462" t="s">
        <v>470</v>
      </c>
      <c r="M462" t="s">
        <v>470</v>
      </c>
      <c r="N462" t="s">
        <v>470</v>
      </c>
      <c r="O462" t="s">
        <v>470</v>
      </c>
      <c r="P462" t="s">
        <v>470</v>
      </c>
      <c r="Q462">
        <v>1</v>
      </c>
      <c r="R462" t="s">
        <v>470</v>
      </c>
      <c r="S462" t="s">
        <v>470</v>
      </c>
      <c r="T462" t="s">
        <v>470</v>
      </c>
      <c r="U462" t="s">
        <v>470</v>
      </c>
      <c r="V462" t="s">
        <v>470</v>
      </c>
      <c r="W462" t="s">
        <v>470</v>
      </c>
      <c r="X462" t="s">
        <v>470</v>
      </c>
      <c r="Y462" t="s">
        <v>470</v>
      </c>
      <c r="Z462">
        <v>1</v>
      </c>
      <c r="AA462" t="s">
        <v>470</v>
      </c>
      <c r="AB462">
        <v>1</v>
      </c>
      <c r="AC462">
        <v>1</v>
      </c>
      <c r="AD462" t="s">
        <v>470</v>
      </c>
      <c r="AE462" t="s">
        <v>470</v>
      </c>
      <c r="AF462">
        <v>1</v>
      </c>
      <c r="AG462" t="s">
        <v>470</v>
      </c>
      <c r="AH462" t="s">
        <v>470</v>
      </c>
      <c r="AI462" t="s">
        <v>470</v>
      </c>
      <c r="AJ462" t="s">
        <v>470</v>
      </c>
      <c r="AK462" t="s">
        <v>470</v>
      </c>
      <c r="AL462" t="s">
        <v>470</v>
      </c>
      <c r="AM462" t="s">
        <v>470</v>
      </c>
      <c r="AN462">
        <v>1</v>
      </c>
      <c r="AO462">
        <v>1</v>
      </c>
      <c r="AP462">
        <v>1</v>
      </c>
      <c r="AQ462" t="s">
        <v>470</v>
      </c>
      <c r="AR462">
        <v>1</v>
      </c>
      <c r="AS462">
        <v>1</v>
      </c>
      <c r="AT462" t="s">
        <v>470</v>
      </c>
      <c r="AU462" t="s">
        <v>470</v>
      </c>
      <c r="AV462" t="s">
        <v>470</v>
      </c>
      <c r="AW462">
        <v>1</v>
      </c>
      <c r="AX462">
        <v>1</v>
      </c>
      <c r="AY462" t="s">
        <v>470</v>
      </c>
      <c r="AZ462" t="s">
        <v>470</v>
      </c>
    </row>
    <row r="463" spans="1:52" x14ac:dyDescent="0.25">
      <c r="A463" s="4" t="s">
        <v>315</v>
      </c>
      <c r="B463" s="5" t="s">
        <v>304</v>
      </c>
      <c r="C463" s="5" t="s">
        <v>316</v>
      </c>
      <c r="D463" s="5" t="s">
        <v>306</v>
      </c>
      <c r="E463" s="5" t="s">
        <v>5</v>
      </c>
      <c r="F463" t="s">
        <v>470</v>
      </c>
      <c r="G463" t="s">
        <v>470</v>
      </c>
      <c r="H463">
        <v>1</v>
      </c>
      <c r="I463" t="s">
        <v>470</v>
      </c>
      <c r="J463">
        <v>1</v>
      </c>
      <c r="K463" t="s">
        <v>470</v>
      </c>
      <c r="L463" t="s">
        <v>470</v>
      </c>
      <c r="M463" t="s">
        <v>470</v>
      </c>
      <c r="N463" t="s">
        <v>470</v>
      </c>
      <c r="O463" t="s">
        <v>470</v>
      </c>
      <c r="P463" t="s">
        <v>470</v>
      </c>
      <c r="Q463" t="s">
        <v>470</v>
      </c>
      <c r="R463" t="s">
        <v>470</v>
      </c>
      <c r="S463" t="s">
        <v>470</v>
      </c>
      <c r="T463" t="s">
        <v>470</v>
      </c>
      <c r="U463" t="s">
        <v>470</v>
      </c>
      <c r="V463" t="s">
        <v>470</v>
      </c>
      <c r="W463">
        <v>1</v>
      </c>
      <c r="X463">
        <v>1</v>
      </c>
      <c r="Y463" t="s">
        <v>470</v>
      </c>
      <c r="Z463">
        <v>1</v>
      </c>
      <c r="AA463" t="s">
        <v>470</v>
      </c>
      <c r="AB463">
        <v>1</v>
      </c>
      <c r="AC463" t="s">
        <v>470</v>
      </c>
      <c r="AD463" t="s">
        <v>470</v>
      </c>
      <c r="AE463" t="s">
        <v>470</v>
      </c>
      <c r="AF463" t="s">
        <v>470</v>
      </c>
      <c r="AG463" t="s">
        <v>470</v>
      </c>
      <c r="AH463" t="s">
        <v>470</v>
      </c>
      <c r="AI463" t="s">
        <v>470</v>
      </c>
      <c r="AJ463" t="s">
        <v>470</v>
      </c>
      <c r="AK463">
        <v>1</v>
      </c>
      <c r="AL463" t="s">
        <v>470</v>
      </c>
      <c r="AM463" t="s">
        <v>470</v>
      </c>
      <c r="AN463">
        <v>1</v>
      </c>
      <c r="AO463">
        <v>1</v>
      </c>
      <c r="AP463" t="s">
        <v>470</v>
      </c>
      <c r="AQ463" t="s">
        <v>470</v>
      </c>
      <c r="AR463">
        <v>1</v>
      </c>
      <c r="AS463">
        <v>1</v>
      </c>
      <c r="AT463" t="s">
        <v>470</v>
      </c>
      <c r="AU463" t="s">
        <v>470</v>
      </c>
      <c r="AV463" t="s">
        <v>470</v>
      </c>
      <c r="AW463" t="s">
        <v>470</v>
      </c>
      <c r="AX463" t="s">
        <v>470</v>
      </c>
      <c r="AY463" t="s">
        <v>470</v>
      </c>
      <c r="AZ463" t="s">
        <v>470</v>
      </c>
    </row>
    <row r="464" spans="1:52" x14ac:dyDescent="0.25">
      <c r="A464" s="4" t="s">
        <v>317</v>
      </c>
      <c r="B464" s="5" t="s">
        <v>230</v>
      </c>
      <c r="C464" s="5" t="s">
        <v>318</v>
      </c>
      <c r="D464" s="5" t="s">
        <v>232</v>
      </c>
      <c r="E464" s="5" t="s">
        <v>5</v>
      </c>
      <c r="F464" t="s">
        <v>470</v>
      </c>
      <c r="G464" t="s">
        <v>470</v>
      </c>
      <c r="H464" t="s">
        <v>470</v>
      </c>
      <c r="I464" t="s">
        <v>470</v>
      </c>
      <c r="J464" t="s">
        <v>470</v>
      </c>
      <c r="K464" t="s">
        <v>470</v>
      </c>
      <c r="L464" t="s">
        <v>470</v>
      </c>
      <c r="M464" t="s">
        <v>470</v>
      </c>
      <c r="N464" t="s">
        <v>470</v>
      </c>
      <c r="O464" t="s">
        <v>470</v>
      </c>
      <c r="P464" t="s">
        <v>470</v>
      </c>
      <c r="Q464" t="s">
        <v>470</v>
      </c>
      <c r="R464" t="s">
        <v>470</v>
      </c>
      <c r="S464" t="s">
        <v>470</v>
      </c>
      <c r="T464" t="s">
        <v>470</v>
      </c>
      <c r="U464">
        <v>1</v>
      </c>
      <c r="V464" t="s">
        <v>470</v>
      </c>
      <c r="W464" t="s">
        <v>470</v>
      </c>
      <c r="X464" t="s">
        <v>470</v>
      </c>
      <c r="Y464" t="s">
        <v>470</v>
      </c>
      <c r="Z464" t="s">
        <v>470</v>
      </c>
      <c r="AA464" t="s">
        <v>470</v>
      </c>
      <c r="AB464" t="s">
        <v>470</v>
      </c>
      <c r="AC464" t="s">
        <v>470</v>
      </c>
      <c r="AD464" t="s">
        <v>470</v>
      </c>
      <c r="AE464" t="s">
        <v>470</v>
      </c>
      <c r="AF464" t="s">
        <v>470</v>
      </c>
      <c r="AG464" t="s">
        <v>470</v>
      </c>
      <c r="AH464" t="s">
        <v>470</v>
      </c>
      <c r="AI464" t="s">
        <v>470</v>
      </c>
      <c r="AJ464" t="s">
        <v>470</v>
      </c>
      <c r="AK464" t="s">
        <v>470</v>
      </c>
      <c r="AL464">
        <v>1</v>
      </c>
      <c r="AM464" t="s">
        <v>470</v>
      </c>
      <c r="AN464">
        <v>1</v>
      </c>
      <c r="AO464" t="s">
        <v>470</v>
      </c>
      <c r="AP464" t="s">
        <v>470</v>
      </c>
      <c r="AQ464" t="s">
        <v>470</v>
      </c>
      <c r="AR464" t="s">
        <v>470</v>
      </c>
      <c r="AS464" t="s">
        <v>470</v>
      </c>
      <c r="AT464" t="s">
        <v>470</v>
      </c>
      <c r="AU464" t="s">
        <v>470</v>
      </c>
      <c r="AV464">
        <v>1</v>
      </c>
      <c r="AW464" t="s">
        <v>470</v>
      </c>
      <c r="AX464" t="s">
        <v>470</v>
      </c>
      <c r="AY464" t="s">
        <v>470</v>
      </c>
      <c r="AZ464" t="s">
        <v>470</v>
      </c>
    </row>
    <row r="465" spans="1:52" x14ac:dyDescent="0.25">
      <c r="A465" s="4" t="s">
        <v>319</v>
      </c>
      <c r="B465" s="5" t="s">
        <v>214</v>
      </c>
      <c r="C465" s="5" t="s">
        <v>320</v>
      </c>
      <c r="D465" s="5" t="s">
        <v>216</v>
      </c>
      <c r="E465" s="5" t="s">
        <v>5</v>
      </c>
      <c r="F465">
        <v>1</v>
      </c>
      <c r="G465" t="s">
        <v>470</v>
      </c>
      <c r="H465" t="s">
        <v>470</v>
      </c>
      <c r="I465">
        <v>1</v>
      </c>
      <c r="J465">
        <v>1</v>
      </c>
      <c r="K465" t="s">
        <v>470</v>
      </c>
      <c r="L465" t="s">
        <v>470</v>
      </c>
      <c r="M465">
        <v>1</v>
      </c>
      <c r="N465" t="s">
        <v>470</v>
      </c>
      <c r="O465">
        <v>1</v>
      </c>
      <c r="P465" t="s">
        <v>470</v>
      </c>
      <c r="Q465" t="s">
        <v>470</v>
      </c>
      <c r="R465" t="s">
        <v>470</v>
      </c>
      <c r="S465" t="s">
        <v>470</v>
      </c>
      <c r="T465" t="s">
        <v>470</v>
      </c>
      <c r="U465" t="s">
        <v>470</v>
      </c>
      <c r="V465">
        <v>1</v>
      </c>
      <c r="W465">
        <v>1</v>
      </c>
      <c r="X465">
        <v>1</v>
      </c>
      <c r="Y465" t="s">
        <v>470</v>
      </c>
      <c r="Z465" t="s">
        <v>470</v>
      </c>
      <c r="AA465" t="s">
        <v>470</v>
      </c>
      <c r="AB465">
        <v>1</v>
      </c>
      <c r="AC465">
        <v>1</v>
      </c>
      <c r="AD465" t="s">
        <v>470</v>
      </c>
      <c r="AE465" t="s">
        <v>470</v>
      </c>
      <c r="AF465" t="s">
        <v>470</v>
      </c>
      <c r="AG465" t="s">
        <v>470</v>
      </c>
      <c r="AH465" t="s">
        <v>470</v>
      </c>
      <c r="AI465" t="s">
        <v>470</v>
      </c>
      <c r="AJ465" t="s">
        <v>470</v>
      </c>
      <c r="AK465" t="s">
        <v>470</v>
      </c>
      <c r="AL465" t="s">
        <v>470</v>
      </c>
      <c r="AM465">
        <v>1</v>
      </c>
      <c r="AN465">
        <v>1</v>
      </c>
      <c r="AO465">
        <v>1</v>
      </c>
      <c r="AP465" t="s">
        <v>470</v>
      </c>
      <c r="AQ465">
        <v>1</v>
      </c>
      <c r="AR465">
        <v>1</v>
      </c>
      <c r="AS465">
        <v>1</v>
      </c>
      <c r="AT465" t="s">
        <v>470</v>
      </c>
      <c r="AU465">
        <v>1</v>
      </c>
      <c r="AV465">
        <v>1</v>
      </c>
      <c r="AW465">
        <v>1</v>
      </c>
      <c r="AX465">
        <v>1</v>
      </c>
      <c r="AY465" t="s">
        <v>470</v>
      </c>
      <c r="AZ465" t="s">
        <v>470</v>
      </c>
    </row>
    <row r="466" spans="1:52" x14ac:dyDescent="0.25">
      <c r="A466" s="4" t="s">
        <v>321</v>
      </c>
      <c r="B466" s="5" t="s">
        <v>214</v>
      </c>
      <c r="C466" s="5" t="s">
        <v>322</v>
      </c>
      <c r="D466" s="5" t="s">
        <v>216</v>
      </c>
      <c r="E466" s="5" t="s">
        <v>5</v>
      </c>
      <c r="F466" t="s">
        <v>470</v>
      </c>
      <c r="G466" t="s">
        <v>470</v>
      </c>
      <c r="H466" t="s">
        <v>470</v>
      </c>
      <c r="I466" t="s">
        <v>470</v>
      </c>
      <c r="J466">
        <v>1</v>
      </c>
      <c r="K466" t="s">
        <v>470</v>
      </c>
      <c r="L466" t="s">
        <v>470</v>
      </c>
      <c r="M466" t="s">
        <v>470</v>
      </c>
      <c r="N466" t="s">
        <v>470</v>
      </c>
      <c r="O466" t="s">
        <v>470</v>
      </c>
      <c r="P466" t="s">
        <v>470</v>
      </c>
      <c r="Q466" t="s">
        <v>470</v>
      </c>
      <c r="R466" t="s">
        <v>470</v>
      </c>
      <c r="S466" t="s">
        <v>470</v>
      </c>
      <c r="T466" t="s">
        <v>470</v>
      </c>
      <c r="U466" t="s">
        <v>470</v>
      </c>
      <c r="V466" t="s">
        <v>470</v>
      </c>
      <c r="W466" t="s">
        <v>470</v>
      </c>
      <c r="X466">
        <v>1</v>
      </c>
      <c r="Y466" t="s">
        <v>470</v>
      </c>
      <c r="Z466">
        <v>1</v>
      </c>
      <c r="AA466" t="s">
        <v>470</v>
      </c>
      <c r="AB466">
        <v>1</v>
      </c>
      <c r="AC466">
        <v>1</v>
      </c>
      <c r="AD466" t="s">
        <v>470</v>
      </c>
      <c r="AE466" t="s">
        <v>470</v>
      </c>
      <c r="AF466" t="s">
        <v>470</v>
      </c>
      <c r="AG466" t="s">
        <v>470</v>
      </c>
      <c r="AH466" t="s">
        <v>470</v>
      </c>
      <c r="AI466" t="s">
        <v>470</v>
      </c>
      <c r="AJ466" t="s">
        <v>470</v>
      </c>
      <c r="AK466" t="s">
        <v>470</v>
      </c>
      <c r="AL466" t="s">
        <v>470</v>
      </c>
      <c r="AM466" t="s">
        <v>470</v>
      </c>
      <c r="AN466">
        <v>1</v>
      </c>
      <c r="AO466" t="s">
        <v>470</v>
      </c>
      <c r="AP466" t="s">
        <v>470</v>
      </c>
      <c r="AQ466" t="s">
        <v>470</v>
      </c>
      <c r="AR466" t="s">
        <v>470</v>
      </c>
      <c r="AS466" t="s">
        <v>470</v>
      </c>
      <c r="AT466" t="s">
        <v>470</v>
      </c>
      <c r="AU466" t="s">
        <v>470</v>
      </c>
      <c r="AV466" t="s">
        <v>470</v>
      </c>
      <c r="AW466" t="s">
        <v>470</v>
      </c>
      <c r="AX466" t="s">
        <v>470</v>
      </c>
      <c r="AY466" t="s">
        <v>470</v>
      </c>
      <c r="AZ466" t="s">
        <v>470</v>
      </c>
    </row>
    <row r="467" spans="1:52" x14ac:dyDescent="0.25">
      <c r="A467" s="4" t="s">
        <v>323</v>
      </c>
      <c r="B467" s="5" t="s">
        <v>304</v>
      </c>
      <c r="C467" s="5" t="s">
        <v>324</v>
      </c>
      <c r="D467" s="5" t="s">
        <v>306</v>
      </c>
      <c r="E467" s="5" t="s">
        <v>5</v>
      </c>
      <c r="F467" t="s">
        <v>470</v>
      </c>
      <c r="G467" t="s">
        <v>470</v>
      </c>
      <c r="H467" t="s">
        <v>470</v>
      </c>
      <c r="I467" t="s">
        <v>470</v>
      </c>
      <c r="J467" t="s">
        <v>470</v>
      </c>
      <c r="K467" t="s">
        <v>470</v>
      </c>
      <c r="L467" t="s">
        <v>470</v>
      </c>
      <c r="M467" t="s">
        <v>470</v>
      </c>
      <c r="N467" t="s">
        <v>470</v>
      </c>
      <c r="O467" t="s">
        <v>470</v>
      </c>
      <c r="P467" t="s">
        <v>470</v>
      </c>
      <c r="Q467" t="s">
        <v>470</v>
      </c>
      <c r="R467" t="s">
        <v>470</v>
      </c>
      <c r="S467" t="s">
        <v>470</v>
      </c>
      <c r="T467" t="s">
        <v>470</v>
      </c>
      <c r="U467" t="s">
        <v>470</v>
      </c>
      <c r="V467" t="s">
        <v>470</v>
      </c>
      <c r="W467" t="s">
        <v>470</v>
      </c>
      <c r="X467" t="s">
        <v>470</v>
      </c>
      <c r="Y467" t="s">
        <v>470</v>
      </c>
      <c r="Z467" t="s">
        <v>470</v>
      </c>
      <c r="AA467" t="s">
        <v>470</v>
      </c>
      <c r="AB467" t="s">
        <v>470</v>
      </c>
      <c r="AC467" t="s">
        <v>470</v>
      </c>
      <c r="AD467" t="s">
        <v>470</v>
      </c>
      <c r="AE467" t="s">
        <v>470</v>
      </c>
      <c r="AF467" t="s">
        <v>470</v>
      </c>
      <c r="AG467" t="s">
        <v>470</v>
      </c>
      <c r="AH467" t="s">
        <v>470</v>
      </c>
      <c r="AI467" t="s">
        <v>470</v>
      </c>
      <c r="AJ467" t="s">
        <v>470</v>
      </c>
      <c r="AK467" t="s">
        <v>470</v>
      </c>
      <c r="AL467" t="s">
        <v>470</v>
      </c>
      <c r="AM467" t="s">
        <v>470</v>
      </c>
      <c r="AN467">
        <v>1</v>
      </c>
      <c r="AO467" t="s">
        <v>470</v>
      </c>
      <c r="AP467">
        <v>1</v>
      </c>
      <c r="AQ467" t="s">
        <v>470</v>
      </c>
      <c r="AR467" t="s">
        <v>470</v>
      </c>
      <c r="AS467" t="s">
        <v>470</v>
      </c>
      <c r="AT467" t="s">
        <v>470</v>
      </c>
      <c r="AU467" t="s">
        <v>470</v>
      </c>
      <c r="AV467" t="s">
        <v>470</v>
      </c>
      <c r="AW467" t="s">
        <v>470</v>
      </c>
      <c r="AX467" t="s">
        <v>470</v>
      </c>
      <c r="AY467" t="s">
        <v>470</v>
      </c>
      <c r="AZ467" t="s">
        <v>470</v>
      </c>
    </row>
    <row r="468" spans="1:52" x14ac:dyDescent="0.25">
      <c r="A468" s="4" t="s">
        <v>325</v>
      </c>
      <c r="B468" s="5" t="s">
        <v>214</v>
      </c>
      <c r="C468" s="5" t="s">
        <v>326</v>
      </c>
      <c r="D468" s="5" t="s">
        <v>216</v>
      </c>
      <c r="E468" s="5" t="s">
        <v>5</v>
      </c>
      <c r="F468" t="s">
        <v>470</v>
      </c>
      <c r="G468" t="s">
        <v>470</v>
      </c>
      <c r="H468" t="s">
        <v>470</v>
      </c>
      <c r="I468" t="s">
        <v>470</v>
      </c>
      <c r="J468">
        <v>1</v>
      </c>
      <c r="K468" t="s">
        <v>470</v>
      </c>
      <c r="L468" t="s">
        <v>470</v>
      </c>
      <c r="M468" t="s">
        <v>470</v>
      </c>
      <c r="N468" t="s">
        <v>470</v>
      </c>
      <c r="O468" t="s">
        <v>470</v>
      </c>
      <c r="P468" t="s">
        <v>470</v>
      </c>
      <c r="Q468" t="s">
        <v>470</v>
      </c>
      <c r="R468" t="s">
        <v>470</v>
      </c>
      <c r="S468" t="s">
        <v>470</v>
      </c>
      <c r="T468" t="s">
        <v>470</v>
      </c>
      <c r="U468" t="s">
        <v>470</v>
      </c>
      <c r="V468" t="s">
        <v>470</v>
      </c>
      <c r="W468" t="s">
        <v>470</v>
      </c>
      <c r="X468">
        <v>1</v>
      </c>
      <c r="Y468" t="s">
        <v>470</v>
      </c>
      <c r="Z468">
        <v>1</v>
      </c>
      <c r="AA468" t="s">
        <v>470</v>
      </c>
      <c r="AB468">
        <v>1</v>
      </c>
      <c r="AC468">
        <v>1</v>
      </c>
      <c r="AD468" t="s">
        <v>470</v>
      </c>
      <c r="AE468" t="s">
        <v>470</v>
      </c>
      <c r="AF468" t="s">
        <v>470</v>
      </c>
      <c r="AG468" t="s">
        <v>470</v>
      </c>
      <c r="AH468" t="s">
        <v>470</v>
      </c>
      <c r="AI468" t="s">
        <v>470</v>
      </c>
      <c r="AJ468" t="s">
        <v>470</v>
      </c>
      <c r="AK468" t="s">
        <v>470</v>
      </c>
      <c r="AL468" t="s">
        <v>470</v>
      </c>
      <c r="AM468" t="s">
        <v>470</v>
      </c>
      <c r="AN468">
        <v>1</v>
      </c>
      <c r="AO468" t="s">
        <v>470</v>
      </c>
      <c r="AP468" t="s">
        <v>470</v>
      </c>
      <c r="AQ468" t="s">
        <v>470</v>
      </c>
      <c r="AR468">
        <v>1</v>
      </c>
      <c r="AS468">
        <v>1</v>
      </c>
      <c r="AT468" t="s">
        <v>470</v>
      </c>
      <c r="AU468" t="s">
        <v>470</v>
      </c>
      <c r="AV468" t="s">
        <v>470</v>
      </c>
      <c r="AW468">
        <v>1</v>
      </c>
      <c r="AX468" t="s">
        <v>470</v>
      </c>
      <c r="AY468" t="s">
        <v>470</v>
      </c>
      <c r="AZ468" t="s">
        <v>470</v>
      </c>
    </row>
    <row r="469" spans="1:52" x14ac:dyDescent="0.25">
      <c r="A469" s="4" t="s">
        <v>327</v>
      </c>
      <c r="B469" s="5" t="s">
        <v>214</v>
      </c>
      <c r="C469" s="5" t="s">
        <v>328</v>
      </c>
      <c r="D469" s="5" t="s">
        <v>216</v>
      </c>
      <c r="E469" s="5" t="s">
        <v>5</v>
      </c>
      <c r="F469" t="s">
        <v>470</v>
      </c>
      <c r="G469" t="s">
        <v>470</v>
      </c>
      <c r="H469" t="s">
        <v>470</v>
      </c>
      <c r="I469" t="s">
        <v>470</v>
      </c>
      <c r="J469">
        <v>1</v>
      </c>
      <c r="K469" t="s">
        <v>470</v>
      </c>
      <c r="L469" t="s">
        <v>470</v>
      </c>
      <c r="M469" t="s">
        <v>470</v>
      </c>
      <c r="N469" t="s">
        <v>470</v>
      </c>
      <c r="O469" t="s">
        <v>470</v>
      </c>
      <c r="P469" t="s">
        <v>470</v>
      </c>
      <c r="Q469" t="s">
        <v>470</v>
      </c>
      <c r="R469" t="s">
        <v>470</v>
      </c>
      <c r="S469" t="s">
        <v>470</v>
      </c>
      <c r="T469" t="s">
        <v>470</v>
      </c>
      <c r="U469" t="s">
        <v>470</v>
      </c>
      <c r="V469">
        <v>1</v>
      </c>
      <c r="W469" t="s">
        <v>470</v>
      </c>
      <c r="X469">
        <v>1</v>
      </c>
      <c r="Y469" t="s">
        <v>470</v>
      </c>
      <c r="Z469">
        <v>1</v>
      </c>
      <c r="AA469" t="s">
        <v>470</v>
      </c>
      <c r="AB469">
        <v>1</v>
      </c>
      <c r="AC469">
        <v>1</v>
      </c>
      <c r="AD469" t="s">
        <v>470</v>
      </c>
      <c r="AE469" t="s">
        <v>470</v>
      </c>
      <c r="AF469" t="s">
        <v>470</v>
      </c>
      <c r="AG469" t="s">
        <v>470</v>
      </c>
      <c r="AH469" t="s">
        <v>470</v>
      </c>
      <c r="AI469" t="s">
        <v>470</v>
      </c>
      <c r="AJ469" t="s">
        <v>470</v>
      </c>
      <c r="AK469" t="s">
        <v>470</v>
      </c>
      <c r="AL469" t="s">
        <v>470</v>
      </c>
      <c r="AM469" t="s">
        <v>470</v>
      </c>
      <c r="AN469">
        <v>1</v>
      </c>
      <c r="AO469" t="s">
        <v>470</v>
      </c>
      <c r="AP469" t="s">
        <v>470</v>
      </c>
      <c r="AQ469" t="s">
        <v>470</v>
      </c>
      <c r="AR469">
        <v>1</v>
      </c>
      <c r="AS469">
        <v>1</v>
      </c>
      <c r="AT469" t="s">
        <v>470</v>
      </c>
      <c r="AU469" t="s">
        <v>470</v>
      </c>
      <c r="AV469" t="s">
        <v>470</v>
      </c>
      <c r="AW469">
        <v>1</v>
      </c>
      <c r="AX469" t="s">
        <v>470</v>
      </c>
      <c r="AY469" t="s">
        <v>470</v>
      </c>
      <c r="AZ469" t="s">
        <v>470</v>
      </c>
    </row>
    <row r="470" spans="1:52" x14ac:dyDescent="0.25">
      <c r="A470" s="4" t="s">
        <v>329</v>
      </c>
      <c r="B470" s="5" t="s">
        <v>252</v>
      </c>
      <c r="C470" s="5" t="s">
        <v>330</v>
      </c>
      <c r="D470" s="5" t="s">
        <v>254</v>
      </c>
      <c r="E470" s="5" t="s">
        <v>5</v>
      </c>
      <c r="F470" t="s">
        <v>470</v>
      </c>
      <c r="G470" t="s">
        <v>470</v>
      </c>
      <c r="H470" t="s">
        <v>470</v>
      </c>
      <c r="I470" t="s">
        <v>470</v>
      </c>
      <c r="J470">
        <v>1</v>
      </c>
      <c r="K470" t="s">
        <v>470</v>
      </c>
      <c r="L470" t="s">
        <v>470</v>
      </c>
      <c r="M470" t="s">
        <v>470</v>
      </c>
      <c r="N470" t="s">
        <v>470</v>
      </c>
      <c r="O470" t="s">
        <v>470</v>
      </c>
      <c r="P470" t="s">
        <v>470</v>
      </c>
      <c r="Q470" t="s">
        <v>470</v>
      </c>
      <c r="R470" t="s">
        <v>470</v>
      </c>
      <c r="S470" t="s">
        <v>470</v>
      </c>
      <c r="T470" t="s">
        <v>470</v>
      </c>
      <c r="U470" t="s">
        <v>470</v>
      </c>
      <c r="V470" t="s">
        <v>470</v>
      </c>
      <c r="W470" t="s">
        <v>470</v>
      </c>
      <c r="X470">
        <v>1</v>
      </c>
      <c r="Y470" t="s">
        <v>470</v>
      </c>
      <c r="Z470" t="s">
        <v>470</v>
      </c>
      <c r="AA470" t="s">
        <v>470</v>
      </c>
      <c r="AB470">
        <v>1</v>
      </c>
      <c r="AC470" t="s">
        <v>470</v>
      </c>
      <c r="AD470" t="s">
        <v>470</v>
      </c>
      <c r="AE470" t="s">
        <v>470</v>
      </c>
      <c r="AF470" t="s">
        <v>470</v>
      </c>
      <c r="AG470" t="s">
        <v>470</v>
      </c>
      <c r="AH470" t="s">
        <v>470</v>
      </c>
      <c r="AI470" t="s">
        <v>470</v>
      </c>
      <c r="AJ470" t="s">
        <v>470</v>
      </c>
      <c r="AK470" t="s">
        <v>470</v>
      </c>
      <c r="AL470" t="s">
        <v>470</v>
      </c>
      <c r="AM470" t="s">
        <v>470</v>
      </c>
      <c r="AN470">
        <v>1</v>
      </c>
      <c r="AO470" t="s">
        <v>470</v>
      </c>
      <c r="AP470" t="s">
        <v>470</v>
      </c>
      <c r="AQ470" t="s">
        <v>470</v>
      </c>
      <c r="AR470">
        <v>1</v>
      </c>
      <c r="AS470" t="s">
        <v>470</v>
      </c>
      <c r="AT470" t="s">
        <v>470</v>
      </c>
      <c r="AU470" t="s">
        <v>470</v>
      </c>
      <c r="AV470">
        <v>1</v>
      </c>
      <c r="AW470" t="s">
        <v>470</v>
      </c>
      <c r="AX470" t="s">
        <v>470</v>
      </c>
      <c r="AY470">
        <v>1</v>
      </c>
      <c r="AZ470" t="s">
        <v>470</v>
      </c>
    </row>
    <row r="471" spans="1:52" x14ac:dyDescent="0.25">
      <c r="A471" s="4" t="s">
        <v>331</v>
      </c>
      <c r="B471" s="5" t="s">
        <v>214</v>
      </c>
      <c r="C471" s="5" t="s">
        <v>332</v>
      </c>
      <c r="D471" s="5" t="s">
        <v>216</v>
      </c>
      <c r="E471" s="5" t="s">
        <v>5</v>
      </c>
      <c r="F471" t="s">
        <v>470</v>
      </c>
      <c r="G471">
        <v>1</v>
      </c>
      <c r="H471" t="s">
        <v>470</v>
      </c>
      <c r="I471">
        <v>1</v>
      </c>
      <c r="J471" t="s">
        <v>470</v>
      </c>
      <c r="K471">
        <v>1</v>
      </c>
      <c r="L471">
        <v>1</v>
      </c>
      <c r="M471">
        <v>1</v>
      </c>
      <c r="N471">
        <v>1</v>
      </c>
      <c r="O471">
        <v>1</v>
      </c>
      <c r="P471" t="s">
        <v>470</v>
      </c>
      <c r="Q471">
        <v>1</v>
      </c>
      <c r="R471">
        <v>1</v>
      </c>
      <c r="S471">
        <v>1</v>
      </c>
      <c r="T471">
        <v>1</v>
      </c>
      <c r="U471">
        <v>1</v>
      </c>
      <c r="V471">
        <v>1</v>
      </c>
      <c r="W471" t="s">
        <v>470</v>
      </c>
      <c r="X471" t="s">
        <v>470</v>
      </c>
      <c r="Y471">
        <v>1</v>
      </c>
      <c r="Z471" t="s">
        <v>470</v>
      </c>
      <c r="AA471" t="s">
        <v>470</v>
      </c>
      <c r="AB471" t="s">
        <v>470</v>
      </c>
      <c r="AC471">
        <v>1</v>
      </c>
      <c r="AD471">
        <v>1</v>
      </c>
      <c r="AE471">
        <v>1</v>
      </c>
      <c r="AF471" t="s">
        <v>470</v>
      </c>
      <c r="AG471">
        <v>1</v>
      </c>
      <c r="AH471" t="s">
        <v>470</v>
      </c>
      <c r="AI471">
        <v>1</v>
      </c>
      <c r="AJ471">
        <v>1</v>
      </c>
      <c r="AK471" t="s">
        <v>470</v>
      </c>
      <c r="AL471">
        <v>1</v>
      </c>
      <c r="AM471">
        <v>1</v>
      </c>
      <c r="AN471" t="s">
        <v>470</v>
      </c>
      <c r="AO471">
        <v>1</v>
      </c>
      <c r="AP471">
        <v>1</v>
      </c>
      <c r="AQ471">
        <v>1</v>
      </c>
      <c r="AR471" t="s">
        <v>470</v>
      </c>
      <c r="AS471" t="s">
        <v>470</v>
      </c>
      <c r="AT471">
        <v>1</v>
      </c>
      <c r="AU471">
        <v>1</v>
      </c>
      <c r="AV471">
        <v>1</v>
      </c>
      <c r="AW471">
        <v>1</v>
      </c>
      <c r="AX471">
        <v>1</v>
      </c>
      <c r="AY471">
        <v>1</v>
      </c>
      <c r="AZ471" t="s">
        <v>470</v>
      </c>
    </row>
    <row r="472" spans="1:52" x14ac:dyDescent="0.25">
      <c r="A472" s="4" t="s">
        <v>333</v>
      </c>
      <c r="B472" s="5" t="s">
        <v>248</v>
      </c>
      <c r="C472" s="5" t="s">
        <v>334</v>
      </c>
      <c r="D472" s="5" t="s">
        <v>250</v>
      </c>
      <c r="E472" s="5" t="s">
        <v>5</v>
      </c>
      <c r="F472">
        <v>1</v>
      </c>
      <c r="G472" t="s">
        <v>470</v>
      </c>
      <c r="H472" t="s">
        <v>470</v>
      </c>
      <c r="I472" t="s">
        <v>470</v>
      </c>
      <c r="J472">
        <v>1</v>
      </c>
      <c r="K472" t="s">
        <v>470</v>
      </c>
      <c r="L472" t="s">
        <v>470</v>
      </c>
      <c r="M472" t="s">
        <v>470</v>
      </c>
      <c r="N472" t="s">
        <v>470</v>
      </c>
      <c r="O472">
        <v>1</v>
      </c>
      <c r="P472" t="s">
        <v>470</v>
      </c>
      <c r="Q472" t="s">
        <v>470</v>
      </c>
      <c r="R472" t="s">
        <v>470</v>
      </c>
      <c r="S472" t="s">
        <v>470</v>
      </c>
      <c r="T472" t="s">
        <v>470</v>
      </c>
      <c r="U472" t="s">
        <v>470</v>
      </c>
      <c r="V472">
        <v>1</v>
      </c>
      <c r="W472" t="s">
        <v>470</v>
      </c>
      <c r="X472">
        <v>1</v>
      </c>
      <c r="Y472" t="s">
        <v>470</v>
      </c>
      <c r="Z472">
        <v>1</v>
      </c>
      <c r="AA472">
        <v>1</v>
      </c>
      <c r="AB472">
        <v>1</v>
      </c>
      <c r="AC472" t="s">
        <v>470</v>
      </c>
      <c r="AD472" t="s">
        <v>470</v>
      </c>
      <c r="AE472" t="s">
        <v>470</v>
      </c>
      <c r="AF472" t="s">
        <v>470</v>
      </c>
      <c r="AG472" t="s">
        <v>470</v>
      </c>
      <c r="AH472" t="s">
        <v>470</v>
      </c>
      <c r="AI472" t="s">
        <v>470</v>
      </c>
      <c r="AJ472" t="s">
        <v>470</v>
      </c>
      <c r="AK472">
        <v>1</v>
      </c>
      <c r="AL472" t="s">
        <v>470</v>
      </c>
      <c r="AM472">
        <v>1</v>
      </c>
      <c r="AN472">
        <v>1</v>
      </c>
      <c r="AO472" t="s">
        <v>470</v>
      </c>
      <c r="AP472">
        <v>1</v>
      </c>
      <c r="AQ472" t="s">
        <v>470</v>
      </c>
      <c r="AR472">
        <v>1</v>
      </c>
      <c r="AS472">
        <v>1</v>
      </c>
      <c r="AT472" t="s">
        <v>470</v>
      </c>
      <c r="AU472" t="s">
        <v>470</v>
      </c>
      <c r="AV472">
        <v>1</v>
      </c>
      <c r="AW472">
        <v>1</v>
      </c>
      <c r="AX472" t="s">
        <v>470</v>
      </c>
      <c r="AY472" t="s">
        <v>470</v>
      </c>
      <c r="AZ472" t="s">
        <v>470</v>
      </c>
    </row>
    <row r="473" spans="1:52" x14ac:dyDescent="0.25">
      <c r="A473" s="4" t="s">
        <v>335</v>
      </c>
      <c r="B473" s="5" t="s">
        <v>199</v>
      </c>
      <c r="C473" s="5" t="s">
        <v>336</v>
      </c>
      <c r="D473" s="5" t="s">
        <v>0</v>
      </c>
      <c r="E473" s="5" t="s">
        <v>5</v>
      </c>
      <c r="F473">
        <v>1</v>
      </c>
      <c r="G473" t="s">
        <v>470</v>
      </c>
      <c r="H473" t="s">
        <v>470</v>
      </c>
      <c r="I473" t="s">
        <v>470</v>
      </c>
      <c r="J473" t="s">
        <v>470</v>
      </c>
      <c r="K473" t="s">
        <v>470</v>
      </c>
      <c r="L473" t="s">
        <v>470</v>
      </c>
      <c r="M473" t="s">
        <v>470</v>
      </c>
      <c r="N473" t="s">
        <v>470</v>
      </c>
      <c r="O473" t="s">
        <v>470</v>
      </c>
      <c r="P473" t="s">
        <v>470</v>
      </c>
      <c r="Q473" t="s">
        <v>470</v>
      </c>
      <c r="R473" t="s">
        <v>470</v>
      </c>
      <c r="S473" t="s">
        <v>470</v>
      </c>
      <c r="T473" t="s">
        <v>470</v>
      </c>
      <c r="U473" t="s">
        <v>470</v>
      </c>
      <c r="V473" t="s">
        <v>470</v>
      </c>
      <c r="W473" t="s">
        <v>470</v>
      </c>
      <c r="X473">
        <v>1</v>
      </c>
      <c r="Y473" t="s">
        <v>470</v>
      </c>
      <c r="Z473" t="s">
        <v>470</v>
      </c>
      <c r="AA473" t="s">
        <v>470</v>
      </c>
      <c r="AB473">
        <v>1</v>
      </c>
      <c r="AC473" t="s">
        <v>470</v>
      </c>
      <c r="AD473" t="s">
        <v>470</v>
      </c>
      <c r="AE473" t="s">
        <v>470</v>
      </c>
      <c r="AF473" t="s">
        <v>470</v>
      </c>
      <c r="AG473" t="s">
        <v>470</v>
      </c>
      <c r="AH473" t="s">
        <v>470</v>
      </c>
      <c r="AI473" t="s">
        <v>470</v>
      </c>
      <c r="AJ473" t="s">
        <v>470</v>
      </c>
      <c r="AK473" t="s">
        <v>470</v>
      </c>
      <c r="AL473" t="s">
        <v>470</v>
      </c>
      <c r="AM473" t="s">
        <v>470</v>
      </c>
      <c r="AN473">
        <v>1</v>
      </c>
      <c r="AO473" t="s">
        <v>470</v>
      </c>
      <c r="AP473" t="s">
        <v>470</v>
      </c>
      <c r="AQ473" t="s">
        <v>470</v>
      </c>
      <c r="AR473">
        <v>1</v>
      </c>
      <c r="AS473">
        <v>1</v>
      </c>
      <c r="AT473" t="s">
        <v>470</v>
      </c>
      <c r="AU473" t="s">
        <v>470</v>
      </c>
      <c r="AV473" t="s">
        <v>470</v>
      </c>
      <c r="AW473" t="s">
        <v>470</v>
      </c>
      <c r="AX473" t="s">
        <v>470</v>
      </c>
      <c r="AY473" t="s">
        <v>470</v>
      </c>
      <c r="AZ473">
        <v>1</v>
      </c>
    </row>
    <row r="474" spans="1:52" x14ac:dyDescent="0.25">
      <c r="A474" s="4" t="s">
        <v>337</v>
      </c>
      <c r="B474" s="5" t="s">
        <v>199</v>
      </c>
      <c r="C474" s="5" t="s">
        <v>338</v>
      </c>
      <c r="D474" s="5" t="s">
        <v>0</v>
      </c>
      <c r="E474" s="5" t="s">
        <v>5</v>
      </c>
      <c r="F474" t="s">
        <v>470</v>
      </c>
      <c r="G474" t="s">
        <v>470</v>
      </c>
      <c r="H474" t="s">
        <v>470</v>
      </c>
      <c r="I474" t="s">
        <v>470</v>
      </c>
      <c r="J474">
        <v>1</v>
      </c>
      <c r="K474" t="s">
        <v>470</v>
      </c>
      <c r="L474" t="s">
        <v>470</v>
      </c>
      <c r="M474" t="s">
        <v>470</v>
      </c>
      <c r="N474" t="s">
        <v>470</v>
      </c>
      <c r="O474" t="s">
        <v>470</v>
      </c>
      <c r="P474" t="s">
        <v>470</v>
      </c>
      <c r="Q474" t="s">
        <v>470</v>
      </c>
      <c r="R474" t="s">
        <v>470</v>
      </c>
      <c r="S474" t="s">
        <v>470</v>
      </c>
      <c r="T474" t="s">
        <v>470</v>
      </c>
      <c r="U474" t="s">
        <v>470</v>
      </c>
      <c r="V474">
        <v>1</v>
      </c>
      <c r="W474" t="s">
        <v>470</v>
      </c>
      <c r="X474">
        <v>1</v>
      </c>
      <c r="Y474" t="s">
        <v>470</v>
      </c>
      <c r="Z474">
        <v>1</v>
      </c>
      <c r="AA474" t="s">
        <v>470</v>
      </c>
      <c r="AB474">
        <v>1</v>
      </c>
      <c r="AC474">
        <v>1</v>
      </c>
      <c r="AD474" t="s">
        <v>470</v>
      </c>
      <c r="AE474" t="s">
        <v>470</v>
      </c>
      <c r="AF474" t="s">
        <v>470</v>
      </c>
      <c r="AG474" t="s">
        <v>470</v>
      </c>
      <c r="AH474" t="s">
        <v>470</v>
      </c>
      <c r="AI474" t="s">
        <v>470</v>
      </c>
      <c r="AJ474" t="s">
        <v>470</v>
      </c>
      <c r="AK474" t="s">
        <v>470</v>
      </c>
      <c r="AL474" t="s">
        <v>470</v>
      </c>
      <c r="AM474" t="s">
        <v>470</v>
      </c>
      <c r="AN474">
        <v>1</v>
      </c>
      <c r="AO474" t="s">
        <v>470</v>
      </c>
      <c r="AP474" t="s">
        <v>470</v>
      </c>
      <c r="AQ474" t="s">
        <v>470</v>
      </c>
      <c r="AR474">
        <v>1</v>
      </c>
      <c r="AS474">
        <v>1</v>
      </c>
      <c r="AT474" t="s">
        <v>470</v>
      </c>
      <c r="AU474" t="s">
        <v>470</v>
      </c>
      <c r="AV474">
        <v>1</v>
      </c>
      <c r="AW474" t="s">
        <v>470</v>
      </c>
      <c r="AX474" t="s">
        <v>470</v>
      </c>
      <c r="AY474" t="s">
        <v>470</v>
      </c>
      <c r="AZ474" t="s">
        <v>470</v>
      </c>
    </row>
    <row r="475" spans="1:52" x14ac:dyDescent="0.25">
      <c r="A475" s="4" t="s">
        <v>339</v>
      </c>
      <c r="B475" s="5" t="s">
        <v>230</v>
      </c>
      <c r="C475" s="5" t="s">
        <v>340</v>
      </c>
      <c r="D475" s="5" t="s">
        <v>232</v>
      </c>
      <c r="E475" s="5" t="s">
        <v>5</v>
      </c>
      <c r="F475">
        <v>1</v>
      </c>
      <c r="G475" t="s">
        <v>470</v>
      </c>
      <c r="H475" t="s">
        <v>470</v>
      </c>
      <c r="I475" t="s">
        <v>470</v>
      </c>
      <c r="J475">
        <v>1</v>
      </c>
      <c r="K475" t="s">
        <v>470</v>
      </c>
      <c r="L475" t="s">
        <v>470</v>
      </c>
      <c r="M475" t="s">
        <v>470</v>
      </c>
      <c r="N475" t="s">
        <v>470</v>
      </c>
      <c r="O475">
        <v>1</v>
      </c>
      <c r="P475" t="s">
        <v>470</v>
      </c>
      <c r="Q475" t="s">
        <v>470</v>
      </c>
      <c r="R475" t="s">
        <v>470</v>
      </c>
      <c r="S475" t="s">
        <v>470</v>
      </c>
      <c r="T475" t="s">
        <v>470</v>
      </c>
      <c r="U475" t="s">
        <v>470</v>
      </c>
      <c r="V475" t="s">
        <v>470</v>
      </c>
      <c r="W475" t="s">
        <v>470</v>
      </c>
      <c r="X475">
        <v>1</v>
      </c>
      <c r="Y475">
        <v>1</v>
      </c>
      <c r="Z475">
        <v>1</v>
      </c>
      <c r="AA475" t="s">
        <v>470</v>
      </c>
      <c r="AB475">
        <v>1</v>
      </c>
      <c r="AC475" t="s">
        <v>470</v>
      </c>
      <c r="AD475" t="s">
        <v>470</v>
      </c>
      <c r="AE475" t="s">
        <v>470</v>
      </c>
      <c r="AF475" t="s">
        <v>470</v>
      </c>
      <c r="AG475" t="s">
        <v>470</v>
      </c>
      <c r="AH475" t="s">
        <v>470</v>
      </c>
      <c r="AI475" t="s">
        <v>470</v>
      </c>
      <c r="AJ475" t="s">
        <v>470</v>
      </c>
      <c r="AK475" t="s">
        <v>470</v>
      </c>
      <c r="AL475" t="s">
        <v>470</v>
      </c>
      <c r="AM475" t="s">
        <v>470</v>
      </c>
      <c r="AN475">
        <v>1</v>
      </c>
      <c r="AO475" t="s">
        <v>470</v>
      </c>
      <c r="AP475" t="s">
        <v>470</v>
      </c>
      <c r="AQ475" t="s">
        <v>470</v>
      </c>
      <c r="AR475">
        <v>1</v>
      </c>
      <c r="AS475">
        <v>1</v>
      </c>
      <c r="AT475" t="s">
        <v>470</v>
      </c>
      <c r="AU475" t="s">
        <v>470</v>
      </c>
      <c r="AV475" t="s">
        <v>470</v>
      </c>
      <c r="AW475" t="s">
        <v>470</v>
      </c>
      <c r="AX475" t="s">
        <v>470</v>
      </c>
      <c r="AY475" t="s">
        <v>470</v>
      </c>
      <c r="AZ475" t="s">
        <v>470</v>
      </c>
    </row>
    <row r="476" spans="1:52" x14ac:dyDescent="0.25">
      <c r="A476" s="4" t="s">
        <v>341</v>
      </c>
      <c r="B476" s="5" t="s">
        <v>199</v>
      </c>
      <c r="C476" s="5" t="s">
        <v>342</v>
      </c>
      <c r="D476" s="5" t="s">
        <v>0</v>
      </c>
      <c r="E476" s="5" t="s">
        <v>5</v>
      </c>
      <c r="F476" t="s">
        <v>470</v>
      </c>
      <c r="G476" t="s">
        <v>470</v>
      </c>
      <c r="H476" t="s">
        <v>470</v>
      </c>
      <c r="I476" t="s">
        <v>470</v>
      </c>
      <c r="J476" t="s">
        <v>470</v>
      </c>
      <c r="K476" t="s">
        <v>470</v>
      </c>
      <c r="L476" t="s">
        <v>470</v>
      </c>
      <c r="M476" t="s">
        <v>470</v>
      </c>
      <c r="N476" t="s">
        <v>470</v>
      </c>
      <c r="O476" t="s">
        <v>470</v>
      </c>
      <c r="P476" t="s">
        <v>470</v>
      </c>
      <c r="Q476" t="s">
        <v>470</v>
      </c>
      <c r="R476">
        <v>1</v>
      </c>
      <c r="S476" t="s">
        <v>470</v>
      </c>
      <c r="T476" t="s">
        <v>470</v>
      </c>
      <c r="U476" t="s">
        <v>470</v>
      </c>
      <c r="V476">
        <v>1</v>
      </c>
      <c r="W476" t="s">
        <v>470</v>
      </c>
      <c r="X476" t="s">
        <v>470</v>
      </c>
      <c r="Y476" t="s">
        <v>470</v>
      </c>
      <c r="Z476">
        <v>1</v>
      </c>
      <c r="AA476">
        <v>1</v>
      </c>
      <c r="AB476">
        <v>1</v>
      </c>
      <c r="AC476" t="s">
        <v>470</v>
      </c>
      <c r="AD476">
        <v>1</v>
      </c>
      <c r="AE476" t="s">
        <v>470</v>
      </c>
      <c r="AF476" t="s">
        <v>470</v>
      </c>
      <c r="AG476" t="s">
        <v>470</v>
      </c>
      <c r="AH476" t="s">
        <v>470</v>
      </c>
      <c r="AI476" t="s">
        <v>470</v>
      </c>
      <c r="AJ476" t="s">
        <v>470</v>
      </c>
      <c r="AK476" t="s">
        <v>470</v>
      </c>
      <c r="AL476">
        <v>1</v>
      </c>
      <c r="AM476" t="s">
        <v>470</v>
      </c>
      <c r="AN476" t="s">
        <v>470</v>
      </c>
      <c r="AO476">
        <v>1</v>
      </c>
      <c r="AP476" t="s">
        <v>470</v>
      </c>
      <c r="AQ476" t="s">
        <v>470</v>
      </c>
      <c r="AR476" t="s">
        <v>470</v>
      </c>
      <c r="AS476" t="s">
        <v>470</v>
      </c>
      <c r="AT476" t="s">
        <v>470</v>
      </c>
      <c r="AU476" t="s">
        <v>470</v>
      </c>
      <c r="AV476" t="s">
        <v>470</v>
      </c>
      <c r="AW476">
        <v>1</v>
      </c>
      <c r="AX476">
        <v>1</v>
      </c>
      <c r="AY476" t="s">
        <v>470</v>
      </c>
      <c r="AZ476" t="s">
        <v>470</v>
      </c>
    </row>
    <row r="477" spans="1:52" x14ac:dyDescent="0.25">
      <c r="A477" s="4" t="s">
        <v>343</v>
      </c>
      <c r="B477" s="5" t="s">
        <v>195</v>
      </c>
      <c r="C477" s="5" t="s">
        <v>344</v>
      </c>
      <c r="D477" s="5" t="s">
        <v>197</v>
      </c>
      <c r="E477" s="5" t="s">
        <v>5</v>
      </c>
      <c r="F477">
        <v>1</v>
      </c>
      <c r="G477" t="s">
        <v>470</v>
      </c>
      <c r="H477">
        <v>1</v>
      </c>
      <c r="I477">
        <v>1</v>
      </c>
      <c r="J477" t="s">
        <v>470</v>
      </c>
      <c r="K477" t="s">
        <v>470</v>
      </c>
      <c r="L477" t="s">
        <v>470</v>
      </c>
      <c r="M477">
        <v>1</v>
      </c>
      <c r="N477" t="s">
        <v>470</v>
      </c>
      <c r="O477">
        <v>1</v>
      </c>
      <c r="P477" t="s">
        <v>470</v>
      </c>
      <c r="Q477" t="s">
        <v>470</v>
      </c>
      <c r="R477" t="s">
        <v>470</v>
      </c>
      <c r="S477">
        <v>1</v>
      </c>
      <c r="T477" t="s">
        <v>470</v>
      </c>
      <c r="U477" t="s">
        <v>470</v>
      </c>
      <c r="V477">
        <v>1</v>
      </c>
      <c r="W477" t="s">
        <v>470</v>
      </c>
      <c r="X477">
        <v>1</v>
      </c>
      <c r="Y477" t="s">
        <v>470</v>
      </c>
      <c r="Z477">
        <v>1</v>
      </c>
      <c r="AA477" t="s">
        <v>470</v>
      </c>
      <c r="AB477">
        <v>1</v>
      </c>
      <c r="AC477">
        <v>1</v>
      </c>
      <c r="AD477" t="s">
        <v>470</v>
      </c>
      <c r="AE477" t="s">
        <v>470</v>
      </c>
      <c r="AF477">
        <v>1</v>
      </c>
      <c r="AG477" t="s">
        <v>470</v>
      </c>
      <c r="AH477">
        <v>1</v>
      </c>
      <c r="AI477" t="s">
        <v>470</v>
      </c>
      <c r="AJ477" t="s">
        <v>470</v>
      </c>
      <c r="AK477" t="s">
        <v>470</v>
      </c>
      <c r="AL477">
        <v>1</v>
      </c>
      <c r="AM477" t="s">
        <v>470</v>
      </c>
      <c r="AN477">
        <v>1</v>
      </c>
      <c r="AO477">
        <v>1</v>
      </c>
      <c r="AP477" t="s">
        <v>470</v>
      </c>
      <c r="AQ477" t="s">
        <v>470</v>
      </c>
      <c r="AR477" t="s">
        <v>470</v>
      </c>
      <c r="AS477">
        <v>1</v>
      </c>
      <c r="AT477" t="s">
        <v>470</v>
      </c>
      <c r="AU477" t="s">
        <v>470</v>
      </c>
      <c r="AV477" t="s">
        <v>470</v>
      </c>
      <c r="AW477">
        <v>1</v>
      </c>
      <c r="AX477">
        <v>1</v>
      </c>
      <c r="AY477" t="s">
        <v>470</v>
      </c>
      <c r="AZ477" t="s">
        <v>470</v>
      </c>
    </row>
    <row r="478" spans="1:52" x14ac:dyDescent="0.25">
      <c r="A478" s="4" t="s">
        <v>345</v>
      </c>
      <c r="B478" s="5" t="s">
        <v>236</v>
      </c>
      <c r="C478" s="5" t="s">
        <v>346</v>
      </c>
      <c r="D478" s="5" t="s">
        <v>238</v>
      </c>
      <c r="E478" s="5" t="s">
        <v>5</v>
      </c>
      <c r="F478">
        <v>1</v>
      </c>
      <c r="G478">
        <v>1</v>
      </c>
      <c r="H478" t="s">
        <v>470</v>
      </c>
      <c r="I478" t="s">
        <v>470</v>
      </c>
      <c r="J478" t="s">
        <v>470</v>
      </c>
      <c r="K478" t="s">
        <v>470</v>
      </c>
      <c r="L478" t="s">
        <v>470</v>
      </c>
      <c r="M478">
        <v>1</v>
      </c>
      <c r="N478" t="s">
        <v>470</v>
      </c>
      <c r="O478" t="s">
        <v>470</v>
      </c>
      <c r="P478" t="s">
        <v>470</v>
      </c>
      <c r="Q478" t="s">
        <v>470</v>
      </c>
      <c r="R478" t="s">
        <v>470</v>
      </c>
      <c r="S478" t="s">
        <v>470</v>
      </c>
      <c r="T478" t="s">
        <v>470</v>
      </c>
      <c r="U478" t="s">
        <v>470</v>
      </c>
      <c r="V478">
        <v>1</v>
      </c>
      <c r="W478">
        <v>1</v>
      </c>
      <c r="X478" t="s">
        <v>470</v>
      </c>
      <c r="Y478" t="s">
        <v>470</v>
      </c>
      <c r="Z478" t="s">
        <v>470</v>
      </c>
      <c r="AA478" t="s">
        <v>470</v>
      </c>
      <c r="AB478" t="s">
        <v>470</v>
      </c>
      <c r="AC478">
        <v>1</v>
      </c>
      <c r="AD478" t="s">
        <v>470</v>
      </c>
      <c r="AE478" t="s">
        <v>470</v>
      </c>
      <c r="AF478">
        <v>1</v>
      </c>
      <c r="AG478" t="s">
        <v>470</v>
      </c>
      <c r="AH478" t="s">
        <v>470</v>
      </c>
      <c r="AI478" t="s">
        <v>470</v>
      </c>
      <c r="AJ478" t="s">
        <v>470</v>
      </c>
      <c r="AK478" t="s">
        <v>470</v>
      </c>
      <c r="AL478" t="s">
        <v>470</v>
      </c>
      <c r="AM478" t="s">
        <v>470</v>
      </c>
      <c r="AN478" t="s">
        <v>470</v>
      </c>
      <c r="AO478">
        <v>1</v>
      </c>
      <c r="AP478" t="s">
        <v>470</v>
      </c>
      <c r="AQ478" t="s">
        <v>470</v>
      </c>
      <c r="AR478" t="s">
        <v>470</v>
      </c>
      <c r="AS478" t="s">
        <v>470</v>
      </c>
      <c r="AT478" t="s">
        <v>470</v>
      </c>
      <c r="AU478" t="s">
        <v>470</v>
      </c>
      <c r="AV478" t="s">
        <v>470</v>
      </c>
      <c r="AW478">
        <v>1</v>
      </c>
      <c r="AX478">
        <v>1</v>
      </c>
      <c r="AY478" t="s">
        <v>470</v>
      </c>
      <c r="AZ478" t="s">
        <v>470</v>
      </c>
    </row>
    <row r="479" spans="1:52" x14ac:dyDescent="0.25">
      <c r="A479" s="4" t="s">
        <v>347</v>
      </c>
      <c r="B479" s="5" t="s">
        <v>218</v>
      </c>
      <c r="C479" s="5" t="s">
        <v>348</v>
      </c>
      <c r="D479" s="5" t="s">
        <v>220</v>
      </c>
      <c r="E479" s="5" t="s">
        <v>5</v>
      </c>
      <c r="F479" t="s">
        <v>470</v>
      </c>
      <c r="G479" t="s">
        <v>470</v>
      </c>
      <c r="H479" t="s">
        <v>470</v>
      </c>
      <c r="I479" t="s">
        <v>470</v>
      </c>
      <c r="J479" t="s">
        <v>470</v>
      </c>
      <c r="K479" t="s">
        <v>470</v>
      </c>
      <c r="L479" t="s">
        <v>470</v>
      </c>
      <c r="M479" t="s">
        <v>470</v>
      </c>
      <c r="N479" t="s">
        <v>470</v>
      </c>
      <c r="O479" t="s">
        <v>470</v>
      </c>
      <c r="P479" t="s">
        <v>470</v>
      </c>
      <c r="Q479" t="s">
        <v>470</v>
      </c>
      <c r="R479" t="s">
        <v>470</v>
      </c>
      <c r="S479" t="s">
        <v>470</v>
      </c>
      <c r="T479" t="s">
        <v>470</v>
      </c>
      <c r="U479" t="s">
        <v>470</v>
      </c>
      <c r="V479" t="s">
        <v>470</v>
      </c>
      <c r="W479" t="s">
        <v>470</v>
      </c>
      <c r="X479">
        <v>1</v>
      </c>
      <c r="Y479" t="s">
        <v>470</v>
      </c>
      <c r="Z479">
        <v>1</v>
      </c>
      <c r="AA479" t="s">
        <v>470</v>
      </c>
      <c r="AB479" t="s">
        <v>470</v>
      </c>
      <c r="AC479">
        <v>1</v>
      </c>
      <c r="AD479" t="s">
        <v>470</v>
      </c>
      <c r="AE479" t="s">
        <v>470</v>
      </c>
      <c r="AF479" t="s">
        <v>470</v>
      </c>
      <c r="AG479" t="s">
        <v>470</v>
      </c>
      <c r="AH479" t="s">
        <v>470</v>
      </c>
      <c r="AI479" t="s">
        <v>470</v>
      </c>
      <c r="AJ479" t="s">
        <v>470</v>
      </c>
      <c r="AK479" t="s">
        <v>470</v>
      </c>
      <c r="AL479" t="s">
        <v>470</v>
      </c>
      <c r="AM479" t="s">
        <v>470</v>
      </c>
      <c r="AN479" t="s">
        <v>470</v>
      </c>
      <c r="AO479">
        <v>1</v>
      </c>
      <c r="AP479">
        <v>1</v>
      </c>
      <c r="AQ479" t="s">
        <v>470</v>
      </c>
      <c r="AR479">
        <v>1</v>
      </c>
      <c r="AS479" t="s">
        <v>470</v>
      </c>
      <c r="AT479" t="s">
        <v>470</v>
      </c>
      <c r="AU479" t="s">
        <v>470</v>
      </c>
      <c r="AV479" t="s">
        <v>470</v>
      </c>
      <c r="AW479" t="s">
        <v>470</v>
      </c>
      <c r="AX479" t="s">
        <v>470</v>
      </c>
      <c r="AY479" t="s">
        <v>470</v>
      </c>
      <c r="AZ479" t="s">
        <v>470</v>
      </c>
    </row>
    <row r="480" spans="1:52" x14ac:dyDescent="0.25">
      <c r="A480" s="4" t="s">
        <v>349</v>
      </c>
      <c r="B480" s="5" t="s">
        <v>218</v>
      </c>
      <c r="C480" s="5" t="s">
        <v>350</v>
      </c>
      <c r="D480" s="5" t="s">
        <v>220</v>
      </c>
      <c r="E480" s="5" t="s">
        <v>5</v>
      </c>
      <c r="F480" t="s">
        <v>470</v>
      </c>
      <c r="G480" t="s">
        <v>470</v>
      </c>
      <c r="H480" t="s">
        <v>470</v>
      </c>
      <c r="I480">
        <v>1</v>
      </c>
      <c r="J480">
        <v>1</v>
      </c>
      <c r="K480" t="s">
        <v>470</v>
      </c>
      <c r="L480" t="s">
        <v>470</v>
      </c>
      <c r="M480" t="s">
        <v>470</v>
      </c>
      <c r="N480" t="s">
        <v>470</v>
      </c>
      <c r="O480" t="s">
        <v>470</v>
      </c>
      <c r="P480" t="s">
        <v>470</v>
      </c>
      <c r="Q480" t="s">
        <v>470</v>
      </c>
      <c r="R480" t="s">
        <v>470</v>
      </c>
      <c r="S480" t="s">
        <v>470</v>
      </c>
      <c r="T480" t="s">
        <v>470</v>
      </c>
      <c r="U480" t="s">
        <v>470</v>
      </c>
      <c r="V480" t="s">
        <v>470</v>
      </c>
      <c r="W480" t="s">
        <v>470</v>
      </c>
      <c r="X480" t="s">
        <v>470</v>
      </c>
      <c r="Y480">
        <v>1</v>
      </c>
      <c r="Z480" t="s">
        <v>470</v>
      </c>
      <c r="AA480" t="s">
        <v>470</v>
      </c>
      <c r="AB480" t="s">
        <v>470</v>
      </c>
      <c r="AC480">
        <v>1</v>
      </c>
      <c r="AD480" t="s">
        <v>470</v>
      </c>
      <c r="AE480" t="s">
        <v>470</v>
      </c>
      <c r="AF480">
        <v>1</v>
      </c>
      <c r="AG480" t="s">
        <v>470</v>
      </c>
      <c r="AH480" t="s">
        <v>470</v>
      </c>
      <c r="AI480" t="s">
        <v>470</v>
      </c>
      <c r="AJ480" t="s">
        <v>470</v>
      </c>
      <c r="AK480" t="s">
        <v>470</v>
      </c>
      <c r="AL480" t="s">
        <v>470</v>
      </c>
      <c r="AM480" t="s">
        <v>470</v>
      </c>
      <c r="AN480" t="s">
        <v>470</v>
      </c>
      <c r="AO480" t="s">
        <v>470</v>
      </c>
      <c r="AP480" t="s">
        <v>470</v>
      </c>
      <c r="AQ480" t="s">
        <v>470</v>
      </c>
      <c r="AR480">
        <v>1</v>
      </c>
      <c r="AS480" t="s">
        <v>470</v>
      </c>
      <c r="AT480" t="s">
        <v>470</v>
      </c>
      <c r="AU480" t="s">
        <v>470</v>
      </c>
      <c r="AV480" t="s">
        <v>470</v>
      </c>
      <c r="AW480">
        <v>1</v>
      </c>
      <c r="AX480">
        <v>1</v>
      </c>
      <c r="AY480" t="s">
        <v>470</v>
      </c>
      <c r="AZ480" t="s">
        <v>470</v>
      </c>
    </row>
    <row r="481" spans="1:52" x14ac:dyDescent="0.25">
      <c r="A481" s="4" t="s">
        <v>351</v>
      </c>
      <c r="B481" s="5" t="s">
        <v>214</v>
      </c>
      <c r="C481" s="5" t="s">
        <v>352</v>
      </c>
      <c r="D481" s="5" t="s">
        <v>216</v>
      </c>
      <c r="E481" s="5" t="s">
        <v>5</v>
      </c>
      <c r="F481">
        <v>1</v>
      </c>
      <c r="G481" t="s">
        <v>470</v>
      </c>
      <c r="H481">
        <v>1</v>
      </c>
      <c r="I481" t="s">
        <v>470</v>
      </c>
      <c r="J481" t="s">
        <v>470</v>
      </c>
      <c r="K481" t="s">
        <v>470</v>
      </c>
      <c r="L481" t="s">
        <v>470</v>
      </c>
      <c r="M481" t="s">
        <v>470</v>
      </c>
      <c r="N481" t="s">
        <v>470</v>
      </c>
      <c r="O481" t="s">
        <v>470</v>
      </c>
      <c r="P481">
        <v>1</v>
      </c>
      <c r="Q481" t="s">
        <v>470</v>
      </c>
      <c r="R481" t="s">
        <v>470</v>
      </c>
      <c r="S481" t="s">
        <v>470</v>
      </c>
      <c r="T481" t="s">
        <v>470</v>
      </c>
      <c r="U481" t="s">
        <v>470</v>
      </c>
      <c r="V481" t="s">
        <v>470</v>
      </c>
      <c r="W481" t="s">
        <v>470</v>
      </c>
      <c r="X481">
        <v>1</v>
      </c>
      <c r="Y481" t="s">
        <v>470</v>
      </c>
      <c r="Z481" t="s">
        <v>470</v>
      </c>
      <c r="AA481" t="s">
        <v>470</v>
      </c>
      <c r="AB481">
        <v>1</v>
      </c>
      <c r="AC481" t="s">
        <v>470</v>
      </c>
      <c r="AD481" t="s">
        <v>470</v>
      </c>
      <c r="AE481" t="s">
        <v>470</v>
      </c>
      <c r="AF481" t="s">
        <v>470</v>
      </c>
      <c r="AG481" t="s">
        <v>470</v>
      </c>
      <c r="AH481" t="s">
        <v>470</v>
      </c>
      <c r="AI481" t="s">
        <v>470</v>
      </c>
      <c r="AJ481" t="s">
        <v>470</v>
      </c>
      <c r="AK481" t="s">
        <v>470</v>
      </c>
      <c r="AL481" t="s">
        <v>470</v>
      </c>
      <c r="AM481" t="s">
        <v>470</v>
      </c>
      <c r="AN481" t="s">
        <v>470</v>
      </c>
      <c r="AO481" t="s">
        <v>470</v>
      </c>
      <c r="AP481" t="s">
        <v>470</v>
      </c>
      <c r="AQ481" t="s">
        <v>470</v>
      </c>
      <c r="AR481">
        <v>1</v>
      </c>
      <c r="AS481">
        <v>1</v>
      </c>
      <c r="AT481" t="s">
        <v>470</v>
      </c>
      <c r="AU481" t="s">
        <v>470</v>
      </c>
      <c r="AV481" t="s">
        <v>470</v>
      </c>
      <c r="AW481" t="s">
        <v>470</v>
      </c>
      <c r="AX481" t="s">
        <v>470</v>
      </c>
      <c r="AY481" t="s">
        <v>470</v>
      </c>
      <c r="AZ481" t="s">
        <v>470</v>
      </c>
    </row>
    <row r="482" spans="1:52" x14ac:dyDescent="0.25">
      <c r="A482" s="4" t="s">
        <v>353</v>
      </c>
      <c r="B482" s="5" t="s">
        <v>214</v>
      </c>
      <c r="C482" s="5" t="s">
        <v>354</v>
      </c>
      <c r="D482" s="5" t="s">
        <v>216</v>
      </c>
      <c r="E482" s="5" t="s">
        <v>5</v>
      </c>
      <c r="F482" t="s">
        <v>470</v>
      </c>
      <c r="G482" t="s">
        <v>470</v>
      </c>
      <c r="H482">
        <v>1</v>
      </c>
      <c r="I482" t="s">
        <v>470</v>
      </c>
      <c r="J482" t="s">
        <v>470</v>
      </c>
      <c r="K482" t="s">
        <v>470</v>
      </c>
      <c r="L482" t="s">
        <v>470</v>
      </c>
      <c r="M482" t="s">
        <v>470</v>
      </c>
      <c r="N482" t="s">
        <v>470</v>
      </c>
      <c r="O482" t="s">
        <v>470</v>
      </c>
      <c r="P482" t="s">
        <v>470</v>
      </c>
      <c r="Q482" t="s">
        <v>470</v>
      </c>
      <c r="R482" t="s">
        <v>470</v>
      </c>
      <c r="S482" t="s">
        <v>470</v>
      </c>
      <c r="T482" t="s">
        <v>470</v>
      </c>
      <c r="U482" t="s">
        <v>470</v>
      </c>
      <c r="V482" t="s">
        <v>470</v>
      </c>
      <c r="W482" t="s">
        <v>470</v>
      </c>
      <c r="X482" t="s">
        <v>470</v>
      </c>
      <c r="Y482" t="s">
        <v>470</v>
      </c>
      <c r="Z482">
        <v>1</v>
      </c>
      <c r="AA482">
        <v>1</v>
      </c>
      <c r="AB482" t="s">
        <v>470</v>
      </c>
      <c r="AC482">
        <v>1</v>
      </c>
      <c r="AD482" t="s">
        <v>470</v>
      </c>
      <c r="AE482" t="s">
        <v>470</v>
      </c>
      <c r="AF482">
        <v>1</v>
      </c>
      <c r="AG482" t="s">
        <v>470</v>
      </c>
      <c r="AH482" t="s">
        <v>470</v>
      </c>
      <c r="AI482" t="s">
        <v>470</v>
      </c>
      <c r="AJ482" t="s">
        <v>470</v>
      </c>
      <c r="AK482" t="s">
        <v>470</v>
      </c>
      <c r="AL482" t="s">
        <v>470</v>
      </c>
      <c r="AM482" t="s">
        <v>470</v>
      </c>
      <c r="AN482" t="s">
        <v>470</v>
      </c>
      <c r="AO482" t="s">
        <v>470</v>
      </c>
      <c r="AP482" t="s">
        <v>470</v>
      </c>
      <c r="AQ482" t="s">
        <v>470</v>
      </c>
      <c r="AR482" t="s">
        <v>470</v>
      </c>
      <c r="AS482" t="s">
        <v>470</v>
      </c>
      <c r="AT482" t="s">
        <v>470</v>
      </c>
      <c r="AU482" t="s">
        <v>470</v>
      </c>
      <c r="AV482" t="s">
        <v>470</v>
      </c>
      <c r="AW482" t="s">
        <v>470</v>
      </c>
      <c r="AX482">
        <v>1</v>
      </c>
      <c r="AY482" t="s">
        <v>470</v>
      </c>
      <c r="AZ482" t="s">
        <v>470</v>
      </c>
    </row>
    <row r="483" spans="1:52" x14ac:dyDescent="0.25">
      <c r="A483" s="4" t="s">
        <v>355</v>
      </c>
      <c r="B483" s="5" t="s">
        <v>195</v>
      </c>
      <c r="C483" s="5" t="s">
        <v>356</v>
      </c>
      <c r="D483" s="5" t="s">
        <v>197</v>
      </c>
      <c r="E483" s="5" t="s">
        <v>5</v>
      </c>
      <c r="F483" t="s">
        <v>470</v>
      </c>
      <c r="G483" t="s">
        <v>470</v>
      </c>
      <c r="H483" t="s">
        <v>470</v>
      </c>
      <c r="I483" t="s">
        <v>470</v>
      </c>
      <c r="J483">
        <v>1</v>
      </c>
      <c r="K483" t="s">
        <v>470</v>
      </c>
      <c r="L483" t="s">
        <v>470</v>
      </c>
      <c r="M483" t="s">
        <v>470</v>
      </c>
      <c r="N483" t="s">
        <v>470</v>
      </c>
      <c r="O483" t="s">
        <v>470</v>
      </c>
      <c r="P483" t="s">
        <v>470</v>
      </c>
      <c r="Q483">
        <v>1</v>
      </c>
      <c r="R483" t="s">
        <v>470</v>
      </c>
      <c r="S483" t="s">
        <v>470</v>
      </c>
      <c r="T483" t="s">
        <v>470</v>
      </c>
      <c r="U483" t="s">
        <v>470</v>
      </c>
      <c r="V483" t="s">
        <v>470</v>
      </c>
      <c r="W483" t="s">
        <v>470</v>
      </c>
      <c r="X483">
        <v>1</v>
      </c>
      <c r="Y483" t="s">
        <v>470</v>
      </c>
      <c r="Z483">
        <v>1</v>
      </c>
      <c r="AA483">
        <v>1</v>
      </c>
      <c r="AB483">
        <v>1</v>
      </c>
      <c r="AC483">
        <v>1</v>
      </c>
      <c r="AD483" t="s">
        <v>470</v>
      </c>
      <c r="AE483" t="s">
        <v>470</v>
      </c>
      <c r="AF483" t="s">
        <v>470</v>
      </c>
      <c r="AG483" t="s">
        <v>470</v>
      </c>
      <c r="AH483" t="s">
        <v>470</v>
      </c>
      <c r="AI483" t="s">
        <v>470</v>
      </c>
      <c r="AJ483" t="s">
        <v>470</v>
      </c>
      <c r="AK483">
        <v>1</v>
      </c>
      <c r="AL483">
        <v>1</v>
      </c>
      <c r="AM483" t="s">
        <v>470</v>
      </c>
      <c r="AN483">
        <v>1</v>
      </c>
      <c r="AO483" t="s">
        <v>470</v>
      </c>
      <c r="AP483">
        <v>1</v>
      </c>
      <c r="AQ483" t="s">
        <v>470</v>
      </c>
      <c r="AR483">
        <v>1</v>
      </c>
      <c r="AS483">
        <v>1</v>
      </c>
      <c r="AT483" t="s">
        <v>470</v>
      </c>
      <c r="AU483" t="s">
        <v>470</v>
      </c>
      <c r="AV483" t="s">
        <v>470</v>
      </c>
      <c r="AW483">
        <v>1</v>
      </c>
      <c r="AX483">
        <v>1</v>
      </c>
      <c r="AY483">
        <v>1</v>
      </c>
      <c r="AZ483">
        <v>1</v>
      </c>
    </row>
    <row r="484" spans="1:52" x14ac:dyDescent="0.25">
      <c r="A484" s="4" t="s">
        <v>357</v>
      </c>
      <c r="B484" s="5" t="s">
        <v>248</v>
      </c>
      <c r="C484" s="5" t="s">
        <v>358</v>
      </c>
      <c r="D484" s="5" t="s">
        <v>250</v>
      </c>
      <c r="E484" s="5" t="s">
        <v>5</v>
      </c>
      <c r="F484" t="s">
        <v>470</v>
      </c>
      <c r="G484" t="s">
        <v>470</v>
      </c>
      <c r="H484" t="s">
        <v>470</v>
      </c>
      <c r="I484" t="s">
        <v>470</v>
      </c>
      <c r="J484" t="s">
        <v>470</v>
      </c>
      <c r="K484" t="s">
        <v>470</v>
      </c>
      <c r="L484" t="s">
        <v>470</v>
      </c>
      <c r="M484" t="s">
        <v>470</v>
      </c>
      <c r="N484" t="s">
        <v>470</v>
      </c>
      <c r="O484" t="s">
        <v>470</v>
      </c>
      <c r="P484">
        <v>1</v>
      </c>
      <c r="Q484" t="s">
        <v>470</v>
      </c>
      <c r="R484" t="s">
        <v>470</v>
      </c>
      <c r="S484" t="s">
        <v>470</v>
      </c>
      <c r="T484" t="s">
        <v>470</v>
      </c>
      <c r="U484" t="s">
        <v>470</v>
      </c>
      <c r="V484" t="s">
        <v>470</v>
      </c>
      <c r="W484" t="s">
        <v>470</v>
      </c>
      <c r="X484">
        <v>1</v>
      </c>
      <c r="Y484" t="s">
        <v>470</v>
      </c>
      <c r="Z484" t="s">
        <v>470</v>
      </c>
      <c r="AA484">
        <v>1</v>
      </c>
      <c r="AB484">
        <v>1</v>
      </c>
      <c r="AC484" t="s">
        <v>470</v>
      </c>
      <c r="AD484" t="s">
        <v>470</v>
      </c>
      <c r="AE484" t="s">
        <v>470</v>
      </c>
      <c r="AF484" t="s">
        <v>470</v>
      </c>
      <c r="AG484" t="s">
        <v>470</v>
      </c>
      <c r="AH484" t="s">
        <v>470</v>
      </c>
      <c r="AI484" t="s">
        <v>470</v>
      </c>
      <c r="AJ484" t="s">
        <v>470</v>
      </c>
      <c r="AK484" t="s">
        <v>470</v>
      </c>
      <c r="AL484" t="s">
        <v>470</v>
      </c>
      <c r="AM484" t="s">
        <v>470</v>
      </c>
      <c r="AN484" t="s">
        <v>470</v>
      </c>
      <c r="AO484" t="s">
        <v>470</v>
      </c>
      <c r="AP484" t="s">
        <v>470</v>
      </c>
      <c r="AQ484" t="s">
        <v>470</v>
      </c>
      <c r="AR484" t="s">
        <v>470</v>
      </c>
      <c r="AS484" t="s">
        <v>470</v>
      </c>
      <c r="AT484" t="s">
        <v>470</v>
      </c>
      <c r="AU484" t="s">
        <v>470</v>
      </c>
      <c r="AV484" t="s">
        <v>470</v>
      </c>
      <c r="AW484" t="s">
        <v>470</v>
      </c>
      <c r="AX484">
        <v>1</v>
      </c>
      <c r="AY484" t="s">
        <v>470</v>
      </c>
      <c r="AZ484" t="s">
        <v>470</v>
      </c>
    </row>
    <row r="485" spans="1:52" x14ac:dyDescent="0.25">
      <c r="A485" s="4" t="s">
        <v>359</v>
      </c>
      <c r="B485" s="5" t="s">
        <v>248</v>
      </c>
      <c r="C485" s="5" t="s">
        <v>360</v>
      </c>
      <c r="D485" s="5" t="s">
        <v>250</v>
      </c>
      <c r="E485" s="5" t="s">
        <v>5</v>
      </c>
      <c r="F485">
        <v>1</v>
      </c>
      <c r="G485" t="s">
        <v>470</v>
      </c>
      <c r="H485" t="s">
        <v>470</v>
      </c>
      <c r="I485" t="s">
        <v>470</v>
      </c>
      <c r="J485">
        <v>1</v>
      </c>
      <c r="K485" t="s">
        <v>470</v>
      </c>
      <c r="L485" t="s">
        <v>470</v>
      </c>
      <c r="M485" t="s">
        <v>470</v>
      </c>
      <c r="N485" t="s">
        <v>470</v>
      </c>
      <c r="O485" t="s">
        <v>470</v>
      </c>
      <c r="P485" t="s">
        <v>470</v>
      </c>
      <c r="Q485" t="s">
        <v>470</v>
      </c>
      <c r="R485" t="s">
        <v>470</v>
      </c>
      <c r="S485" t="s">
        <v>470</v>
      </c>
      <c r="T485" t="s">
        <v>470</v>
      </c>
      <c r="U485" t="s">
        <v>470</v>
      </c>
      <c r="V485" t="s">
        <v>470</v>
      </c>
      <c r="W485" t="s">
        <v>470</v>
      </c>
      <c r="X485">
        <v>1</v>
      </c>
      <c r="Y485">
        <v>1</v>
      </c>
      <c r="Z485" t="s">
        <v>470</v>
      </c>
      <c r="AA485" t="s">
        <v>470</v>
      </c>
      <c r="AB485">
        <v>1</v>
      </c>
      <c r="AC485" t="s">
        <v>470</v>
      </c>
      <c r="AD485" t="s">
        <v>470</v>
      </c>
      <c r="AE485" t="s">
        <v>470</v>
      </c>
      <c r="AF485" t="s">
        <v>470</v>
      </c>
      <c r="AG485" t="s">
        <v>470</v>
      </c>
      <c r="AH485" t="s">
        <v>470</v>
      </c>
      <c r="AI485" t="s">
        <v>470</v>
      </c>
      <c r="AJ485" t="s">
        <v>470</v>
      </c>
      <c r="AK485" t="s">
        <v>470</v>
      </c>
      <c r="AL485" t="s">
        <v>470</v>
      </c>
      <c r="AM485" t="s">
        <v>470</v>
      </c>
      <c r="AN485">
        <v>1</v>
      </c>
      <c r="AO485" t="s">
        <v>470</v>
      </c>
      <c r="AP485">
        <v>1</v>
      </c>
      <c r="AQ485" t="s">
        <v>470</v>
      </c>
      <c r="AR485">
        <v>1</v>
      </c>
      <c r="AS485" t="s">
        <v>470</v>
      </c>
      <c r="AT485" t="s">
        <v>470</v>
      </c>
      <c r="AU485" t="s">
        <v>470</v>
      </c>
      <c r="AV485" t="s">
        <v>470</v>
      </c>
      <c r="AW485">
        <v>1</v>
      </c>
      <c r="AX485">
        <v>1</v>
      </c>
      <c r="AY485" t="s">
        <v>470</v>
      </c>
      <c r="AZ485" t="s">
        <v>470</v>
      </c>
    </row>
    <row r="486" spans="1:52" x14ac:dyDescent="0.25">
      <c r="A486" s="4" t="s">
        <v>361</v>
      </c>
      <c r="B486" s="5" t="s">
        <v>304</v>
      </c>
      <c r="C486" s="5" t="s">
        <v>362</v>
      </c>
      <c r="D486" s="5" t="s">
        <v>306</v>
      </c>
      <c r="E486" s="5" t="s">
        <v>5</v>
      </c>
      <c r="F486" t="s">
        <v>470</v>
      </c>
      <c r="G486" t="s">
        <v>470</v>
      </c>
      <c r="H486" t="s">
        <v>470</v>
      </c>
      <c r="I486" t="s">
        <v>470</v>
      </c>
      <c r="J486">
        <v>1</v>
      </c>
      <c r="K486" t="s">
        <v>470</v>
      </c>
      <c r="L486" t="s">
        <v>470</v>
      </c>
      <c r="M486" t="s">
        <v>470</v>
      </c>
      <c r="N486" t="s">
        <v>470</v>
      </c>
      <c r="O486" t="s">
        <v>470</v>
      </c>
      <c r="P486" t="s">
        <v>470</v>
      </c>
      <c r="Q486" t="s">
        <v>470</v>
      </c>
      <c r="R486" t="s">
        <v>470</v>
      </c>
      <c r="S486" t="s">
        <v>470</v>
      </c>
      <c r="T486" t="s">
        <v>470</v>
      </c>
      <c r="U486" t="s">
        <v>470</v>
      </c>
      <c r="V486" t="s">
        <v>470</v>
      </c>
      <c r="W486" t="s">
        <v>470</v>
      </c>
      <c r="X486">
        <v>1</v>
      </c>
      <c r="Y486" t="s">
        <v>470</v>
      </c>
      <c r="Z486">
        <v>1</v>
      </c>
      <c r="AA486" t="s">
        <v>470</v>
      </c>
      <c r="AB486">
        <v>1</v>
      </c>
      <c r="AC486">
        <v>1</v>
      </c>
      <c r="AD486">
        <v>1</v>
      </c>
      <c r="AE486" t="s">
        <v>470</v>
      </c>
      <c r="AF486" t="s">
        <v>470</v>
      </c>
      <c r="AG486" t="s">
        <v>470</v>
      </c>
      <c r="AH486" t="s">
        <v>470</v>
      </c>
      <c r="AI486" t="s">
        <v>470</v>
      </c>
      <c r="AJ486" t="s">
        <v>470</v>
      </c>
      <c r="AK486" t="s">
        <v>470</v>
      </c>
      <c r="AL486" t="s">
        <v>470</v>
      </c>
      <c r="AM486" t="s">
        <v>470</v>
      </c>
      <c r="AN486">
        <v>1</v>
      </c>
      <c r="AO486" t="s">
        <v>470</v>
      </c>
      <c r="AP486" t="s">
        <v>470</v>
      </c>
      <c r="AQ486" t="s">
        <v>470</v>
      </c>
      <c r="AR486" t="s">
        <v>470</v>
      </c>
      <c r="AS486">
        <v>1</v>
      </c>
      <c r="AT486" t="s">
        <v>470</v>
      </c>
      <c r="AU486" t="s">
        <v>470</v>
      </c>
      <c r="AV486" t="s">
        <v>470</v>
      </c>
      <c r="AW486">
        <v>1</v>
      </c>
      <c r="AX486" t="s">
        <v>470</v>
      </c>
      <c r="AY486" t="s">
        <v>470</v>
      </c>
      <c r="AZ486" t="s">
        <v>470</v>
      </c>
    </row>
    <row r="487" spans="1:52" x14ac:dyDescent="0.25">
      <c r="A487" s="4" t="s">
        <v>363</v>
      </c>
      <c r="B487" s="5" t="s">
        <v>195</v>
      </c>
      <c r="C487" s="5" t="s">
        <v>364</v>
      </c>
      <c r="D487" s="5" t="s">
        <v>197</v>
      </c>
      <c r="E487" s="5" t="s">
        <v>5</v>
      </c>
      <c r="F487" t="s">
        <v>470</v>
      </c>
      <c r="G487" t="s">
        <v>470</v>
      </c>
      <c r="H487" t="s">
        <v>470</v>
      </c>
      <c r="I487" t="s">
        <v>470</v>
      </c>
      <c r="J487" t="s">
        <v>470</v>
      </c>
      <c r="K487" t="s">
        <v>470</v>
      </c>
      <c r="L487" t="s">
        <v>470</v>
      </c>
      <c r="M487" t="s">
        <v>470</v>
      </c>
      <c r="N487" t="s">
        <v>470</v>
      </c>
      <c r="O487" t="s">
        <v>470</v>
      </c>
      <c r="P487" t="s">
        <v>470</v>
      </c>
      <c r="Q487" t="s">
        <v>470</v>
      </c>
      <c r="R487" t="s">
        <v>470</v>
      </c>
      <c r="S487" t="s">
        <v>470</v>
      </c>
      <c r="T487" t="s">
        <v>470</v>
      </c>
      <c r="U487" t="s">
        <v>470</v>
      </c>
      <c r="V487" t="s">
        <v>470</v>
      </c>
      <c r="W487" t="s">
        <v>470</v>
      </c>
      <c r="X487" t="s">
        <v>470</v>
      </c>
      <c r="Y487" t="s">
        <v>470</v>
      </c>
      <c r="Z487" t="s">
        <v>470</v>
      </c>
      <c r="AA487" t="s">
        <v>470</v>
      </c>
      <c r="AB487" t="s">
        <v>470</v>
      </c>
      <c r="AC487" t="s">
        <v>470</v>
      </c>
      <c r="AD487" t="s">
        <v>470</v>
      </c>
      <c r="AE487" t="s">
        <v>470</v>
      </c>
      <c r="AF487" t="s">
        <v>470</v>
      </c>
      <c r="AG487" t="s">
        <v>470</v>
      </c>
      <c r="AH487" t="s">
        <v>470</v>
      </c>
      <c r="AI487" t="s">
        <v>470</v>
      </c>
      <c r="AJ487" t="s">
        <v>470</v>
      </c>
      <c r="AK487" t="s">
        <v>470</v>
      </c>
      <c r="AL487" t="s">
        <v>470</v>
      </c>
      <c r="AM487" t="s">
        <v>470</v>
      </c>
      <c r="AN487">
        <v>1</v>
      </c>
      <c r="AO487" t="s">
        <v>470</v>
      </c>
      <c r="AP487">
        <v>1</v>
      </c>
      <c r="AQ487">
        <v>1</v>
      </c>
      <c r="AR487" t="s">
        <v>470</v>
      </c>
      <c r="AS487" t="s">
        <v>470</v>
      </c>
      <c r="AT487" t="s">
        <v>470</v>
      </c>
      <c r="AU487" t="s">
        <v>470</v>
      </c>
      <c r="AV487" t="s">
        <v>470</v>
      </c>
      <c r="AW487">
        <v>1</v>
      </c>
      <c r="AX487">
        <v>1</v>
      </c>
      <c r="AY487" t="s">
        <v>470</v>
      </c>
      <c r="AZ487" t="s">
        <v>470</v>
      </c>
    </row>
    <row r="488" spans="1:52" x14ac:dyDescent="0.25">
      <c r="A488" s="4" t="s">
        <v>365</v>
      </c>
      <c r="B488" s="5" t="s">
        <v>195</v>
      </c>
      <c r="C488" s="5" t="s">
        <v>366</v>
      </c>
      <c r="D488" s="5" t="s">
        <v>197</v>
      </c>
      <c r="E488" s="5" t="s">
        <v>5</v>
      </c>
      <c r="F488" t="s">
        <v>470</v>
      </c>
      <c r="G488" t="s">
        <v>470</v>
      </c>
      <c r="H488" t="s">
        <v>470</v>
      </c>
      <c r="I488" t="s">
        <v>470</v>
      </c>
      <c r="J488" t="s">
        <v>470</v>
      </c>
      <c r="K488" t="s">
        <v>470</v>
      </c>
      <c r="L488" t="s">
        <v>470</v>
      </c>
      <c r="M488" t="s">
        <v>470</v>
      </c>
      <c r="N488" t="s">
        <v>470</v>
      </c>
      <c r="O488" t="s">
        <v>470</v>
      </c>
      <c r="P488" t="s">
        <v>470</v>
      </c>
      <c r="Q488" t="s">
        <v>470</v>
      </c>
      <c r="R488" t="s">
        <v>470</v>
      </c>
      <c r="S488" t="s">
        <v>470</v>
      </c>
      <c r="T488" t="s">
        <v>470</v>
      </c>
      <c r="U488" t="s">
        <v>470</v>
      </c>
      <c r="V488" t="s">
        <v>470</v>
      </c>
      <c r="W488" t="s">
        <v>470</v>
      </c>
      <c r="X488" t="s">
        <v>470</v>
      </c>
      <c r="Y488" t="s">
        <v>470</v>
      </c>
      <c r="Z488" t="s">
        <v>470</v>
      </c>
      <c r="AA488" t="s">
        <v>470</v>
      </c>
      <c r="AB488">
        <v>1</v>
      </c>
      <c r="AC488">
        <v>1</v>
      </c>
      <c r="AD488" t="s">
        <v>470</v>
      </c>
      <c r="AE488" t="s">
        <v>470</v>
      </c>
      <c r="AF488" t="s">
        <v>470</v>
      </c>
      <c r="AG488" t="s">
        <v>470</v>
      </c>
      <c r="AH488" t="s">
        <v>470</v>
      </c>
      <c r="AI488" t="s">
        <v>470</v>
      </c>
      <c r="AJ488" t="s">
        <v>470</v>
      </c>
      <c r="AK488" t="s">
        <v>470</v>
      </c>
      <c r="AL488">
        <v>1</v>
      </c>
      <c r="AM488" t="s">
        <v>470</v>
      </c>
      <c r="AN488" t="s">
        <v>470</v>
      </c>
      <c r="AO488">
        <v>1</v>
      </c>
      <c r="AP488" t="s">
        <v>470</v>
      </c>
      <c r="AQ488" t="s">
        <v>470</v>
      </c>
      <c r="AR488">
        <v>1</v>
      </c>
      <c r="AS488">
        <v>1</v>
      </c>
      <c r="AT488" t="s">
        <v>470</v>
      </c>
      <c r="AU488" t="s">
        <v>470</v>
      </c>
      <c r="AV488" t="s">
        <v>470</v>
      </c>
      <c r="AW488">
        <v>1</v>
      </c>
      <c r="AX488">
        <v>1</v>
      </c>
      <c r="AY488" t="s">
        <v>470</v>
      </c>
      <c r="AZ488" t="s">
        <v>470</v>
      </c>
    </row>
    <row r="489" spans="1:52" x14ac:dyDescent="0.25">
      <c r="A489" s="4" t="s">
        <v>367</v>
      </c>
      <c r="B489" s="5" t="s">
        <v>368</v>
      </c>
      <c r="C489" s="5" t="s">
        <v>369</v>
      </c>
      <c r="D489" s="5" t="s">
        <v>370</v>
      </c>
      <c r="E489" s="5" t="s">
        <v>5</v>
      </c>
      <c r="F489">
        <v>1</v>
      </c>
      <c r="G489" t="s">
        <v>470</v>
      </c>
      <c r="H489">
        <v>1</v>
      </c>
      <c r="I489" t="s">
        <v>470</v>
      </c>
      <c r="J489">
        <v>1</v>
      </c>
      <c r="K489" t="s">
        <v>470</v>
      </c>
      <c r="L489" t="s">
        <v>470</v>
      </c>
      <c r="M489" t="s">
        <v>470</v>
      </c>
      <c r="N489">
        <v>1</v>
      </c>
      <c r="O489" t="s">
        <v>470</v>
      </c>
      <c r="P489" t="s">
        <v>470</v>
      </c>
      <c r="Q489" t="s">
        <v>470</v>
      </c>
      <c r="R489">
        <v>1</v>
      </c>
      <c r="S489" t="s">
        <v>470</v>
      </c>
      <c r="T489" t="s">
        <v>470</v>
      </c>
      <c r="U489" t="s">
        <v>470</v>
      </c>
      <c r="V489" t="s">
        <v>470</v>
      </c>
      <c r="W489" t="s">
        <v>470</v>
      </c>
      <c r="X489">
        <v>1</v>
      </c>
      <c r="Y489" t="s">
        <v>470</v>
      </c>
      <c r="Z489" t="s">
        <v>470</v>
      </c>
      <c r="AA489" t="s">
        <v>470</v>
      </c>
      <c r="AB489">
        <v>1</v>
      </c>
      <c r="AC489" t="s">
        <v>470</v>
      </c>
      <c r="AD489" t="s">
        <v>470</v>
      </c>
      <c r="AE489" t="s">
        <v>470</v>
      </c>
      <c r="AF489">
        <v>1</v>
      </c>
      <c r="AG489">
        <v>1</v>
      </c>
      <c r="AH489" t="s">
        <v>470</v>
      </c>
      <c r="AI489" t="s">
        <v>470</v>
      </c>
      <c r="AJ489" t="s">
        <v>470</v>
      </c>
      <c r="AK489" t="s">
        <v>470</v>
      </c>
      <c r="AL489" t="s">
        <v>470</v>
      </c>
      <c r="AM489">
        <v>1</v>
      </c>
      <c r="AN489">
        <v>1</v>
      </c>
      <c r="AO489" t="s">
        <v>470</v>
      </c>
      <c r="AP489" t="s">
        <v>470</v>
      </c>
      <c r="AQ489" t="s">
        <v>470</v>
      </c>
      <c r="AR489">
        <v>1</v>
      </c>
      <c r="AS489" t="s">
        <v>470</v>
      </c>
      <c r="AT489" t="s">
        <v>470</v>
      </c>
      <c r="AU489" t="s">
        <v>470</v>
      </c>
      <c r="AV489" t="s">
        <v>470</v>
      </c>
      <c r="AW489">
        <v>1</v>
      </c>
      <c r="AX489">
        <v>1</v>
      </c>
      <c r="AY489" t="s">
        <v>470</v>
      </c>
      <c r="AZ489" t="s">
        <v>470</v>
      </c>
    </row>
    <row r="490" spans="1:52" x14ac:dyDescent="0.25">
      <c r="A490" s="4" t="s">
        <v>371</v>
      </c>
      <c r="B490" s="5" t="s">
        <v>230</v>
      </c>
      <c r="C490" s="5" t="s">
        <v>372</v>
      </c>
      <c r="D490" s="5" t="s">
        <v>232</v>
      </c>
      <c r="E490" s="5" t="s">
        <v>5</v>
      </c>
      <c r="F490" t="s">
        <v>470</v>
      </c>
      <c r="G490" t="s">
        <v>470</v>
      </c>
      <c r="H490" t="s">
        <v>470</v>
      </c>
      <c r="I490" t="s">
        <v>470</v>
      </c>
      <c r="J490" t="s">
        <v>470</v>
      </c>
      <c r="K490" t="s">
        <v>470</v>
      </c>
      <c r="L490" t="s">
        <v>470</v>
      </c>
      <c r="M490" t="s">
        <v>470</v>
      </c>
      <c r="N490" t="s">
        <v>470</v>
      </c>
      <c r="O490" t="s">
        <v>470</v>
      </c>
      <c r="P490" t="s">
        <v>470</v>
      </c>
      <c r="Q490" t="s">
        <v>470</v>
      </c>
      <c r="R490" t="s">
        <v>470</v>
      </c>
      <c r="S490" t="s">
        <v>470</v>
      </c>
      <c r="T490" t="s">
        <v>470</v>
      </c>
      <c r="U490" t="s">
        <v>470</v>
      </c>
      <c r="V490" t="s">
        <v>470</v>
      </c>
      <c r="W490" t="s">
        <v>470</v>
      </c>
      <c r="X490" t="s">
        <v>470</v>
      </c>
      <c r="Y490" t="s">
        <v>470</v>
      </c>
      <c r="Z490" t="s">
        <v>470</v>
      </c>
      <c r="AA490" t="s">
        <v>470</v>
      </c>
      <c r="AB490" t="s">
        <v>470</v>
      </c>
      <c r="AC490" t="s">
        <v>470</v>
      </c>
      <c r="AD490" t="s">
        <v>470</v>
      </c>
      <c r="AE490" t="s">
        <v>470</v>
      </c>
      <c r="AF490" t="s">
        <v>470</v>
      </c>
      <c r="AG490" t="s">
        <v>470</v>
      </c>
      <c r="AH490" t="s">
        <v>470</v>
      </c>
      <c r="AI490" t="s">
        <v>470</v>
      </c>
      <c r="AJ490" t="s">
        <v>470</v>
      </c>
      <c r="AK490" t="s">
        <v>470</v>
      </c>
      <c r="AL490" t="s">
        <v>470</v>
      </c>
      <c r="AM490" t="s">
        <v>470</v>
      </c>
      <c r="AN490" t="s">
        <v>470</v>
      </c>
      <c r="AO490" t="s">
        <v>470</v>
      </c>
      <c r="AP490" t="s">
        <v>470</v>
      </c>
      <c r="AQ490" t="s">
        <v>470</v>
      </c>
      <c r="AR490" t="s">
        <v>470</v>
      </c>
      <c r="AS490">
        <v>1</v>
      </c>
      <c r="AT490" t="s">
        <v>470</v>
      </c>
      <c r="AU490" t="s">
        <v>470</v>
      </c>
      <c r="AV490" t="s">
        <v>470</v>
      </c>
      <c r="AW490" t="s">
        <v>470</v>
      </c>
      <c r="AX490" t="s">
        <v>470</v>
      </c>
      <c r="AY490" t="s">
        <v>470</v>
      </c>
      <c r="AZ490" t="s">
        <v>470</v>
      </c>
    </row>
    <row r="491" spans="1:52" x14ac:dyDescent="0.25">
      <c r="A491" s="4" t="s">
        <v>373</v>
      </c>
      <c r="B491" s="5" t="s">
        <v>368</v>
      </c>
      <c r="C491" s="5" t="s">
        <v>374</v>
      </c>
      <c r="D491" s="5" t="s">
        <v>370</v>
      </c>
      <c r="E491" s="5" t="s">
        <v>5</v>
      </c>
      <c r="F491" t="s">
        <v>470</v>
      </c>
      <c r="G491" t="s">
        <v>470</v>
      </c>
      <c r="H491" t="s">
        <v>470</v>
      </c>
      <c r="I491" t="s">
        <v>470</v>
      </c>
      <c r="J491" t="s">
        <v>470</v>
      </c>
      <c r="K491" t="s">
        <v>470</v>
      </c>
      <c r="L491" t="s">
        <v>470</v>
      </c>
      <c r="M491" t="s">
        <v>470</v>
      </c>
      <c r="N491" t="s">
        <v>470</v>
      </c>
      <c r="O491" t="s">
        <v>470</v>
      </c>
      <c r="P491" t="s">
        <v>470</v>
      </c>
      <c r="Q491" t="s">
        <v>470</v>
      </c>
      <c r="R491" t="s">
        <v>470</v>
      </c>
      <c r="S491" t="s">
        <v>470</v>
      </c>
      <c r="T491" t="s">
        <v>470</v>
      </c>
      <c r="U491" t="s">
        <v>470</v>
      </c>
      <c r="V491" t="s">
        <v>470</v>
      </c>
      <c r="W491" t="s">
        <v>470</v>
      </c>
      <c r="X491">
        <v>1</v>
      </c>
      <c r="Y491" t="s">
        <v>470</v>
      </c>
      <c r="Z491" t="s">
        <v>470</v>
      </c>
      <c r="AA491" t="s">
        <v>470</v>
      </c>
      <c r="AB491">
        <v>1</v>
      </c>
      <c r="AC491" t="s">
        <v>470</v>
      </c>
      <c r="AD491" t="s">
        <v>470</v>
      </c>
      <c r="AE491" t="s">
        <v>470</v>
      </c>
      <c r="AF491" t="s">
        <v>470</v>
      </c>
      <c r="AG491" t="s">
        <v>470</v>
      </c>
      <c r="AH491" t="s">
        <v>470</v>
      </c>
      <c r="AI491" t="s">
        <v>470</v>
      </c>
      <c r="AJ491" t="s">
        <v>470</v>
      </c>
      <c r="AK491" t="s">
        <v>470</v>
      </c>
      <c r="AL491" t="s">
        <v>470</v>
      </c>
      <c r="AM491" t="s">
        <v>470</v>
      </c>
      <c r="AN491">
        <v>1</v>
      </c>
      <c r="AO491" t="s">
        <v>470</v>
      </c>
      <c r="AP491" t="s">
        <v>470</v>
      </c>
      <c r="AQ491" t="s">
        <v>470</v>
      </c>
      <c r="AR491" t="s">
        <v>470</v>
      </c>
      <c r="AS491" t="s">
        <v>470</v>
      </c>
      <c r="AT491" t="s">
        <v>470</v>
      </c>
      <c r="AU491" t="s">
        <v>470</v>
      </c>
      <c r="AV491" t="s">
        <v>470</v>
      </c>
      <c r="AW491">
        <v>1</v>
      </c>
      <c r="AX491">
        <v>1</v>
      </c>
      <c r="AY491" t="s">
        <v>470</v>
      </c>
      <c r="AZ491" t="s">
        <v>470</v>
      </c>
    </row>
    <row r="492" spans="1:52" x14ac:dyDescent="0.25">
      <c r="A492" s="4" t="s">
        <v>375</v>
      </c>
      <c r="B492" s="5" t="s">
        <v>368</v>
      </c>
      <c r="C492" s="5" t="s">
        <v>376</v>
      </c>
      <c r="D492" s="5" t="s">
        <v>370</v>
      </c>
      <c r="E492" s="5" t="s">
        <v>5</v>
      </c>
      <c r="F492" t="s">
        <v>470</v>
      </c>
      <c r="G492" t="s">
        <v>470</v>
      </c>
      <c r="H492" t="s">
        <v>470</v>
      </c>
      <c r="I492" t="s">
        <v>470</v>
      </c>
      <c r="J492" t="s">
        <v>470</v>
      </c>
      <c r="K492">
        <v>1</v>
      </c>
      <c r="L492" t="s">
        <v>470</v>
      </c>
      <c r="M492" t="s">
        <v>470</v>
      </c>
      <c r="N492" t="s">
        <v>470</v>
      </c>
      <c r="O492" t="s">
        <v>470</v>
      </c>
      <c r="P492" t="s">
        <v>470</v>
      </c>
      <c r="Q492" t="s">
        <v>470</v>
      </c>
      <c r="R492" t="s">
        <v>470</v>
      </c>
      <c r="S492" t="s">
        <v>470</v>
      </c>
      <c r="T492" t="s">
        <v>470</v>
      </c>
      <c r="U492" t="s">
        <v>470</v>
      </c>
      <c r="V492">
        <v>1</v>
      </c>
      <c r="W492" t="s">
        <v>470</v>
      </c>
      <c r="X492">
        <v>1</v>
      </c>
      <c r="Y492" t="s">
        <v>470</v>
      </c>
      <c r="Z492">
        <v>1</v>
      </c>
      <c r="AA492" t="s">
        <v>470</v>
      </c>
      <c r="AB492">
        <v>1</v>
      </c>
      <c r="AC492" t="s">
        <v>470</v>
      </c>
      <c r="AD492">
        <v>1</v>
      </c>
      <c r="AE492">
        <v>1</v>
      </c>
      <c r="AF492" t="s">
        <v>470</v>
      </c>
      <c r="AG492">
        <v>1</v>
      </c>
      <c r="AH492" t="s">
        <v>470</v>
      </c>
      <c r="AI492" t="s">
        <v>470</v>
      </c>
      <c r="AJ492" t="s">
        <v>470</v>
      </c>
      <c r="AK492" t="s">
        <v>470</v>
      </c>
      <c r="AL492" t="s">
        <v>470</v>
      </c>
      <c r="AM492" t="s">
        <v>470</v>
      </c>
      <c r="AN492">
        <v>1</v>
      </c>
      <c r="AO492" t="s">
        <v>470</v>
      </c>
      <c r="AP492" t="s">
        <v>470</v>
      </c>
      <c r="AQ492" t="s">
        <v>470</v>
      </c>
      <c r="AR492" t="s">
        <v>470</v>
      </c>
      <c r="AS492" t="s">
        <v>470</v>
      </c>
      <c r="AT492" t="s">
        <v>470</v>
      </c>
      <c r="AU492" t="s">
        <v>470</v>
      </c>
      <c r="AV492" t="s">
        <v>470</v>
      </c>
      <c r="AW492">
        <v>1</v>
      </c>
      <c r="AX492">
        <v>1</v>
      </c>
      <c r="AY492">
        <v>1</v>
      </c>
      <c r="AZ492" t="s">
        <v>470</v>
      </c>
    </row>
    <row r="493" spans="1:52" x14ac:dyDescent="0.25">
      <c r="A493" s="4" t="s">
        <v>377</v>
      </c>
      <c r="B493" s="5" t="s">
        <v>236</v>
      </c>
      <c r="C493" s="5" t="s">
        <v>378</v>
      </c>
      <c r="D493" s="5" t="s">
        <v>238</v>
      </c>
      <c r="E493" s="5" t="s">
        <v>5</v>
      </c>
      <c r="F493">
        <v>1</v>
      </c>
      <c r="G493" t="s">
        <v>470</v>
      </c>
      <c r="H493" t="s">
        <v>470</v>
      </c>
      <c r="I493" t="s">
        <v>470</v>
      </c>
      <c r="J493">
        <v>1</v>
      </c>
      <c r="K493" t="s">
        <v>470</v>
      </c>
      <c r="L493" t="s">
        <v>470</v>
      </c>
      <c r="M493" t="s">
        <v>470</v>
      </c>
      <c r="N493" t="s">
        <v>470</v>
      </c>
      <c r="O493" t="s">
        <v>470</v>
      </c>
      <c r="P493">
        <v>1</v>
      </c>
      <c r="Q493" t="s">
        <v>470</v>
      </c>
      <c r="R493" t="s">
        <v>470</v>
      </c>
      <c r="S493" t="s">
        <v>470</v>
      </c>
      <c r="T493" t="s">
        <v>470</v>
      </c>
      <c r="U493" t="s">
        <v>470</v>
      </c>
      <c r="V493">
        <v>1</v>
      </c>
      <c r="W493" t="s">
        <v>470</v>
      </c>
      <c r="X493">
        <v>1</v>
      </c>
      <c r="Y493" t="s">
        <v>470</v>
      </c>
      <c r="Z493">
        <v>1</v>
      </c>
      <c r="AA493">
        <v>1</v>
      </c>
      <c r="AB493">
        <v>1</v>
      </c>
      <c r="AC493">
        <v>1</v>
      </c>
      <c r="AD493" t="s">
        <v>470</v>
      </c>
      <c r="AE493" t="s">
        <v>470</v>
      </c>
      <c r="AF493" t="s">
        <v>470</v>
      </c>
      <c r="AG493" t="s">
        <v>470</v>
      </c>
      <c r="AH493" t="s">
        <v>470</v>
      </c>
      <c r="AI493" t="s">
        <v>470</v>
      </c>
      <c r="AJ493" t="s">
        <v>470</v>
      </c>
      <c r="AK493" t="s">
        <v>470</v>
      </c>
      <c r="AL493" t="s">
        <v>470</v>
      </c>
      <c r="AM493" t="s">
        <v>470</v>
      </c>
      <c r="AN493">
        <v>1</v>
      </c>
      <c r="AO493" t="s">
        <v>470</v>
      </c>
      <c r="AP493" t="s">
        <v>470</v>
      </c>
      <c r="AQ493" t="s">
        <v>470</v>
      </c>
      <c r="AR493">
        <v>1</v>
      </c>
      <c r="AS493">
        <v>1</v>
      </c>
      <c r="AT493" t="s">
        <v>470</v>
      </c>
      <c r="AU493" t="s">
        <v>470</v>
      </c>
      <c r="AV493">
        <v>1</v>
      </c>
      <c r="AW493">
        <v>1</v>
      </c>
      <c r="AX493">
        <v>1</v>
      </c>
      <c r="AY493" t="s">
        <v>470</v>
      </c>
      <c r="AZ493">
        <v>1</v>
      </c>
    </row>
    <row r="494" spans="1:52" x14ac:dyDescent="0.25">
      <c r="A494" s="4" t="s">
        <v>379</v>
      </c>
      <c r="B494" s="5" t="s">
        <v>199</v>
      </c>
      <c r="C494" s="5" t="s">
        <v>380</v>
      </c>
      <c r="D494" s="5" t="s">
        <v>0</v>
      </c>
      <c r="E494" s="5" t="s">
        <v>5</v>
      </c>
      <c r="F494" t="s">
        <v>470</v>
      </c>
      <c r="G494" t="s">
        <v>470</v>
      </c>
      <c r="H494" t="s">
        <v>470</v>
      </c>
      <c r="I494" t="s">
        <v>470</v>
      </c>
      <c r="J494">
        <v>1</v>
      </c>
      <c r="K494" t="s">
        <v>470</v>
      </c>
      <c r="L494" t="s">
        <v>470</v>
      </c>
      <c r="M494" t="s">
        <v>470</v>
      </c>
      <c r="N494" t="s">
        <v>470</v>
      </c>
      <c r="O494" t="s">
        <v>470</v>
      </c>
      <c r="P494" t="s">
        <v>470</v>
      </c>
      <c r="Q494" t="s">
        <v>470</v>
      </c>
      <c r="R494" t="s">
        <v>470</v>
      </c>
      <c r="S494" t="s">
        <v>470</v>
      </c>
      <c r="T494" t="s">
        <v>470</v>
      </c>
      <c r="U494" t="s">
        <v>470</v>
      </c>
      <c r="V494" t="s">
        <v>470</v>
      </c>
      <c r="W494" t="s">
        <v>470</v>
      </c>
      <c r="X494">
        <v>1</v>
      </c>
      <c r="Y494" t="s">
        <v>470</v>
      </c>
      <c r="Z494" t="s">
        <v>470</v>
      </c>
      <c r="AA494" t="s">
        <v>470</v>
      </c>
      <c r="AB494">
        <v>1</v>
      </c>
      <c r="AC494">
        <v>1</v>
      </c>
      <c r="AD494" t="s">
        <v>470</v>
      </c>
      <c r="AE494">
        <v>1</v>
      </c>
      <c r="AF494">
        <v>1</v>
      </c>
      <c r="AG494" t="s">
        <v>470</v>
      </c>
      <c r="AH494" t="s">
        <v>470</v>
      </c>
      <c r="AI494" t="s">
        <v>470</v>
      </c>
      <c r="AJ494" t="s">
        <v>470</v>
      </c>
      <c r="AK494">
        <v>1</v>
      </c>
      <c r="AL494" t="s">
        <v>470</v>
      </c>
      <c r="AM494" t="s">
        <v>470</v>
      </c>
      <c r="AN494">
        <v>1</v>
      </c>
      <c r="AO494" t="s">
        <v>470</v>
      </c>
      <c r="AP494" t="s">
        <v>470</v>
      </c>
      <c r="AQ494" t="s">
        <v>470</v>
      </c>
      <c r="AR494" t="s">
        <v>470</v>
      </c>
      <c r="AS494" t="s">
        <v>470</v>
      </c>
      <c r="AT494" t="s">
        <v>470</v>
      </c>
      <c r="AU494" t="s">
        <v>470</v>
      </c>
      <c r="AV494" t="s">
        <v>470</v>
      </c>
      <c r="AW494" t="s">
        <v>470</v>
      </c>
      <c r="AX494" t="s">
        <v>470</v>
      </c>
      <c r="AY494" t="s">
        <v>470</v>
      </c>
      <c r="AZ494" t="s">
        <v>470</v>
      </c>
    </row>
    <row r="495" spans="1:52" x14ac:dyDescent="0.25">
      <c r="A495" s="4" t="s">
        <v>381</v>
      </c>
      <c r="B495" s="5" t="s">
        <v>218</v>
      </c>
      <c r="C495" s="5" t="s">
        <v>382</v>
      </c>
      <c r="D495" s="5" t="s">
        <v>220</v>
      </c>
      <c r="E495" s="5" t="s">
        <v>5</v>
      </c>
      <c r="F495">
        <v>1</v>
      </c>
      <c r="G495" t="s">
        <v>470</v>
      </c>
      <c r="H495" t="s">
        <v>470</v>
      </c>
      <c r="I495" t="s">
        <v>470</v>
      </c>
      <c r="J495">
        <v>1</v>
      </c>
      <c r="K495" t="s">
        <v>470</v>
      </c>
      <c r="L495" t="s">
        <v>470</v>
      </c>
      <c r="M495" t="s">
        <v>470</v>
      </c>
      <c r="N495" t="s">
        <v>470</v>
      </c>
      <c r="O495">
        <v>1</v>
      </c>
      <c r="P495">
        <v>1</v>
      </c>
      <c r="Q495" t="s">
        <v>470</v>
      </c>
      <c r="R495" t="s">
        <v>470</v>
      </c>
      <c r="S495" t="s">
        <v>470</v>
      </c>
      <c r="T495" t="s">
        <v>470</v>
      </c>
      <c r="U495" t="s">
        <v>470</v>
      </c>
      <c r="V495">
        <v>1</v>
      </c>
      <c r="W495" t="s">
        <v>470</v>
      </c>
      <c r="X495">
        <v>1</v>
      </c>
      <c r="Y495" t="s">
        <v>470</v>
      </c>
      <c r="Z495">
        <v>1</v>
      </c>
      <c r="AA495" t="s">
        <v>470</v>
      </c>
      <c r="AB495">
        <v>1</v>
      </c>
      <c r="AC495">
        <v>1</v>
      </c>
      <c r="AD495" t="s">
        <v>470</v>
      </c>
      <c r="AE495" t="s">
        <v>470</v>
      </c>
      <c r="AF495" t="s">
        <v>470</v>
      </c>
      <c r="AG495" t="s">
        <v>470</v>
      </c>
      <c r="AH495" t="s">
        <v>470</v>
      </c>
      <c r="AI495" t="s">
        <v>470</v>
      </c>
      <c r="AJ495" t="s">
        <v>470</v>
      </c>
      <c r="AK495" t="s">
        <v>470</v>
      </c>
      <c r="AL495">
        <v>1</v>
      </c>
      <c r="AM495" t="s">
        <v>470</v>
      </c>
      <c r="AN495">
        <v>1</v>
      </c>
      <c r="AO495" t="s">
        <v>470</v>
      </c>
      <c r="AP495" t="s">
        <v>470</v>
      </c>
      <c r="AQ495" t="s">
        <v>470</v>
      </c>
      <c r="AR495">
        <v>1</v>
      </c>
      <c r="AS495">
        <v>1</v>
      </c>
      <c r="AT495" t="s">
        <v>470</v>
      </c>
      <c r="AU495" t="s">
        <v>470</v>
      </c>
      <c r="AV495" t="s">
        <v>470</v>
      </c>
      <c r="AW495">
        <v>1</v>
      </c>
      <c r="AX495">
        <v>1</v>
      </c>
      <c r="AY495" t="s">
        <v>470</v>
      </c>
      <c r="AZ495">
        <v>1</v>
      </c>
    </row>
    <row r="496" spans="1:52" x14ac:dyDescent="0.25">
      <c r="A496" s="4" t="s">
        <v>383</v>
      </c>
      <c r="B496" s="5" t="s">
        <v>218</v>
      </c>
      <c r="C496" s="5" t="s">
        <v>384</v>
      </c>
      <c r="D496" s="5" t="s">
        <v>220</v>
      </c>
      <c r="E496" s="5" t="s">
        <v>5</v>
      </c>
      <c r="F496" t="s">
        <v>470</v>
      </c>
      <c r="G496" t="s">
        <v>470</v>
      </c>
      <c r="H496" t="s">
        <v>470</v>
      </c>
      <c r="I496" t="s">
        <v>470</v>
      </c>
      <c r="J496">
        <v>1</v>
      </c>
      <c r="K496" t="s">
        <v>470</v>
      </c>
      <c r="L496" t="s">
        <v>470</v>
      </c>
      <c r="M496" t="s">
        <v>470</v>
      </c>
      <c r="N496" t="s">
        <v>470</v>
      </c>
      <c r="O496">
        <v>1</v>
      </c>
      <c r="P496">
        <v>1</v>
      </c>
      <c r="Q496" t="s">
        <v>470</v>
      </c>
      <c r="R496" t="s">
        <v>470</v>
      </c>
      <c r="S496" t="s">
        <v>470</v>
      </c>
      <c r="T496" t="s">
        <v>470</v>
      </c>
      <c r="U496" t="s">
        <v>470</v>
      </c>
      <c r="V496" t="s">
        <v>470</v>
      </c>
      <c r="W496" t="s">
        <v>470</v>
      </c>
      <c r="X496" t="s">
        <v>470</v>
      </c>
      <c r="Y496" t="s">
        <v>470</v>
      </c>
      <c r="Z496">
        <v>1</v>
      </c>
      <c r="AA496" t="s">
        <v>470</v>
      </c>
      <c r="AB496" t="s">
        <v>470</v>
      </c>
      <c r="AC496">
        <v>1</v>
      </c>
      <c r="AD496" t="s">
        <v>470</v>
      </c>
      <c r="AE496" t="s">
        <v>470</v>
      </c>
      <c r="AF496">
        <v>1</v>
      </c>
      <c r="AG496" t="s">
        <v>470</v>
      </c>
      <c r="AH496" t="s">
        <v>470</v>
      </c>
      <c r="AI496">
        <v>1</v>
      </c>
      <c r="AJ496" t="s">
        <v>470</v>
      </c>
      <c r="AK496" t="s">
        <v>470</v>
      </c>
      <c r="AL496" t="s">
        <v>470</v>
      </c>
      <c r="AM496" t="s">
        <v>470</v>
      </c>
      <c r="AN496">
        <v>1</v>
      </c>
      <c r="AO496">
        <v>1</v>
      </c>
      <c r="AP496" t="s">
        <v>470</v>
      </c>
      <c r="AQ496" t="s">
        <v>470</v>
      </c>
      <c r="AR496">
        <v>1</v>
      </c>
      <c r="AS496" t="s">
        <v>470</v>
      </c>
      <c r="AT496" t="s">
        <v>470</v>
      </c>
      <c r="AU496" t="s">
        <v>470</v>
      </c>
      <c r="AV496" t="s">
        <v>470</v>
      </c>
      <c r="AW496">
        <v>1</v>
      </c>
      <c r="AX496" t="s">
        <v>470</v>
      </c>
      <c r="AY496" t="s">
        <v>470</v>
      </c>
      <c r="AZ496" t="s">
        <v>470</v>
      </c>
    </row>
    <row r="497" spans="1:52" x14ac:dyDescent="0.25">
      <c r="A497" s="4" t="s">
        <v>385</v>
      </c>
      <c r="B497" s="5" t="s">
        <v>204</v>
      </c>
      <c r="C497" s="5" t="s">
        <v>386</v>
      </c>
      <c r="D497" s="5" t="s">
        <v>206</v>
      </c>
      <c r="E497" s="5" t="s">
        <v>5</v>
      </c>
      <c r="F497" t="s">
        <v>470</v>
      </c>
      <c r="G497" t="s">
        <v>470</v>
      </c>
      <c r="H497" t="s">
        <v>470</v>
      </c>
      <c r="I497">
        <v>1</v>
      </c>
      <c r="J497" t="s">
        <v>470</v>
      </c>
      <c r="K497" t="s">
        <v>470</v>
      </c>
      <c r="L497" t="s">
        <v>470</v>
      </c>
      <c r="M497" t="s">
        <v>470</v>
      </c>
      <c r="N497" t="s">
        <v>470</v>
      </c>
      <c r="O497" t="s">
        <v>470</v>
      </c>
      <c r="P497" t="s">
        <v>470</v>
      </c>
      <c r="Q497" t="s">
        <v>470</v>
      </c>
      <c r="R497">
        <v>1</v>
      </c>
      <c r="S497" t="s">
        <v>470</v>
      </c>
      <c r="T497" t="s">
        <v>470</v>
      </c>
      <c r="U497" t="s">
        <v>470</v>
      </c>
      <c r="V497" t="s">
        <v>470</v>
      </c>
      <c r="W497" t="s">
        <v>470</v>
      </c>
      <c r="X497" t="s">
        <v>470</v>
      </c>
      <c r="Y497" t="s">
        <v>470</v>
      </c>
      <c r="Z497">
        <v>1</v>
      </c>
      <c r="AA497" t="s">
        <v>470</v>
      </c>
      <c r="AB497">
        <v>1</v>
      </c>
      <c r="AC497" t="s">
        <v>470</v>
      </c>
      <c r="AD497" t="s">
        <v>470</v>
      </c>
      <c r="AE497" t="s">
        <v>470</v>
      </c>
      <c r="AF497" t="s">
        <v>470</v>
      </c>
      <c r="AG497" t="s">
        <v>470</v>
      </c>
      <c r="AH497" t="s">
        <v>470</v>
      </c>
      <c r="AI497" t="s">
        <v>470</v>
      </c>
      <c r="AJ497" t="s">
        <v>470</v>
      </c>
      <c r="AK497">
        <v>1</v>
      </c>
      <c r="AL497" t="s">
        <v>470</v>
      </c>
      <c r="AM497" t="s">
        <v>470</v>
      </c>
      <c r="AN497">
        <v>1</v>
      </c>
      <c r="AO497" t="s">
        <v>470</v>
      </c>
      <c r="AP497" t="s">
        <v>470</v>
      </c>
      <c r="AQ497" t="s">
        <v>470</v>
      </c>
      <c r="AR497" t="s">
        <v>470</v>
      </c>
      <c r="AS497" t="s">
        <v>470</v>
      </c>
      <c r="AT497" t="s">
        <v>470</v>
      </c>
      <c r="AU497" t="s">
        <v>470</v>
      </c>
      <c r="AV497" t="s">
        <v>470</v>
      </c>
      <c r="AW497">
        <v>1</v>
      </c>
      <c r="AX497" t="s">
        <v>470</v>
      </c>
      <c r="AY497" t="s">
        <v>470</v>
      </c>
      <c r="AZ497" t="s">
        <v>470</v>
      </c>
    </row>
    <row r="498" spans="1:52" x14ac:dyDescent="0.25">
      <c r="A498" s="4" t="s">
        <v>387</v>
      </c>
      <c r="B498" s="5" t="s">
        <v>204</v>
      </c>
      <c r="C498" s="5" t="s">
        <v>388</v>
      </c>
      <c r="D498" s="5" t="s">
        <v>206</v>
      </c>
      <c r="E498" s="5" t="s">
        <v>5</v>
      </c>
      <c r="F498">
        <v>1</v>
      </c>
      <c r="G498" t="s">
        <v>470</v>
      </c>
      <c r="H498" t="s">
        <v>470</v>
      </c>
      <c r="I498" t="s">
        <v>470</v>
      </c>
      <c r="J498">
        <v>1</v>
      </c>
      <c r="K498" t="s">
        <v>470</v>
      </c>
      <c r="L498">
        <v>1</v>
      </c>
      <c r="M498">
        <v>1</v>
      </c>
      <c r="N498" t="s">
        <v>470</v>
      </c>
      <c r="O498">
        <v>1</v>
      </c>
      <c r="P498">
        <v>1</v>
      </c>
      <c r="Q498" t="s">
        <v>470</v>
      </c>
      <c r="R498" t="s">
        <v>470</v>
      </c>
      <c r="S498">
        <v>1</v>
      </c>
      <c r="T498" t="s">
        <v>470</v>
      </c>
      <c r="U498" t="s">
        <v>470</v>
      </c>
      <c r="V498">
        <v>1</v>
      </c>
      <c r="W498" t="s">
        <v>470</v>
      </c>
      <c r="X498" t="s">
        <v>470</v>
      </c>
      <c r="Y498" t="s">
        <v>470</v>
      </c>
      <c r="Z498" t="s">
        <v>470</v>
      </c>
      <c r="AA498" t="s">
        <v>470</v>
      </c>
      <c r="AB498">
        <v>1</v>
      </c>
      <c r="AC498">
        <v>1</v>
      </c>
      <c r="AD498" t="s">
        <v>470</v>
      </c>
      <c r="AE498" t="s">
        <v>470</v>
      </c>
      <c r="AF498" t="s">
        <v>470</v>
      </c>
      <c r="AG498" t="s">
        <v>470</v>
      </c>
      <c r="AH498" t="s">
        <v>470</v>
      </c>
      <c r="AI498" t="s">
        <v>470</v>
      </c>
      <c r="AJ498" t="s">
        <v>470</v>
      </c>
      <c r="AK498">
        <v>1</v>
      </c>
      <c r="AL498" t="s">
        <v>470</v>
      </c>
      <c r="AM498" t="s">
        <v>470</v>
      </c>
      <c r="AN498">
        <v>1</v>
      </c>
      <c r="AO498">
        <v>1</v>
      </c>
      <c r="AP498" t="s">
        <v>470</v>
      </c>
      <c r="AQ498" t="s">
        <v>470</v>
      </c>
      <c r="AR498" t="s">
        <v>470</v>
      </c>
      <c r="AS498">
        <v>1</v>
      </c>
      <c r="AT498" t="s">
        <v>470</v>
      </c>
      <c r="AU498" t="s">
        <v>470</v>
      </c>
      <c r="AV498" t="s">
        <v>470</v>
      </c>
      <c r="AW498">
        <v>1</v>
      </c>
      <c r="AX498">
        <v>1</v>
      </c>
      <c r="AY498" t="s">
        <v>470</v>
      </c>
      <c r="AZ498" t="s">
        <v>470</v>
      </c>
    </row>
    <row r="499" spans="1:52" x14ac:dyDescent="0.25">
      <c r="A499" s="4" t="s">
        <v>389</v>
      </c>
      <c r="B499" s="5" t="s">
        <v>304</v>
      </c>
      <c r="C499" s="5" t="s">
        <v>390</v>
      </c>
      <c r="D499" s="5" t="s">
        <v>306</v>
      </c>
      <c r="E499" s="5" t="s">
        <v>5</v>
      </c>
      <c r="F499" t="s">
        <v>470</v>
      </c>
      <c r="G499" t="s">
        <v>470</v>
      </c>
      <c r="H499" t="s">
        <v>470</v>
      </c>
      <c r="I499" t="s">
        <v>470</v>
      </c>
      <c r="J499">
        <v>1</v>
      </c>
      <c r="K499" t="s">
        <v>470</v>
      </c>
      <c r="L499" t="s">
        <v>470</v>
      </c>
      <c r="M499" t="s">
        <v>470</v>
      </c>
      <c r="N499" t="s">
        <v>470</v>
      </c>
      <c r="O499" t="s">
        <v>470</v>
      </c>
      <c r="P499" t="s">
        <v>470</v>
      </c>
      <c r="Q499" t="s">
        <v>470</v>
      </c>
      <c r="R499" t="s">
        <v>470</v>
      </c>
      <c r="S499" t="s">
        <v>470</v>
      </c>
      <c r="T499" t="s">
        <v>470</v>
      </c>
      <c r="U499" t="s">
        <v>470</v>
      </c>
      <c r="V499" t="s">
        <v>470</v>
      </c>
      <c r="W499" t="s">
        <v>470</v>
      </c>
      <c r="X499">
        <v>1</v>
      </c>
      <c r="Y499" t="s">
        <v>470</v>
      </c>
      <c r="Z499" t="s">
        <v>470</v>
      </c>
      <c r="AA499" t="s">
        <v>470</v>
      </c>
      <c r="AB499">
        <v>1</v>
      </c>
      <c r="AC499" t="s">
        <v>470</v>
      </c>
      <c r="AD499" t="s">
        <v>470</v>
      </c>
      <c r="AE499" t="s">
        <v>470</v>
      </c>
      <c r="AF499" t="s">
        <v>470</v>
      </c>
      <c r="AG499" t="s">
        <v>470</v>
      </c>
      <c r="AH499" t="s">
        <v>470</v>
      </c>
      <c r="AI499" t="s">
        <v>470</v>
      </c>
      <c r="AJ499" t="s">
        <v>470</v>
      </c>
      <c r="AK499" t="s">
        <v>470</v>
      </c>
      <c r="AL499" t="s">
        <v>470</v>
      </c>
      <c r="AM499" t="s">
        <v>470</v>
      </c>
      <c r="AN499" t="s">
        <v>470</v>
      </c>
      <c r="AO499" t="s">
        <v>470</v>
      </c>
      <c r="AP499" t="s">
        <v>470</v>
      </c>
      <c r="AQ499" t="s">
        <v>470</v>
      </c>
      <c r="AR499" t="s">
        <v>470</v>
      </c>
      <c r="AS499" t="s">
        <v>470</v>
      </c>
      <c r="AT499" t="s">
        <v>470</v>
      </c>
      <c r="AU499" t="s">
        <v>470</v>
      </c>
      <c r="AV499" t="s">
        <v>470</v>
      </c>
      <c r="AW499" t="s">
        <v>470</v>
      </c>
      <c r="AX499" t="s">
        <v>470</v>
      </c>
      <c r="AY499" t="s">
        <v>470</v>
      </c>
      <c r="AZ499" t="s">
        <v>470</v>
      </c>
    </row>
    <row r="500" spans="1:52" x14ac:dyDescent="0.25">
      <c r="A500" s="4" t="s">
        <v>391</v>
      </c>
      <c r="B500" s="5" t="s">
        <v>236</v>
      </c>
      <c r="C500" s="5" t="s">
        <v>392</v>
      </c>
      <c r="D500" s="5" t="s">
        <v>238</v>
      </c>
      <c r="E500" s="5" t="s">
        <v>5</v>
      </c>
      <c r="F500" t="s">
        <v>470</v>
      </c>
      <c r="G500" t="s">
        <v>470</v>
      </c>
      <c r="H500" t="s">
        <v>470</v>
      </c>
      <c r="I500" t="s">
        <v>470</v>
      </c>
      <c r="J500">
        <v>1</v>
      </c>
      <c r="K500" t="s">
        <v>470</v>
      </c>
      <c r="L500" t="s">
        <v>470</v>
      </c>
      <c r="M500" t="s">
        <v>470</v>
      </c>
      <c r="N500" t="s">
        <v>470</v>
      </c>
      <c r="O500" t="s">
        <v>470</v>
      </c>
      <c r="P500" t="s">
        <v>470</v>
      </c>
      <c r="Q500" t="s">
        <v>470</v>
      </c>
      <c r="R500" t="s">
        <v>470</v>
      </c>
      <c r="S500" t="s">
        <v>470</v>
      </c>
      <c r="T500" t="s">
        <v>470</v>
      </c>
      <c r="U500" t="s">
        <v>470</v>
      </c>
      <c r="V500">
        <v>1</v>
      </c>
      <c r="W500" t="s">
        <v>470</v>
      </c>
      <c r="X500">
        <v>1</v>
      </c>
      <c r="Y500">
        <v>1</v>
      </c>
      <c r="Z500">
        <v>1</v>
      </c>
      <c r="AA500" t="s">
        <v>470</v>
      </c>
      <c r="AB500">
        <v>1</v>
      </c>
      <c r="AC500">
        <v>1</v>
      </c>
      <c r="AD500" t="s">
        <v>470</v>
      </c>
      <c r="AE500" t="s">
        <v>470</v>
      </c>
      <c r="AF500" t="s">
        <v>470</v>
      </c>
      <c r="AG500" t="s">
        <v>470</v>
      </c>
      <c r="AH500" t="s">
        <v>470</v>
      </c>
      <c r="AI500" t="s">
        <v>470</v>
      </c>
      <c r="AJ500" t="s">
        <v>470</v>
      </c>
      <c r="AK500" t="s">
        <v>470</v>
      </c>
      <c r="AL500" t="s">
        <v>470</v>
      </c>
      <c r="AM500" t="s">
        <v>470</v>
      </c>
      <c r="AN500">
        <v>1</v>
      </c>
      <c r="AO500">
        <v>1</v>
      </c>
      <c r="AP500" t="s">
        <v>470</v>
      </c>
      <c r="AQ500" t="s">
        <v>470</v>
      </c>
      <c r="AR500">
        <v>1</v>
      </c>
      <c r="AS500">
        <v>1</v>
      </c>
      <c r="AT500" t="s">
        <v>470</v>
      </c>
      <c r="AU500" t="s">
        <v>470</v>
      </c>
      <c r="AV500" t="s">
        <v>470</v>
      </c>
      <c r="AW500">
        <v>1</v>
      </c>
      <c r="AX500">
        <v>1</v>
      </c>
      <c r="AY500" t="s">
        <v>470</v>
      </c>
      <c r="AZ500">
        <v>1</v>
      </c>
    </row>
    <row r="501" spans="1:52" x14ac:dyDescent="0.25">
      <c r="A501" s="4" t="s">
        <v>393</v>
      </c>
      <c r="B501" s="5" t="s">
        <v>236</v>
      </c>
      <c r="C501" s="5" t="s">
        <v>394</v>
      </c>
      <c r="D501" s="5" t="s">
        <v>238</v>
      </c>
      <c r="E501" s="5" t="s">
        <v>5</v>
      </c>
      <c r="F501">
        <v>1</v>
      </c>
      <c r="G501" t="s">
        <v>470</v>
      </c>
      <c r="H501">
        <v>1</v>
      </c>
      <c r="I501">
        <v>1</v>
      </c>
      <c r="J501">
        <v>1</v>
      </c>
      <c r="K501" t="s">
        <v>470</v>
      </c>
      <c r="L501">
        <v>1</v>
      </c>
      <c r="M501" t="s">
        <v>470</v>
      </c>
      <c r="N501" t="s">
        <v>470</v>
      </c>
      <c r="O501" t="s">
        <v>470</v>
      </c>
      <c r="P501" t="s">
        <v>470</v>
      </c>
      <c r="Q501" t="s">
        <v>470</v>
      </c>
      <c r="R501" t="s">
        <v>470</v>
      </c>
      <c r="S501">
        <v>1</v>
      </c>
      <c r="T501" t="s">
        <v>470</v>
      </c>
      <c r="U501" t="s">
        <v>470</v>
      </c>
      <c r="V501">
        <v>1</v>
      </c>
      <c r="W501" t="s">
        <v>470</v>
      </c>
      <c r="X501">
        <v>1</v>
      </c>
      <c r="Y501" t="s">
        <v>470</v>
      </c>
      <c r="Z501">
        <v>1</v>
      </c>
      <c r="AA501" t="s">
        <v>470</v>
      </c>
      <c r="AB501">
        <v>1</v>
      </c>
      <c r="AC501">
        <v>1</v>
      </c>
      <c r="AD501" t="s">
        <v>470</v>
      </c>
      <c r="AE501" t="s">
        <v>470</v>
      </c>
      <c r="AF501">
        <v>1</v>
      </c>
      <c r="AG501" t="s">
        <v>470</v>
      </c>
      <c r="AH501">
        <v>1</v>
      </c>
      <c r="AI501" t="s">
        <v>470</v>
      </c>
      <c r="AJ501" t="s">
        <v>470</v>
      </c>
      <c r="AK501" t="s">
        <v>470</v>
      </c>
      <c r="AL501" t="s">
        <v>470</v>
      </c>
      <c r="AM501" t="s">
        <v>470</v>
      </c>
      <c r="AN501">
        <v>1</v>
      </c>
      <c r="AO501">
        <v>1</v>
      </c>
      <c r="AP501" t="s">
        <v>470</v>
      </c>
      <c r="AQ501" t="s">
        <v>470</v>
      </c>
      <c r="AR501">
        <v>1</v>
      </c>
      <c r="AS501">
        <v>1</v>
      </c>
      <c r="AT501" t="s">
        <v>470</v>
      </c>
      <c r="AU501" t="s">
        <v>470</v>
      </c>
      <c r="AV501" t="s">
        <v>470</v>
      </c>
      <c r="AW501">
        <v>1</v>
      </c>
      <c r="AX501">
        <v>1</v>
      </c>
      <c r="AY501">
        <v>1</v>
      </c>
      <c r="AZ501" t="s">
        <v>470</v>
      </c>
    </row>
    <row r="502" spans="1:52" x14ac:dyDescent="0.25">
      <c r="A502" s="4" t="s">
        <v>395</v>
      </c>
      <c r="B502" s="5" t="s">
        <v>214</v>
      </c>
      <c r="C502" s="5" t="s">
        <v>396</v>
      </c>
      <c r="D502" s="5" t="s">
        <v>216</v>
      </c>
      <c r="E502" s="5" t="s">
        <v>5</v>
      </c>
      <c r="F502" t="s">
        <v>470</v>
      </c>
      <c r="G502" t="s">
        <v>470</v>
      </c>
      <c r="H502" t="s">
        <v>470</v>
      </c>
      <c r="I502" t="s">
        <v>470</v>
      </c>
      <c r="J502">
        <v>1</v>
      </c>
      <c r="K502" t="s">
        <v>470</v>
      </c>
      <c r="L502" t="s">
        <v>470</v>
      </c>
      <c r="M502" t="s">
        <v>470</v>
      </c>
      <c r="N502" t="s">
        <v>470</v>
      </c>
      <c r="O502" t="s">
        <v>470</v>
      </c>
      <c r="P502" t="s">
        <v>470</v>
      </c>
      <c r="Q502" t="s">
        <v>470</v>
      </c>
      <c r="R502" t="s">
        <v>470</v>
      </c>
      <c r="S502" t="s">
        <v>470</v>
      </c>
      <c r="T502" t="s">
        <v>470</v>
      </c>
      <c r="U502" t="s">
        <v>470</v>
      </c>
      <c r="V502" t="s">
        <v>470</v>
      </c>
      <c r="W502" t="s">
        <v>470</v>
      </c>
      <c r="X502">
        <v>1</v>
      </c>
      <c r="Y502" t="s">
        <v>470</v>
      </c>
      <c r="Z502" t="s">
        <v>470</v>
      </c>
      <c r="AA502" t="s">
        <v>470</v>
      </c>
      <c r="AB502" t="s">
        <v>470</v>
      </c>
      <c r="AC502" t="s">
        <v>470</v>
      </c>
      <c r="AD502" t="s">
        <v>470</v>
      </c>
      <c r="AE502" t="s">
        <v>470</v>
      </c>
      <c r="AF502" t="s">
        <v>470</v>
      </c>
      <c r="AG502" t="s">
        <v>470</v>
      </c>
      <c r="AH502" t="s">
        <v>470</v>
      </c>
      <c r="AI502" t="s">
        <v>470</v>
      </c>
      <c r="AJ502" t="s">
        <v>470</v>
      </c>
      <c r="AK502" t="s">
        <v>470</v>
      </c>
      <c r="AL502" t="s">
        <v>470</v>
      </c>
      <c r="AM502" t="s">
        <v>470</v>
      </c>
      <c r="AN502">
        <v>1</v>
      </c>
      <c r="AO502" t="s">
        <v>470</v>
      </c>
      <c r="AP502" t="s">
        <v>470</v>
      </c>
      <c r="AQ502" t="s">
        <v>470</v>
      </c>
      <c r="AR502">
        <v>1</v>
      </c>
      <c r="AS502" t="s">
        <v>470</v>
      </c>
      <c r="AT502" t="s">
        <v>470</v>
      </c>
      <c r="AU502" t="s">
        <v>470</v>
      </c>
      <c r="AV502" t="s">
        <v>470</v>
      </c>
      <c r="AW502">
        <v>1</v>
      </c>
      <c r="AX502" t="s">
        <v>470</v>
      </c>
      <c r="AY502" t="s">
        <v>470</v>
      </c>
      <c r="AZ502" t="s">
        <v>470</v>
      </c>
    </row>
    <row r="503" spans="1:52" x14ac:dyDescent="0.25">
      <c r="A503" s="4" t="s">
        <v>397</v>
      </c>
      <c r="B503" s="5" t="s">
        <v>248</v>
      </c>
      <c r="C503" s="5" t="s">
        <v>398</v>
      </c>
      <c r="D503" s="5" t="s">
        <v>250</v>
      </c>
      <c r="E503" s="5" t="s">
        <v>5</v>
      </c>
      <c r="F503" t="s">
        <v>470</v>
      </c>
      <c r="G503" t="s">
        <v>470</v>
      </c>
      <c r="H503" t="s">
        <v>470</v>
      </c>
      <c r="I503" t="s">
        <v>470</v>
      </c>
      <c r="J503" t="s">
        <v>470</v>
      </c>
      <c r="K503" t="s">
        <v>470</v>
      </c>
      <c r="L503" t="s">
        <v>470</v>
      </c>
      <c r="M503" t="s">
        <v>470</v>
      </c>
      <c r="N503" t="s">
        <v>470</v>
      </c>
      <c r="O503" t="s">
        <v>470</v>
      </c>
      <c r="P503" t="s">
        <v>470</v>
      </c>
      <c r="Q503" t="s">
        <v>470</v>
      </c>
      <c r="R503" t="s">
        <v>470</v>
      </c>
      <c r="S503" t="s">
        <v>470</v>
      </c>
      <c r="T503" t="s">
        <v>470</v>
      </c>
      <c r="U503" t="s">
        <v>470</v>
      </c>
      <c r="V503" t="s">
        <v>470</v>
      </c>
      <c r="W503" t="s">
        <v>470</v>
      </c>
      <c r="X503">
        <v>1</v>
      </c>
      <c r="Y503" t="s">
        <v>470</v>
      </c>
      <c r="Z503" t="s">
        <v>470</v>
      </c>
      <c r="AA503" t="s">
        <v>470</v>
      </c>
      <c r="AB503" t="s">
        <v>470</v>
      </c>
      <c r="AC503" t="s">
        <v>470</v>
      </c>
      <c r="AD503" t="s">
        <v>470</v>
      </c>
      <c r="AE503" t="s">
        <v>470</v>
      </c>
      <c r="AF503" t="s">
        <v>470</v>
      </c>
      <c r="AG503" t="s">
        <v>470</v>
      </c>
      <c r="AH503" t="s">
        <v>470</v>
      </c>
      <c r="AI503" t="s">
        <v>470</v>
      </c>
      <c r="AJ503" t="s">
        <v>470</v>
      </c>
      <c r="AK503">
        <v>1</v>
      </c>
      <c r="AL503" t="s">
        <v>470</v>
      </c>
      <c r="AM503" t="s">
        <v>470</v>
      </c>
      <c r="AN503">
        <v>1</v>
      </c>
      <c r="AO503" t="s">
        <v>470</v>
      </c>
      <c r="AP503" t="s">
        <v>470</v>
      </c>
      <c r="AQ503" t="s">
        <v>470</v>
      </c>
      <c r="AR503" t="s">
        <v>470</v>
      </c>
      <c r="AS503" t="s">
        <v>470</v>
      </c>
      <c r="AT503" t="s">
        <v>470</v>
      </c>
      <c r="AU503" t="s">
        <v>470</v>
      </c>
      <c r="AV503" t="s">
        <v>470</v>
      </c>
      <c r="AW503">
        <v>1</v>
      </c>
      <c r="AX503">
        <v>1</v>
      </c>
      <c r="AY503" t="s">
        <v>470</v>
      </c>
      <c r="AZ503" t="s">
        <v>470</v>
      </c>
    </row>
    <row r="504" spans="1:52" x14ac:dyDescent="0.25">
      <c r="A504" s="4" t="s">
        <v>399</v>
      </c>
      <c r="B504" s="5" t="s">
        <v>248</v>
      </c>
      <c r="C504" s="5" t="s">
        <v>400</v>
      </c>
      <c r="D504" s="5" t="s">
        <v>250</v>
      </c>
      <c r="E504" s="5" t="s">
        <v>5</v>
      </c>
      <c r="F504" t="s">
        <v>470</v>
      </c>
      <c r="G504" t="s">
        <v>470</v>
      </c>
      <c r="H504" t="s">
        <v>470</v>
      </c>
      <c r="I504" t="s">
        <v>470</v>
      </c>
      <c r="J504" t="s">
        <v>470</v>
      </c>
      <c r="K504" t="s">
        <v>470</v>
      </c>
      <c r="L504" t="s">
        <v>470</v>
      </c>
      <c r="M504">
        <v>1</v>
      </c>
      <c r="N504" t="s">
        <v>470</v>
      </c>
      <c r="O504" t="s">
        <v>470</v>
      </c>
      <c r="P504" t="s">
        <v>470</v>
      </c>
      <c r="Q504" t="s">
        <v>470</v>
      </c>
      <c r="R504" t="s">
        <v>470</v>
      </c>
      <c r="S504" t="s">
        <v>470</v>
      </c>
      <c r="T504" t="s">
        <v>470</v>
      </c>
      <c r="U504" t="s">
        <v>470</v>
      </c>
      <c r="V504" t="s">
        <v>470</v>
      </c>
      <c r="W504" t="s">
        <v>470</v>
      </c>
      <c r="X504">
        <v>1</v>
      </c>
      <c r="Y504" t="s">
        <v>470</v>
      </c>
      <c r="Z504" t="s">
        <v>470</v>
      </c>
      <c r="AA504" t="s">
        <v>470</v>
      </c>
      <c r="AB504" t="s">
        <v>470</v>
      </c>
      <c r="AC504">
        <v>1</v>
      </c>
      <c r="AD504" t="s">
        <v>470</v>
      </c>
      <c r="AE504" t="s">
        <v>470</v>
      </c>
      <c r="AF504" t="s">
        <v>470</v>
      </c>
      <c r="AG504" t="s">
        <v>470</v>
      </c>
      <c r="AH504" t="s">
        <v>470</v>
      </c>
      <c r="AI504" t="s">
        <v>470</v>
      </c>
      <c r="AJ504" t="s">
        <v>470</v>
      </c>
      <c r="AK504">
        <v>1</v>
      </c>
      <c r="AL504" t="s">
        <v>470</v>
      </c>
      <c r="AM504" t="s">
        <v>470</v>
      </c>
      <c r="AN504">
        <v>1</v>
      </c>
      <c r="AO504" t="s">
        <v>470</v>
      </c>
      <c r="AP504" t="s">
        <v>470</v>
      </c>
      <c r="AQ504" t="s">
        <v>470</v>
      </c>
      <c r="AR504">
        <v>1</v>
      </c>
      <c r="AS504" t="s">
        <v>470</v>
      </c>
      <c r="AT504" t="s">
        <v>470</v>
      </c>
      <c r="AU504" t="s">
        <v>470</v>
      </c>
      <c r="AV504" t="s">
        <v>470</v>
      </c>
      <c r="AW504">
        <v>1</v>
      </c>
      <c r="AX504">
        <v>1</v>
      </c>
      <c r="AY504" t="s">
        <v>470</v>
      </c>
      <c r="AZ504" t="s">
        <v>470</v>
      </c>
    </row>
    <row r="505" spans="1:52" x14ac:dyDescent="0.25">
      <c r="A505" s="4" t="s">
        <v>401</v>
      </c>
      <c r="B505" s="5" t="s">
        <v>368</v>
      </c>
      <c r="C505" s="5" t="s">
        <v>402</v>
      </c>
      <c r="D505" s="5" t="s">
        <v>370</v>
      </c>
      <c r="E505" s="5" t="s">
        <v>5</v>
      </c>
      <c r="F505" t="s">
        <v>470</v>
      </c>
      <c r="G505" t="s">
        <v>470</v>
      </c>
      <c r="H505">
        <v>1</v>
      </c>
      <c r="I505">
        <v>1</v>
      </c>
      <c r="J505" t="s">
        <v>470</v>
      </c>
      <c r="K505" t="s">
        <v>470</v>
      </c>
      <c r="L505" t="s">
        <v>470</v>
      </c>
      <c r="M505">
        <v>1</v>
      </c>
      <c r="N505">
        <v>1</v>
      </c>
      <c r="O505" t="s">
        <v>470</v>
      </c>
      <c r="P505" t="s">
        <v>470</v>
      </c>
      <c r="Q505" t="s">
        <v>470</v>
      </c>
      <c r="R505">
        <v>1</v>
      </c>
      <c r="S505" t="s">
        <v>470</v>
      </c>
      <c r="T505" t="s">
        <v>470</v>
      </c>
      <c r="U505" t="s">
        <v>470</v>
      </c>
      <c r="V505">
        <v>1</v>
      </c>
      <c r="W505">
        <v>1</v>
      </c>
      <c r="X505">
        <v>1</v>
      </c>
      <c r="Y505" t="s">
        <v>470</v>
      </c>
      <c r="Z505">
        <v>1</v>
      </c>
      <c r="AA505" t="s">
        <v>470</v>
      </c>
      <c r="AB505">
        <v>1</v>
      </c>
      <c r="AC505">
        <v>1</v>
      </c>
      <c r="AD505" t="s">
        <v>470</v>
      </c>
      <c r="AE505" t="s">
        <v>470</v>
      </c>
      <c r="AF505" t="s">
        <v>470</v>
      </c>
      <c r="AG505" t="s">
        <v>470</v>
      </c>
      <c r="AH505" t="s">
        <v>470</v>
      </c>
      <c r="AI505" t="s">
        <v>470</v>
      </c>
      <c r="AJ505" t="s">
        <v>470</v>
      </c>
      <c r="AK505" t="s">
        <v>470</v>
      </c>
      <c r="AL505">
        <v>1</v>
      </c>
      <c r="AM505" t="s">
        <v>470</v>
      </c>
      <c r="AN505">
        <v>1</v>
      </c>
      <c r="AO505">
        <v>1</v>
      </c>
      <c r="AP505" t="s">
        <v>470</v>
      </c>
      <c r="AQ505" t="s">
        <v>470</v>
      </c>
      <c r="AR505">
        <v>1</v>
      </c>
      <c r="AS505">
        <v>1</v>
      </c>
      <c r="AT505" t="s">
        <v>470</v>
      </c>
      <c r="AU505" t="s">
        <v>470</v>
      </c>
      <c r="AV505">
        <v>1</v>
      </c>
      <c r="AW505">
        <v>1</v>
      </c>
      <c r="AX505">
        <v>1</v>
      </c>
      <c r="AY505" t="s">
        <v>470</v>
      </c>
      <c r="AZ505">
        <v>1</v>
      </c>
    </row>
    <row r="506" spans="1:52" x14ac:dyDescent="0.25">
      <c r="A506" s="4" t="s">
        <v>403</v>
      </c>
      <c r="B506" s="5" t="s">
        <v>368</v>
      </c>
      <c r="C506" s="5" t="s">
        <v>404</v>
      </c>
      <c r="D506" s="5" t="s">
        <v>370</v>
      </c>
      <c r="E506" s="5" t="s">
        <v>5</v>
      </c>
      <c r="F506">
        <v>1</v>
      </c>
      <c r="G506" t="s">
        <v>470</v>
      </c>
      <c r="H506">
        <v>1</v>
      </c>
      <c r="I506" t="s">
        <v>470</v>
      </c>
      <c r="J506" t="s">
        <v>470</v>
      </c>
      <c r="K506" t="s">
        <v>470</v>
      </c>
      <c r="L506" t="s">
        <v>470</v>
      </c>
      <c r="M506" t="s">
        <v>470</v>
      </c>
      <c r="N506" t="s">
        <v>470</v>
      </c>
      <c r="O506" t="s">
        <v>470</v>
      </c>
      <c r="P506" t="s">
        <v>470</v>
      </c>
      <c r="Q506" t="s">
        <v>470</v>
      </c>
      <c r="R506" t="s">
        <v>470</v>
      </c>
      <c r="S506" t="s">
        <v>470</v>
      </c>
      <c r="T506" t="s">
        <v>470</v>
      </c>
      <c r="U506" t="s">
        <v>470</v>
      </c>
      <c r="V506" t="s">
        <v>470</v>
      </c>
      <c r="W506" t="s">
        <v>470</v>
      </c>
      <c r="X506">
        <v>1</v>
      </c>
      <c r="Y506" t="s">
        <v>470</v>
      </c>
      <c r="Z506">
        <v>1</v>
      </c>
      <c r="AA506" t="s">
        <v>470</v>
      </c>
      <c r="AB506">
        <v>1</v>
      </c>
      <c r="AC506" t="s">
        <v>470</v>
      </c>
      <c r="AD506">
        <v>1</v>
      </c>
      <c r="AE506" t="s">
        <v>470</v>
      </c>
      <c r="AF506" t="s">
        <v>470</v>
      </c>
      <c r="AG506" t="s">
        <v>470</v>
      </c>
      <c r="AH506" t="s">
        <v>470</v>
      </c>
      <c r="AI506" t="s">
        <v>470</v>
      </c>
      <c r="AJ506" t="s">
        <v>470</v>
      </c>
      <c r="AK506" t="s">
        <v>470</v>
      </c>
      <c r="AL506" t="s">
        <v>470</v>
      </c>
      <c r="AM506" t="s">
        <v>470</v>
      </c>
      <c r="AN506">
        <v>1</v>
      </c>
      <c r="AO506" t="s">
        <v>470</v>
      </c>
      <c r="AP506" t="s">
        <v>470</v>
      </c>
      <c r="AQ506" t="s">
        <v>470</v>
      </c>
      <c r="AR506" t="s">
        <v>470</v>
      </c>
      <c r="AS506">
        <v>1</v>
      </c>
      <c r="AT506" t="s">
        <v>470</v>
      </c>
      <c r="AU506" t="s">
        <v>470</v>
      </c>
      <c r="AV506" t="s">
        <v>470</v>
      </c>
      <c r="AW506">
        <v>1</v>
      </c>
      <c r="AX506">
        <v>1</v>
      </c>
      <c r="AY506" t="s">
        <v>470</v>
      </c>
      <c r="AZ506" t="s">
        <v>470</v>
      </c>
    </row>
    <row r="507" spans="1:52" x14ac:dyDescent="0.25">
      <c r="A507" s="4" t="s">
        <v>405</v>
      </c>
      <c r="B507" s="5" t="s">
        <v>368</v>
      </c>
      <c r="C507" s="5" t="s">
        <v>406</v>
      </c>
      <c r="D507" s="5" t="s">
        <v>370</v>
      </c>
      <c r="E507" s="5" t="s">
        <v>5</v>
      </c>
      <c r="F507" t="s">
        <v>470</v>
      </c>
      <c r="G507" t="s">
        <v>470</v>
      </c>
      <c r="H507">
        <v>1</v>
      </c>
      <c r="I507" t="s">
        <v>470</v>
      </c>
      <c r="J507">
        <v>1</v>
      </c>
      <c r="K507" t="s">
        <v>470</v>
      </c>
      <c r="L507" t="s">
        <v>470</v>
      </c>
      <c r="M507" t="s">
        <v>470</v>
      </c>
      <c r="N507">
        <v>1</v>
      </c>
      <c r="O507" t="s">
        <v>470</v>
      </c>
      <c r="P507" t="s">
        <v>470</v>
      </c>
      <c r="Q507" t="s">
        <v>470</v>
      </c>
      <c r="R507" t="s">
        <v>470</v>
      </c>
      <c r="S507" t="s">
        <v>470</v>
      </c>
      <c r="T507" t="s">
        <v>470</v>
      </c>
      <c r="U507" t="s">
        <v>470</v>
      </c>
      <c r="V507" t="s">
        <v>470</v>
      </c>
      <c r="W507" t="s">
        <v>470</v>
      </c>
      <c r="X507" t="s">
        <v>470</v>
      </c>
      <c r="Y507" t="s">
        <v>470</v>
      </c>
      <c r="Z507" t="s">
        <v>470</v>
      </c>
      <c r="AA507" t="s">
        <v>470</v>
      </c>
      <c r="AB507">
        <v>1</v>
      </c>
      <c r="AC507" t="s">
        <v>470</v>
      </c>
      <c r="AD507" t="s">
        <v>470</v>
      </c>
      <c r="AE507" t="s">
        <v>470</v>
      </c>
      <c r="AF507" t="s">
        <v>470</v>
      </c>
      <c r="AG507" t="s">
        <v>470</v>
      </c>
      <c r="AH507" t="s">
        <v>470</v>
      </c>
      <c r="AI507" t="s">
        <v>470</v>
      </c>
      <c r="AJ507" t="s">
        <v>470</v>
      </c>
      <c r="AK507" t="s">
        <v>470</v>
      </c>
      <c r="AL507">
        <v>1</v>
      </c>
      <c r="AM507">
        <v>1</v>
      </c>
      <c r="AN507" t="s">
        <v>470</v>
      </c>
      <c r="AO507" t="s">
        <v>470</v>
      </c>
      <c r="AP507" t="s">
        <v>470</v>
      </c>
      <c r="AQ507" t="s">
        <v>470</v>
      </c>
      <c r="AR507" t="s">
        <v>470</v>
      </c>
      <c r="AS507" t="s">
        <v>470</v>
      </c>
      <c r="AT507" t="s">
        <v>470</v>
      </c>
      <c r="AU507" t="s">
        <v>470</v>
      </c>
      <c r="AV507" t="s">
        <v>470</v>
      </c>
      <c r="AW507" t="s">
        <v>470</v>
      </c>
      <c r="AX507" t="s">
        <v>470</v>
      </c>
      <c r="AY507" t="s">
        <v>470</v>
      </c>
      <c r="AZ507" t="s">
        <v>470</v>
      </c>
    </row>
    <row r="508" spans="1:52" x14ac:dyDescent="0.25">
      <c r="A508" s="4" t="s">
        <v>407</v>
      </c>
      <c r="B508" s="5" t="s">
        <v>368</v>
      </c>
      <c r="C508" s="5" t="s">
        <v>408</v>
      </c>
      <c r="D508" s="5" t="s">
        <v>370</v>
      </c>
      <c r="E508" s="5" t="s">
        <v>5</v>
      </c>
      <c r="F508">
        <v>1</v>
      </c>
      <c r="G508" t="s">
        <v>470</v>
      </c>
      <c r="H508" t="s">
        <v>470</v>
      </c>
      <c r="I508" t="s">
        <v>470</v>
      </c>
      <c r="J508" t="s">
        <v>470</v>
      </c>
      <c r="K508" t="s">
        <v>470</v>
      </c>
      <c r="L508" t="s">
        <v>470</v>
      </c>
      <c r="M508" t="s">
        <v>470</v>
      </c>
      <c r="N508" t="s">
        <v>470</v>
      </c>
      <c r="O508" t="s">
        <v>470</v>
      </c>
      <c r="P508">
        <v>1</v>
      </c>
      <c r="Q508">
        <v>1</v>
      </c>
      <c r="R508" t="s">
        <v>470</v>
      </c>
      <c r="S508" t="s">
        <v>470</v>
      </c>
      <c r="T508" t="s">
        <v>470</v>
      </c>
      <c r="U508" t="s">
        <v>470</v>
      </c>
      <c r="V508">
        <v>1</v>
      </c>
      <c r="W508" t="s">
        <v>470</v>
      </c>
      <c r="X508">
        <v>1</v>
      </c>
      <c r="Y508" t="s">
        <v>470</v>
      </c>
      <c r="Z508">
        <v>1</v>
      </c>
      <c r="AA508" t="s">
        <v>470</v>
      </c>
      <c r="AB508">
        <v>1</v>
      </c>
      <c r="AC508" t="s">
        <v>470</v>
      </c>
      <c r="AD508">
        <v>1</v>
      </c>
      <c r="AE508" t="s">
        <v>470</v>
      </c>
      <c r="AF508" t="s">
        <v>470</v>
      </c>
      <c r="AG508">
        <v>1</v>
      </c>
      <c r="AH508" t="s">
        <v>470</v>
      </c>
      <c r="AI508" t="s">
        <v>470</v>
      </c>
      <c r="AJ508" t="s">
        <v>470</v>
      </c>
      <c r="AK508" t="s">
        <v>470</v>
      </c>
      <c r="AL508" t="s">
        <v>470</v>
      </c>
      <c r="AM508">
        <v>1</v>
      </c>
      <c r="AN508">
        <v>1</v>
      </c>
      <c r="AO508">
        <v>1</v>
      </c>
      <c r="AP508" t="s">
        <v>470</v>
      </c>
      <c r="AQ508" t="s">
        <v>470</v>
      </c>
      <c r="AR508" t="s">
        <v>470</v>
      </c>
      <c r="AS508">
        <v>1</v>
      </c>
      <c r="AT508">
        <v>1</v>
      </c>
      <c r="AU508" t="s">
        <v>470</v>
      </c>
      <c r="AV508">
        <v>1</v>
      </c>
      <c r="AW508">
        <v>1</v>
      </c>
      <c r="AX508">
        <v>1</v>
      </c>
      <c r="AY508">
        <v>1</v>
      </c>
      <c r="AZ508">
        <v>1</v>
      </c>
    </row>
    <row r="509" spans="1:52" x14ac:dyDescent="0.25">
      <c r="A509" s="4" t="s">
        <v>409</v>
      </c>
      <c r="B509" s="5" t="s">
        <v>368</v>
      </c>
      <c r="C509" s="5" t="s">
        <v>410</v>
      </c>
      <c r="D509" s="5" t="s">
        <v>370</v>
      </c>
      <c r="E509" s="5" t="s">
        <v>5</v>
      </c>
      <c r="F509" t="s">
        <v>470</v>
      </c>
      <c r="G509" t="s">
        <v>470</v>
      </c>
      <c r="H509" t="s">
        <v>470</v>
      </c>
      <c r="I509" t="s">
        <v>470</v>
      </c>
      <c r="J509" t="s">
        <v>470</v>
      </c>
      <c r="K509" t="s">
        <v>470</v>
      </c>
      <c r="L509" t="s">
        <v>470</v>
      </c>
      <c r="M509" t="s">
        <v>470</v>
      </c>
      <c r="N509" t="s">
        <v>470</v>
      </c>
      <c r="O509" t="s">
        <v>470</v>
      </c>
      <c r="P509">
        <v>1</v>
      </c>
      <c r="Q509" t="s">
        <v>470</v>
      </c>
      <c r="R509" t="s">
        <v>470</v>
      </c>
      <c r="S509" t="s">
        <v>470</v>
      </c>
      <c r="T509" t="s">
        <v>470</v>
      </c>
      <c r="U509" t="s">
        <v>470</v>
      </c>
      <c r="V509" t="s">
        <v>470</v>
      </c>
      <c r="W509" t="s">
        <v>470</v>
      </c>
      <c r="X509">
        <v>1</v>
      </c>
      <c r="Y509" t="s">
        <v>470</v>
      </c>
      <c r="Z509" t="s">
        <v>470</v>
      </c>
      <c r="AA509" t="s">
        <v>470</v>
      </c>
      <c r="AB509" t="s">
        <v>470</v>
      </c>
      <c r="AC509" t="s">
        <v>470</v>
      </c>
      <c r="AD509" t="s">
        <v>470</v>
      </c>
      <c r="AE509" t="s">
        <v>470</v>
      </c>
      <c r="AF509" t="s">
        <v>470</v>
      </c>
      <c r="AG509" t="s">
        <v>470</v>
      </c>
      <c r="AH509" t="s">
        <v>470</v>
      </c>
      <c r="AI509" t="s">
        <v>470</v>
      </c>
      <c r="AJ509" t="s">
        <v>470</v>
      </c>
      <c r="AK509" t="s">
        <v>470</v>
      </c>
      <c r="AL509" t="s">
        <v>470</v>
      </c>
      <c r="AM509" t="s">
        <v>470</v>
      </c>
      <c r="AN509" t="s">
        <v>470</v>
      </c>
      <c r="AO509">
        <v>1</v>
      </c>
      <c r="AP509" t="s">
        <v>470</v>
      </c>
      <c r="AQ509" t="s">
        <v>470</v>
      </c>
      <c r="AR509" t="s">
        <v>470</v>
      </c>
      <c r="AS509" t="s">
        <v>470</v>
      </c>
      <c r="AT509" t="s">
        <v>470</v>
      </c>
      <c r="AU509" t="s">
        <v>470</v>
      </c>
      <c r="AV509" t="s">
        <v>470</v>
      </c>
      <c r="AW509">
        <v>1</v>
      </c>
      <c r="AX509">
        <v>1</v>
      </c>
      <c r="AY509" t="s">
        <v>470</v>
      </c>
      <c r="AZ509" t="s">
        <v>470</v>
      </c>
    </row>
    <row r="510" spans="1:52" x14ac:dyDescent="0.25">
      <c r="A510" s="4" t="s">
        <v>411</v>
      </c>
      <c r="B510" s="5">
        <v>971</v>
      </c>
      <c r="C510" s="5" t="s">
        <v>412</v>
      </c>
      <c r="D510" s="5" t="s">
        <v>413</v>
      </c>
      <c r="E510" s="5" t="s">
        <v>5</v>
      </c>
      <c r="F510" t="s">
        <v>470</v>
      </c>
      <c r="G510" t="s">
        <v>470</v>
      </c>
      <c r="H510">
        <v>1</v>
      </c>
      <c r="I510" t="s">
        <v>470</v>
      </c>
      <c r="J510">
        <v>1</v>
      </c>
      <c r="K510" t="s">
        <v>470</v>
      </c>
      <c r="L510" t="s">
        <v>470</v>
      </c>
      <c r="M510" t="s">
        <v>470</v>
      </c>
      <c r="N510" t="s">
        <v>470</v>
      </c>
      <c r="O510" t="s">
        <v>470</v>
      </c>
      <c r="P510" t="s">
        <v>470</v>
      </c>
      <c r="Q510" t="s">
        <v>470</v>
      </c>
      <c r="R510" t="s">
        <v>470</v>
      </c>
      <c r="S510">
        <v>1</v>
      </c>
      <c r="T510" t="s">
        <v>470</v>
      </c>
      <c r="U510" t="s">
        <v>470</v>
      </c>
      <c r="V510" t="s">
        <v>470</v>
      </c>
      <c r="W510" t="s">
        <v>470</v>
      </c>
      <c r="X510" t="s">
        <v>470</v>
      </c>
      <c r="Y510" t="s">
        <v>470</v>
      </c>
      <c r="Z510" t="s">
        <v>470</v>
      </c>
      <c r="AA510" t="s">
        <v>470</v>
      </c>
      <c r="AB510">
        <v>1</v>
      </c>
      <c r="AC510" t="s">
        <v>470</v>
      </c>
      <c r="AD510" t="s">
        <v>470</v>
      </c>
      <c r="AE510" t="s">
        <v>470</v>
      </c>
      <c r="AF510" t="s">
        <v>470</v>
      </c>
      <c r="AG510" t="s">
        <v>470</v>
      </c>
      <c r="AH510" t="s">
        <v>470</v>
      </c>
      <c r="AI510" t="s">
        <v>470</v>
      </c>
      <c r="AJ510" t="s">
        <v>470</v>
      </c>
      <c r="AK510" t="s">
        <v>470</v>
      </c>
      <c r="AL510" t="s">
        <v>470</v>
      </c>
      <c r="AM510" t="s">
        <v>470</v>
      </c>
      <c r="AN510">
        <v>1</v>
      </c>
      <c r="AO510" t="s">
        <v>470</v>
      </c>
      <c r="AP510" t="s">
        <v>470</v>
      </c>
      <c r="AQ510" t="s">
        <v>470</v>
      </c>
      <c r="AR510">
        <v>1</v>
      </c>
      <c r="AS510">
        <v>1</v>
      </c>
      <c r="AT510" t="s">
        <v>470</v>
      </c>
      <c r="AU510" t="s">
        <v>470</v>
      </c>
      <c r="AV510" t="s">
        <v>470</v>
      </c>
      <c r="AW510">
        <v>1</v>
      </c>
      <c r="AX510" t="s">
        <v>470</v>
      </c>
      <c r="AY510" t="s">
        <v>470</v>
      </c>
      <c r="AZ510" t="s">
        <v>470</v>
      </c>
    </row>
    <row r="511" spans="1:52" x14ac:dyDescent="0.25">
      <c r="A511" s="4" t="s">
        <v>414</v>
      </c>
      <c r="B511" s="5">
        <v>972</v>
      </c>
      <c r="C511" s="5" t="s">
        <v>415</v>
      </c>
      <c r="D511" s="5" t="s">
        <v>413</v>
      </c>
      <c r="E511" s="5" t="s">
        <v>5</v>
      </c>
      <c r="F511" t="s">
        <v>470</v>
      </c>
      <c r="G511" t="s">
        <v>470</v>
      </c>
      <c r="H511">
        <v>1</v>
      </c>
      <c r="I511" t="s">
        <v>470</v>
      </c>
      <c r="J511" t="s">
        <v>470</v>
      </c>
      <c r="K511" t="s">
        <v>470</v>
      </c>
      <c r="L511" t="s">
        <v>470</v>
      </c>
      <c r="M511">
        <v>1</v>
      </c>
      <c r="N511" t="s">
        <v>470</v>
      </c>
      <c r="O511" t="s">
        <v>470</v>
      </c>
      <c r="P511" t="s">
        <v>470</v>
      </c>
      <c r="Q511" t="s">
        <v>470</v>
      </c>
      <c r="R511" t="s">
        <v>470</v>
      </c>
      <c r="S511" t="s">
        <v>470</v>
      </c>
      <c r="T511" t="s">
        <v>470</v>
      </c>
      <c r="U511" t="s">
        <v>470</v>
      </c>
      <c r="V511" t="s">
        <v>470</v>
      </c>
      <c r="W511" t="s">
        <v>470</v>
      </c>
      <c r="X511" t="s">
        <v>470</v>
      </c>
      <c r="Y511" t="s">
        <v>470</v>
      </c>
      <c r="Z511" t="s">
        <v>470</v>
      </c>
      <c r="AA511" t="s">
        <v>470</v>
      </c>
      <c r="AB511">
        <v>1</v>
      </c>
      <c r="AC511" t="s">
        <v>470</v>
      </c>
      <c r="AD511" t="s">
        <v>470</v>
      </c>
      <c r="AE511" t="s">
        <v>470</v>
      </c>
      <c r="AF511" t="s">
        <v>470</v>
      </c>
      <c r="AG511" t="s">
        <v>470</v>
      </c>
      <c r="AH511" t="s">
        <v>470</v>
      </c>
      <c r="AI511" t="s">
        <v>470</v>
      </c>
      <c r="AJ511" t="s">
        <v>470</v>
      </c>
      <c r="AK511" t="s">
        <v>470</v>
      </c>
      <c r="AL511">
        <v>1</v>
      </c>
      <c r="AM511" t="s">
        <v>470</v>
      </c>
      <c r="AN511" t="s">
        <v>470</v>
      </c>
      <c r="AO511" t="s">
        <v>470</v>
      </c>
      <c r="AP511" t="s">
        <v>470</v>
      </c>
      <c r="AQ511" t="s">
        <v>470</v>
      </c>
      <c r="AR511">
        <v>1</v>
      </c>
      <c r="AS511" t="s">
        <v>470</v>
      </c>
      <c r="AT511" t="s">
        <v>470</v>
      </c>
      <c r="AU511" t="s">
        <v>470</v>
      </c>
      <c r="AV511" t="s">
        <v>470</v>
      </c>
      <c r="AW511" t="s">
        <v>470</v>
      </c>
      <c r="AX511" t="s">
        <v>470</v>
      </c>
      <c r="AY511">
        <v>1</v>
      </c>
      <c r="AZ511" t="s">
        <v>470</v>
      </c>
    </row>
    <row r="512" spans="1:52" x14ac:dyDescent="0.25">
      <c r="A512" s="4" t="s">
        <v>416</v>
      </c>
      <c r="B512" s="5">
        <v>973</v>
      </c>
      <c r="C512" s="5" t="s">
        <v>417</v>
      </c>
      <c r="D512" s="5" t="s">
        <v>413</v>
      </c>
      <c r="E512" s="5" t="s">
        <v>5</v>
      </c>
      <c r="F512" t="s">
        <v>470</v>
      </c>
      <c r="G512" t="s">
        <v>470</v>
      </c>
      <c r="H512" t="s">
        <v>470</v>
      </c>
      <c r="I512" t="s">
        <v>470</v>
      </c>
      <c r="J512">
        <v>1</v>
      </c>
      <c r="K512" t="s">
        <v>470</v>
      </c>
      <c r="L512" t="s">
        <v>470</v>
      </c>
      <c r="M512" t="s">
        <v>470</v>
      </c>
      <c r="N512" t="s">
        <v>470</v>
      </c>
      <c r="O512" t="s">
        <v>470</v>
      </c>
      <c r="P512" t="s">
        <v>470</v>
      </c>
      <c r="Q512" t="s">
        <v>470</v>
      </c>
      <c r="R512">
        <v>1</v>
      </c>
      <c r="S512" t="s">
        <v>470</v>
      </c>
      <c r="T512" t="s">
        <v>470</v>
      </c>
      <c r="U512" t="s">
        <v>470</v>
      </c>
      <c r="V512" t="s">
        <v>470</v>
      </c>
      <c r="W512" t="s">
        <v>470</v>
      </c>
      <c r="X512" t="s">
        <v>470</v>
      </c>
      <c r="Y512" t="s">
        <v>470</v>
      </c>
      <c r="Z512" t="s">
        <v>470</v>
      </c>
      <c r="AA512" t="s">
        <v>470</v>
      </c>
      <c r="AB512" t="s">
        <v>470</v>
      </c>
      <c r="AC512" t="s">
        <v>470</v>
      </c>
      <c r="AD512" t="s">
        <v>470</v>
      </c>
      <c r="AE512" t="s">
        <v>470</v>
      </c>
      <c r="AF512" t="s">
        <v>470</v>
      </c>
      <c r="AG512" t="s">
        <v>470</v>
      </c>
      <c r="AH512" t="s">
        <v>470</v>
      </c>
      <c r="AI512">
        <v>1</v>
      </c>
      <c r="AJ512" t="s">
        <v>470</v>
      </c>
      <c r="AK512" t="s">
        <v>470</v>
      </c>
      <c r="AL512" t="s">
        <v>470</v>
      </c>
      <c r="AM512" t="s">
        <v>470</v>
      </c>
      <c r="AN512">
        <v>1</v>
      </c>
      <c r="AO512" t="s">
        <v>470</v>
      </c>
      <c r="AP512" t="s">
        <v>470</v>
      </c>
      <c r="AQ512" t="s">
        <v>470</v>
      </c>
      <c r="AR512" t="s">
        <v>470</v>
      </c>
      <c r="AS512" t="s">
        <v>470</v>
      </c>
      <c r="AT512" t="s">
        <v>470</v>
      </c>
      <c r="AU512">
        <v>1</v>
      </c>
      <c r="AV512" t="s">
        <v>470</v>
      </c>
      <c r="AW512" t="s">
        <v>470</v>
      </c>
      <c r="AX512" t="s">
        <v>470</v>
      </c>
      <c r="AY512" t="s">
        <v>470</v>
      </c>
      <c r="AZ512" t="s">
        <v>470</v>
      </c>
    </row>
    <row r="513" spans="1:52" x14ac:dyDescent="0.25">
      <c r="A513" s="4" t="s">
        <v>418</v>
      </c>
      <c r="B513" s="5">
        <v>974</v>
      </c>
      <c r="C513" s="5" t="s">
        <v>419</v>
      </c>
      <c r="D513" s="5" t="s">
        <v>413</v>
      </c>
      <c r="E513" s="5" t="s">
        <v>5</v>
      </c>
      <c r="F513">
        <v>1</v>
      </c>
      <c r="G513" t="s">
        <v>470</v>
      </c>
      <c r="H513" t="s">
        <v>470</v>
      </c>
      <c r="I513" t="s">
        <v>470</v>
      </c>
      <c r="J513" t="s">
        <v>470</v>
      </c>
      <c r="K513" t="s">
        <v>470</v>
      </c>
      <c r="L513" t="s">
        <v>470</v>
      </c>
      <c r="M513" t="s">
        <v>470</v>
      </c>
      <c r="N513" t="s">
        <v>470</v>
      </c>
      <c r="O513" t="s">
        <v>470</v>
      </c>
      <c r="P513" t="s">
        <v>470</v>
      </c>
      <c r="Q513" t="s">
        <v>470</v>
      </c>
      <c r="R513" t="s">
        <v>470</v>
      </c>
      <c r="S513" t="s">
        <v>470</v>
      </c>
      <c r="T513" t="s">
        <v>470</v>
      </c>
      <c r="U513" t="s">
        <v>470</v>
      </c>
      <c r="V513" t="s">
        <v>470</v>
      </c>
      <c r="W513" t="s">
        <v>470</v>
      </c>
      <c r="X513" t="s">
        <v>470</v>
      </c>
      <c r="Y513" t="s">
        <v>470</v>
      </c>
      <c r="Z513">
        <v>1</v>
      </c>
      <c r="AA513" t="s">
        <v>470</v>
      </c>
      <c r="AB513" t="s">
        <v>470</v>
      </c>
      <c r="AC513" t="s">
        <v>470</v>
      </c>
      <c r="AD513" t="s">
        <v>470</v>
      </c>
      <c r="AE513" t="s">
        <v>470</v>
      </c>
      <c r="AF513">
        <v>1</v>
      </c>
      <c r="AG513" t="s">
        <v>470</v>
      </c>
      <c r="AH513" t="s">
        <v>470</v>
      </c>
      <c r="AI513" t="s">
        <v>470</v>
      </c>
      <c r="AJ513" t="s">
        <v>470</v>
      </c>
      <c r="AK513" t="s">
        <v>470</v>
      </c>
      <c r="AL513" t="s">
        <v>470</v>
      </c>
      <c r="AM513" t="s">
        <v>470</v>
      </c>
      <c r="AN513">
        <v>1</v>
      </c>
      <c r="AO513" t="s">
        <v>470</v>
      </c>
      <c r="AP513" t="s">
        <v>470</v>
      </c>
      <c r="AQ513" t="s">
        <v>470</v>
      </c>
      <c r="AR513" t="s">
        <v>470</v>
      </c>
      <c r="AS513" t="s">
        <v>470</v>
      </c>
      <c r="AT513" t="s">
        <v>470</v>
      </c>
      <c r="AU513" t="s">
        <v>470</v>
      </c>
      <c r="AV513" t="s">
        <v>470</v>
      </c>
      <c r="AW513">
        <v>1</v>
      </c>
      <c r="AX513">
        <v>1</v>
      </c>
      <c r="AY513" t="s">
        <v>470</v>
      </c>
      <c r="AZ513" t="s">
        <v>470</v>
      </c>
    </row>
    <row r="514" spans="1:52" x14ac:dyDescent="0.25">
      <c r="A514" s="4" t="s">
        <v>420</v>
      </c>
      <c r="B514" s="5">
        <v>976</v>
      </c>
      <c r="C514" s="5" t="s">
        <v>421</v>
      </c>
      <c r="D514" s="5" t="s">
        <v>413</v>
      </c>
      <c r="E514" s="5" t="s">
        <v>5</v>
      </c>
      <c r="F514" t="s">
        <v>470</v>
      </c>
      <c r="G514" t="s">
        <v>470</v>
      </c>
      <c r="H514" t="s">
        <v>470</v>
      </c>
      <c r="I514" t="s">
        <v>470</v>
      </c>
      <c r="J514">
        <v>1</v>
      </c>
      <c r="K514" t="s">
        <v>470</v>
      </c>
      <c r="L514" t="s">
        <v>470</v>
      </c>
      <c r="M514" t="s">
        <v>470</v>
      </c>
      <c r="N514" t="s">
        <v>470</v>
      </c>
      <c r="O514" t="s">
        <v>470</v>
      </c>
      <c r="P514" t="s">
        <v>470</v>
      </c>
      <c r="Q514" t="s">
        <v>470</v>
      </c>
      <c r="R514" t="s">
        <v>470</v>
      </c>
      <c r="S514" t="s">
        <v>470</v>
      </c>
      <c r="T514" t="s">
        <v>470</v>
      </c>
      <c r="U514" t="s">
        <v>470</v>
      </c>
      <c r="V514">
        <v>1</v>
      </c>
      <c r="W514" t="s">
        <v>470</v>
      </c>
      <c r="X514">
        <v>1</v>
      </c>
      <c r="Y514" t="s">
        <v>470</v>
      </c>
      <c r="Z514" t="s">
        <v>470</v>
      </c>
      <c r="AA514" t="s">
        <v>470</v>
      </c>
      <c r="AB514">
        <v>1</v>
      </c>
      <c r="AC514">
        <v>1</v>
      </c>
      <c r="AD514" t="s">
        <v>470</v>
      </c>
      <c r="AE514" t="s">
        <v>470</v>
      </c>
      <c r="AF514" t="s">
        <v>470</v>
      </c>
      <c r="AG514" t="s">
        <v>470</v>
      </c>
      <c r="AH514" t="s">
        <v>470</v>
      </c>
      <c r="AI514" t="s">
        <v>470</v>
      </c>
      <c r="AJ514" t="s">
        <v>470</v>
      </c>
      <c r="AK514">
        <v>1</v>
      </c>
      <c r="AL514" t="s">
        <v>470</v>
      </c>
      <c r="AM514" t="s">
        <v>470</v>
      </c>
      <c r="AN514" t="s">
        <v>470</v>
      </c>
      <c r="AO514" t="s">
        <v>470</v>
      </c>
      <c r="AP514" t="s">
        <v>470</v>
      </c>
      <c r="AQ514" t="s">
        <v>470</v>
      </c>
      <c r="AR514" t="s">
        <v>470</v>
      </c>
      <c r="AS514">
        <v>1</v>
      </c>
      <c r="AT514" t="s">
        <v>470</v>
      </c>
      <c r="AU514" t="s">
        <v>470</v>
      </c>
      <c r="AV514" t="s">
        <v>470</v>
      </c>
      <c r="AW514">
        <v>1</v>
      </c>
      <c r="AX514" t="s">
        <v>470</v>
      </c>
      <c r="AY514" t="s">
        <v>470</v>
      </c>
      <c r="AZ514" t="s">
        <v>470</v>
      </c>
    </row>
    <row r="515" spans="1:52" x14ac:dyDescent="0.25">
      <c r="A515" s="4" t="s">
        <v>422</v>
      </c>
      <c r="B515" s="5">
        <v>987</v>
      </c>
      <c r="C515" s="5" t="s">
        <v>423</v>
      </c>
      <c r="D515" s="5" t="s">
        <v>413</v>
      </c>
      <c r="E515" s="5" t="s">
        <v>5</v>
      </c>
      <c r="F515">
        <v>1</v>
      </c>
      <c r="G515" t="s">
        <v>470</v>
      </c>
      <c r="H515" t="s">
        <v>470</v>
      </c>
      <c r="I515" t="s">
        <v>470</v>
      </c>
      <c r="J515">
        <v>1</v>
      </c>
      <c r="K515" t="s">
        <v>470</v>
      </c>
      <c r="L515" t="s">
        <v>470</v>
      </c>
      <c r="M515" t="s">
        <v>470</v>
      </c>
      <c r="N515" t="s">
        <v>470</v>
      </c>
      <c r="O515" t="s">
        <v>470</v>
      </c>
      <c r="P515" t="s">
        <v>470</v>
      </c>
      <c r="Q515" t="s">
        <v>470</v>
      </c>
      <c r="R515" t="s">
        <v>470</v>
      </c>
      <c r="S515" t="s">
        <v>470</v>
      </c>
      <c r="T515" t="s">
        <v>470</v>
      </c>
      <c r="U515" t="s">
        <v>470</v>
      </c>
      <c r="V515" t="s">
        <v>470</v>
      </c>
      <c r="W515" t="s">
        <v>470</v>
      </c>
      <c r="X515">
        <v>1</v>
      </c>
      <c r="Y515" t="s">
        <v>470</v>
      </c>
      <c r="Z515">
        <v>1</v>
      </c>
      <c r="AA515" t="s">
        <v>470</v>
      </c>
      <c r="AB515">
        <v>1</v>
      </c>
      <c r="AC515">
        <v>1</v>
      </c>
      <c r="AD515" t="s">
        <v>470</v>
      </c>
      <c r="AE515" t="s">
        <v>470</v>
      </c>
      <c r="AF515" t="s">
        <v>470</v>
      </c>
      <c r="AG515" t="s">
        <v>470</v>
      </c>
      <c r="AH515">
        <v>1</v>
      </c>
      <c r="AI515" t="s">
        <v>470</v>
      </c>
      <c r="AJ515" t="s">
        <v>470</v>
      </c>
      <c r="AK515" t="s">
        <v>470</v>
      </c>
      <c r="AL515" t="s">
        <v>470</v>
      </c>
      <c r="AM515" t="s">
        <v>470</v>
      </c>
      <c r="AN515" t="s">
        <v>470</v>
      </c>
      <c r="AO515" t="s">
        <v>470</v>
      </c>
      <c r="AP515" t="s">
        <v>470</v>
      </c>
      <c r="AQ515" t="s">
        <v>470</v>
      </c>
      <c r="AR515" t="s">
        <v>470</v>
      </c>
      <c r="AS515">
        <v>1</v>
      </c>
      <c r="AT515" t="s">
        <v>470</v>
      </c>
      <c r="AU515" t="s">
        <v>470</v>
      </c>
      <c r="AV515" t="s">
        <v>470</v>
      </c>
      <c r="AW515" t="s">
        <v>470</v>
      </c>
      <c r="AX515">
        <v>1</v>
      </c>
      <c r="AY515" t="s">
        <v>470</v>
      </c>
      <c r="AZ515" t="s">
        <v>470</v>
      </c>
    </row>
    <row r="516" spans="1:52" x14ac:dyDescent="0.25">
      <c r="A516" s="4" t="s">
        <v>424</v>
      </c>
      <c r="B516" s="5">
        <v>988</v>
      </c>
      <c r="C516" s="5" t="s">
        <v>425</v>
      </c>
      <c r="D516" s="5" t="s">
        <v>413</v>
      </c>
      <c r="E516" s="5" t="s">
        <v>5</v>
      </c>
      <c r="F516" t="s">
        <v>470</v>
      </c>
      <c r="G516" t="s">
        <v>470</v>
      </c>
      <c r="H516" t="s">
        <v>470</v>
      </c>
      <c r="I516" t="s">
        <v>470</v>
      </c>
      <c r="J516" t="s">
        <v>470</v>
      </c>
      <c r="K516" t="s">
        <v>470</v>
      </c>
      <c r="L516" t="s">
        <v>470</v>
      </c>
      <c r="M516" t="s">
        <v>470</v>
      </c>
      <c r="N516">
        <v>1</v>
      </c>
      <c r="O516" t="s">
        <v>470</v>
      </c>
      <c r="P516" t="s">
        <v>470</v>
      </c>
      <c r="Q516" t="s">
        <v>470</v>
      </c>
      <c r="R516" t="s">
        <v>470</v>
      </c>
      <c r="S516" t="s">
        <v>470</v>
      </c>
      <c r="T516" t="s">
        <v>470</v>
      </c>
      <c r="U516" t="s">
        <v>470</v>
      </c>
      <c r="V516" t="s">
        <v>470</v>
      </c>
      <c r="W516" t="s">
        <v>470</v>
      </c>
      <c r="X516" t="s">
        <v>470</v>
      </c>
      <c r="Y516" t="s">
        <v>470</v>
      </c>
      <c r="Z516" t="s">
        <v>470</v>
      </c>
      <c r="AA516" t="s">
        <v>470</v>
      </c>
      <c r="AB516" t="s">
        <v>470</v>
      </c>
      <c r="AC516" t="s">
        <v>470</v>
      </c>
      <c r="AD516" t="s">
        <v>470</v>
      </c>
      <c r="AE516" t="s">
        <v>470</v>
      </c>
      <c r="AF516" t="s">
        <v>470</v>
      </c>
      <c r="AG516" t="s">
        <v>470</v>
      </c>
      <c r="AH516" t="s">
        <v>470</v>
      </c>
      <c r="AI516" t="s">
        <v>470</v>
      </c>
      <c r="AJ516" t="s">
        <v>470</v>
      </c>
      <c r="AK516" t="s">
        <v>470</v>
      </c>
      <c r="AL516" t="s">
        <v>470</v>
      </c>
      <c r="AM516" t="s">
        <v>470</v>
      </c>
      <c r="AN516">
        <v>1</v>
      </c>
      <c r="AO516" t="s">
        <v>470</v>
      </c>
      <c r="AP516" t="s">
        <v>470</v>
      </c>
      <c r="AQ516" t="s">
        <v>470</v>
      </c>
      <c r="AR516" t="s">
        <v>470</v>
      </c>
      <c r="AS516">
        <v>1</v>
      </c>
      <c r="AT516" t="s">
        <v>470</v>
      </c>
      <c r="AU516" t="s">
        <v>470</v>
      </c>
      <c r="AV516" t="s">
        <v>470</v>
      </c>
      <c r="AW516" t="s">
        <v>470</v>
      </c>
      <c r="AX516">
        <v>1</v>
      </c>
      <c r="AY516" t="s">
        <v>470</v>
      </c>
      <c r="AZ516" t="s">
        <v>470</v>
      </c>
    </row>
    <row r="517" spans="1:52" x14ac:dyDescent="0.25">
      <c r="A517" s="4" t="s">
        <v>194</v>
      </c>
      <c r="B517" s="54" t="s">
        <v>195</v>
      </c>
      <c r="C517" s="5" t="s">
        <v>196</v>
      </c>
      <c r="D517" s="5" t="s">
        <v>197</v>
      </c>
      <c r="E517" s="5" t="s">
        <v>118</v>
      </c>
    </row>
    <row r="518" spans="1:52" x14ac:dyDescent="0.25">
      <c r="A518" s="4" t="s">
        <v>198</v>
      </c>
      <c r="B518" s="54" t="s">
        <v>199</v>
      </c>
      <c r="C518" s="5" t="s">
        <v>200</v>
      </c>
      <c r="D518" s="5" t="s">
        <v>0</v>
      </c>
      <c r="E518" s="5" t="s">
        <v>118</v>
      </c>
      <c r="F518">
        <v>1</v>
      </c>
      <c r="AC518">
        <v>1</v>
      </c>
      <c r="AN518">
        <v>1</v>
      </c>
      <c r="AO518">
        <v>1</v>
      </c>
      <c r="AR518">
        <v>1</v>
      </c>
      <c r="AS518">
        <v>1</v>
      </c>
      <c r="AW518">
        <v>1</v>
      </c>
    </row>
    <row r="519" spans="1:52" x14ac:dyDescent="0.25">
      <c r="A519" s="4" t="s">
        <v>201</v>
      </c>
      <c r="B519" s="54" t="s">
        <v>195</v>
      </c>
      <c r="C519" s="5" t="s">
        <v>202</v>
      </c>
      <c r="D519" s="5" t="s">
        <v>197</v>
      </c>
      <c r="E519" s="5" t="s">
        <v>118</v>
      </c>
      <c r="F519">
        <v>1</v>
      </c>
      <c r="J519">
        <v>1</v>
      </c>
      <c r="X519">
        <v>1</v>
      </c>
      <c r="AB519">
        <v>1</v>
      </c>
      <c r="AC519">
        <v>1</v>
      </c>
      <c r="AN519">
        <v>1</v>
      </c>
      <c r="AX519">
        <v>1</v>
      </c>
    </row>
    <row r="520" spans="1:52" x14ac:dyDescent="0.25">
      <c r="A520" s="4" t="s">
        <v>203</v>
      </c>
      <c r="B520" s="54" t="s">
        <v>204</v>
      </c>
      <c r="C520" s="5" t="s">
        <v>205</v>
      </c>
      <c r="D520" s="5" t="s">
        <v>206</v>
      </c>
      <c r="E520" s="5" t="s">
        <v>118</v>
      </c>
    </row>
    <row r="521" spans="1:52" x14ac:dyDescent="0.25">
      <c r="A521" s="4" t="s">
        <v>207</v>
      </c>
      <c r="B521" s="54" t="s">
        <v>204</v>
      </c>
      <c r="C521" s="5" t="s">
        <v>208</v>
      </c>
      <c r="D521" s="5" t="s">
        <v>206</v>
      </c>
      <c r="E521" s="5" t="s">
        <v>118</v>
      </c>
      <c r="X521">
        <v>1</v>
      </c>
      <c r="AB521">
        <v>1</v>
      </c>
      <c r="AN521">
        <v>1</v>
      </c>
    </row>
    <row r="522" spans="1:52" x14ac:dyDescent="0.25">
      <c r="A522" s="4" t="s">
        <v>209</v>
      </c>
      <c r="B522" s="54" t="s">
        <v>204</v>
      </c>
      <c r="C522" s="5" t="s">
        <v>210</v>
      </c>
      <c r="D522" s="5" t="s">
        <v>206</v>
      </c>
      <c r="E522" s="5" t="s">
        <v>118</v>
      </c>
      <c r="F522">
        <v>1</v>
      </c>
      <c r="H522">
        <v>1</v>
      </c>
      <c r="J522">
        <v>1</v>
      </c>
      <c r="V522">
        <v>1</v>
      </c>
      <c r="X522">
        <v>1</v>
      </c>
      <c r="AB522">
        <v>1</v>
      </c>
      <c r="AD522">
        <v>1</v>
      </c>
      <c r="AG522">
        <v>1</v>
      </c>
      <c r="AK522">
        <v>1</v>
      </c>
      <c r="AN522">
        <v>1</v>
      </c>
      <c r="AR522">
        <v>1</v>
      </c>
      <c r="AS522">
        <v>1</v>
      </c>
      <c r="AW522">
        <v>1</v>
      </c>
      <c r="AZ522">
        <v>1</v>
      </c>
    </row>
    <row r="523" spans="1:52" x14ac:dyDescent="0.25">
      <c r="A523" s="4" t="s">
        <v>211</v>
      </c>
      <c r="B523" s="54" t="s">
        <v>195</v>
      </c>
      <c r="C523" s="5" t="s">
        <v>212</v>
      </c>
      <c r="D523" s="5" t="s">
        <v>197</v>
      </c>
      <c r="E523" s="5" t="s">
        <v>118</v>
      </c>
      <c r="L523">
        <v>1</v>
      </c>
      <c r="V523">
        <v>1</v>
      </c>
      <c r="X523">
        <v>1</v>
      </c>
      <c r="Z523">
        <v>1</v>
      </c>
      <c r="AB523">
        <v>1</v>
      </c>
      <c r="AC523">
        <v>1</v>
      </c>
      <c r="AN523">
        <v>1</v>
      </c>
      <c r="AS523">
        <v>1</v>
      </c>
      <c r="AU523">
        <v>1</v>
      </c>
      <c r="AV523">
        <v>1</v>
      </c>
      <c r="AW523">
        <v>1</v>
      </c>
      <c r="AX523">
        <v>1</v>
      </c>
    </row>
    <row r="524" spans="1:52" x14ac:dyDescent="0.25">
      <c r="A524" s="4" t="s">
        <v>213</v>
      </c>
      <c r="B524" s="54" t="s">
        <v>214</v>
      </c>
      <c r="C524" s="5" t="s">
        <v>215</v>
      </c>
      <c r="D524" s="5" t="s">
        <v>216</v>
      </c>
      <c r="E524" s="5" t="s">
        <v>118</v>
      </c>
    </row>
    <row r="525" spans="1:52" x14ac:dyDescent="0.25">
      <c r="A525" s="4" t="s">
        <v>217</v>
      </c>
      <c r="B525" s="54" t="s">
        <v>218</v>
      </c>
      <c r="C525" s="5" t="s">
        <v>219</v>
      </c>
      <c r="D525" s="5" t="s">
        <v>220</v>
      </c>
      <c r="E525" s="5" t="s">
        <v>118</v>
      </c>
      <c r="F525">
        <v>1</v>
      </c>
      <c r="H525">
        <v>1</v>
      </c>
      <c r="L525">
        <v>1</v>
      </c>
      <c r="M525">
        <v>1</v>
      </c>
      <c r="R525">
        <v>1</v>
      </c>
      <c r="U525">
        <v>1</v>
      </c>
      <c r="V525">
        <v>1</v>
      </c>
      <c r="AA525">
        <v>1</v>
      </c>
      <c r="AB525">
        <v>1</v>
      </c>
      <c r="AC525">
        <v>1</v>
      </c>
      <c r="AF525">
        <v>1</v>
      </c>
      <c r="AJ525">
        <v>1</v>
      </c>
      <c r="AK525">
        <v>1</v>
      </c>
      <c r="AO525">
        <v>1</v>
      </c>
      <c r="AP525">
        <v>1</v>
      </c>
      <c r="AR525">
        <v>1</v>
      </c>
      <c r="AS525">
        <v>1</v>
      </c>
      <c r="AT525">
        <v>1</v>
      </c>
      <c r="AU525">
        <v>1</v>
      </c>
      <c r="AY525">
        <v>1</v>
      </c>
      <c r="AZ525">
        <v>1</v>
      </c>
    </row>
    <row r="526" spans="1:52" x14ac:dyDescent="0.25">
      <c r="A526" s="4" t="s">
        <v>221</v>
      </c>
      <c r="B526" s="54" t="s">
        <v>214</v>
      </c>
      <c r="C526" s="5" t="s">
        <v>222</v>
      </c>
      <c r="D526" s="5" t="s">
        <v>216</v>
      </c>
      <c r="E526" s="5" t="s">
        <v>118</v>
      </c>
      <c r="H526">
        <v>1</v>
      </c>
      <c r="J526">
        <v>1</v>
      </c>
      <c r="O526">
        <v>1</v>
      </c>
      <c r="Q526">
        <v>1</v>
      </c>
      <c r="U526">
        <v>1</v>
      </c>
      <c r="V526">
        <v>1</v>
      </c>
      <c r="W526">
        <v>1</v>
      </c>
      <c r="X526">
        <v>1</v>
      </c>
      <c r="Z526">
        <v>1</v>
      </c>
      <c r="AA526">
        <v>1</v>
      </c>
      <c r="AB526">
        <v>1</v>
      </c>
      <c r="AC526">
        <v>1</v>
      </c>
      <c r="AF526">
        <v>1</v>
      </c>
      <c r="AK526">
        <v>1</v>
      </c>
      <c r="AL526">
        <v>1</v>
      </c>
      <c r="AM526">
        <v>1</v>
      </c>
      <c r="AN526">
        <v>1</v>
      </c>
      <c r="AR526">
        <v>1</v>
      </c>
      <c r="AS526">
        <v>1</v>
      </c>
      <c r="AW526">
        <v>1</v>
      </c>
      <c r="AX526">
        <v>1</v>
      </c>
    </row>
    <row r="527" spans="1:52" x14ac:dyDescent="0.25">
      <c r="A527" s="4" t="s">
        <v>223</v>
      </c>
      <c r="B527" s="54" t="s">
        <v>218</v>
      </c>
      <c r="C527" s="5" t="s">
        <v>224</v>
      </c>
      <c r="D527" s="5" t="s">
        <v>220</v>
      </c>
      <c r="E527" s="5" t="s">
        <v>118</v>
      </c>
      <c r="AX527">
        <v>1</v>
      </c>
    </row>
    <row r="528" spans="1:52" x14ac:dyDescent="0.25">
      <c r="A528" s="4" t="s">
        <v>225</v>
      </c>
      <c r="B528" s="54" t="s">
        <v>218</v>
      </c>
      <c r="C528" s="5" t="s">
        <v>226</v>
      </c>
      <c r="D528" s="5" t="s">
        <v>220</v>
      </c>
      <c r="E528" s="5" t="s">
        <v>118</v>
      </c>
      <c r="K528">
        <v>1</v>
      </c>
      <c r="M528">
        <v>1</v>
      </c>
      <c r="X528">
        <v>1</v>
      </c>
      <c r="AB528">
        <v>1</v>
      </c>
      <c r="AC528">
        <v>1</v>
      </c>
      <c r="AI528">
        <v>1</v>
      </c>
      <c r="AK528">
        <v>1</v>
      </c>
      <c r="AL528">
        <v>1</v>
      </c>
      <c r="AN528">
        <v>1</v>
      </c>
      <c r="AS528">
        <v>1</v>
      </c>
      <c r="AV528">
        <v>1</v>
      </c>
      <c r="AW528">
        <v>1</v>
      </c>
      <c r="AX528">
        <v>1</v>
      </c>
    </row>
    <row r="529" spans="1:52" x14ac:dyDescent="0.25">
      <c r="A529" s="4" t="s">
        <v>227</v>
      </c>
      <c r="B529" s="54" t="s">
        <v>204</v>
      </c>
      <c r="C529" s="5" t="s">
        <v>228</v>
      </c>
      <c r="D529" s="5" t="s">
        <v>206</v>
      </c>
      <c r="E529" s="5" t="s">
        <v>118</v>
      </c>
      <c r="F529">
        <v>1</v>
      </c>
      <c r="J529">
        <v>1</v>
      </c>
      <c r="L529">
        <v>1</v>
      </c>
      <c r="O529">
        <v>1</v>
      </c>
      <c r="Q529">
        <v>1</v>
      </c>
      <c r="R529">
        <v>1</v>
      </c>
      <c r="X529">
        <v>1</v>
      </c>
      <c r="AC529">
        <v>1</v>
      </c>
      <c r="AF529">
        <v>1</v>
      </c>
      <c r="AL529">
        <v>1</v>
      </c>
      <c r="AM529">
        <v>1</v>
      </c>
      <c r="AO529">
        <v>1</v>
      </c>
      <c r="AR529">
        <v>1</v>
      </c>
      <c r="AS529">
        <v>1</v>
      </c>
      <c r="AX529">
        <v>1</v>
      </c>
      <c r="AZ529">
        <v>1</v>
      </c>
    </row>
    <row r="530" spans="1:52" x14ac:dyDescent="0.25">
      <c r="A530" s="4" t="s">
        <v>229</v>
      </c>
      <c r="B530" s="54" t="s">
        <v>230</v>
      </c>
      <c r="C530" s="5" t="s">
        <v>231</v>
      </c>
      <c r="D530" s="5" t="s">
        <v>232</v>
      </c>
      <c r="E530" s="5" t="s">
        <v>118</v>
      </c>
      <c r="F530">
        <v>1</v>
      </c>
      <c r="M530">
        <v>1</v>
      </c>
      <c r="N530">
        <v>1</v>
      </c>
      <c r="O530">
        <v>1</v>
      </c>
      <c r="X530">
        <v>1</v>
      </c>
      <c r="Z530">
        <v>1</v>
      </c>
      <c r="AB530">
        <v>1</v>
      </c>
      <c r="AL530">
        <v>1</v>
      </c>
      <c r="AM530">
        <v>1</v>
      </c>
      <c r="AN530">
        <v>1</v>
      </c>
      <c r="AR530">
        <v>1</v>
      </c>
      <c r="AS530">
        <v>1</v>
      </c>
      <c r="AV530">
        <v>1</v>
      </c>
      <c r="AW530">
        <v>1</v>
      </c>
      <c r="AX530">
        <v>1</v>
      </c>
      <c r="AY530">
        <v>1</v>
      </c>
    </row>
    <row r="531" spans="1:52" x14ac:dyDescent="0.25">
      <c r="A531" s="4" t="s">
        <v>233</v>
      </c>
      <c r="B531" s="54" t="s">
        <v>195</v>
      </c>
      <c r="C531" s="5" t="s">
        <v>234</v>
      </c>
      <c r="D531" s="5" t="s">
        <v>197</v>
      </c>
      <c r="E531" s="5" t="s">
        <v>118</v>
      </c>
      <c r="F531">
        <v>1</v>
      </c>
      <c r="H531">
        <v>1</v>
      </c>
      <c r="J531">
        <v>1</v>
      </c>
      <c r="M531">
        <v>1</v>
      </c>
      <c r="Q531">
        <v>1</v>
      </c>
      <c r="T531">
        <v>1</v>
      </c>
      <c r="U531">
        <v>1</v>
      </c>
      <c r="V531">
        <v>1</v>
      </c>
      <c r="X531">
        <v>1</v>
      </c>
      <c r="Z531">
        <v>1</v>
      </c>
      <c r="AA531">
        <v>1</v>
      </c>
      <c r="AB531">
        <v>1</v>
      </c>
      <c r="AF531">
        <v>1</v>
      </c>
      <c r="AH531">
        <v>1</v>
      </c>
      <c r="AK531">
        <v>1</v>
      </c>
      <c r="AL531">
        <v>1</v>
      </c>
      <c r="AM531">
        <v>1</v>
      </c>
      <c r="AN531">
        <v>1</v>
      </c>
      <c r="AR531">
        <v>1</v>
      </c>
      <c r="AS531">
        <v>1</v>
      </c>
      <c r="AT531">
        <v>1</v>
      </c>
      <c r="AU531">
        <v>1</v>
      </c>
      <c r="AW531">
        <v>1</v>
      </c>
      <c r="AX531">
        <v>1</v>
      </c>
      <c r="AZ531">
        <v>1</v>
      </c>
    </row>
    <row r="532" spans="1:52" x14ac:dyDescent="0.25">
      <c r="A532" s="4" t="s">
        <v>235</v>
      </c>
      <c r="B532" s="54" t="s">
        <v>236</v>
      </c>
      <c r="C532" s="5" t="s">
        <v>237</v>
      </c>
      <c r="D532" s="5" t="s">
        <v>238</v>
      </c>
      <c r="E532" s="5" t="s">
        <v>118</v>
      </c>
      <c r="F532">
        <v>1</v>
      </c>
      <c r="R532">
        <v>1</v>
      </c>
      <c r="X532">
        <v>1</v>
      </c>
      <c r="Z532">
        <v>1</v>
      </c>
      <c r="AB532">
        <v>1</v>
      </c>
      <c r="AC532">
        <v>1</v>
      </c>
      <c r="AN532">
        <v>1</v>
      </c>
      <c r="AO532">
        <v>1</v>
      </c>
      <c r="AR532">
        <v>1</v>
      </c>
      <c r="AS532">
        <v>1</v>
      </c>
      <c r="AW532">
        <v>1</v>
      </c>
      <c r="AY532">
        <v>1</v>
      </c>
    </row>
    <row r="533" spans="1:52" x14ac:dyDescent="0.25">
      <c r="A533" s="4" t="s">
        <v>239</v>
      </c>
      <c r="B533" s="54" t="s">
        <v>236</v>
      </c>
      <c r="C533" s="5" t="s">
        <v>240</v>
      </c>
      <c r="D533" s="5" t="s">
        <v>238</v>
      </c>
      <c r="E533" s="5" t="s">
        <v>118</v>
      </c>
      <c r="L533">
        <v>1</v>
      </c>
      <c r="M533">
        <v>1</v>
      </c>
      <c r="V533">
        <v>1</v>
      </c>
      <c r="AB533">
        <v>1</v>
      </c>
      <c r="AC533">
        <v>1</v>
      </c>
      <c r="AN533">
        <v>1</v>
      </c>
      <c r="AS533">
        <v>1</v>
      </c>
      <c r="AV533">
        <v>1</v>
      </c>
      <c r="AY533">
        <v>1</v>
      </c>
    </row>
    <row r="534" spans="1:52" x14ac:dyDescent="0.25">
      <c r="A534" s="4" t="s">
        <v>241</v>
      </c>
      <c r="B534" s="54" t="s">
        <v>242</v>
      </c>
      <c r="C534" s="5" t="s">
        <v>243</v>
      </c>
      <c r="D534" s="5" t="s">
        <v>244</v>
      </c>
      <c r="E534" s="5" t="s">
        <v>118</v>
      </c>
      <c r="H534">
        <v>1</v>
      </c>
      <c r="L534">
        <v>1</v>
      </c>
      <c r="AR534">
        <v>1</v>
      </c>
      <c r="AW534">
        <v>1</v>
      </c>
    </row>
    <row r="535" spans="1:52" x14ac:dyDescent="0.25">
      <c r="A535" s="4" t="s">
        <v>245</v>
      </c>
      <c r="B535" s="54" t="s">
        <v>236</v>
      </c>
      <c r="C535" s="5" t="s">
        <v>246</v>
      </c>
      <c r="D535" s="5" t="s">
        <v>238</v>
      </c>
      <c r="E535" s="5" t="s">
        <v>118</v>
      </c>
      <c r="J535">
        <v>1</v>
      </c>
      <c r="M535">
        <v>1</v>
      </c>
      <c r="P535">
        <v>1</v>
      </c>
      <c r="Q535">
        <v>1</v>
      </c>
      <c r="V535">
        <v>1</v>
      </c>
      <c r="X535">
        <v>1</v>
      </c>
      <c r="Z535">
        <v>1</v>
      </c>
      <c r="AB535">
        <v>1</v>
      </c>
      <c r="AC535">
        <v>1</v>
      </c>
      <c r="AE535">
        <v>1</v>
      </c>
      <c r="AF535">
        <v>1</v>
      </c>
      <c r="AK535">
        <v>1</v>
      </c>
      <c r="AL535">
        <v>1</v>
      </c>
      <c r="AN535">
        <v>1</v>
      </c>
      <c r="AR535">
        <v>1</v>
      </c>
      <c r="AV535">
        <v>1</v>
      </c>
      <c r="AW535">
        <v>1</v>
      </c>
      <c r="AX535">
        <v>1</v>
      </c>
    </row>
    <row r="536" spans="1:52" x14ac:dyDescent="0.25">
      <c r="A536" s="4" t="s">
        <v>247</v>
      </c>
      <c r="B536" s="54" t="s">
        <v>248</v>
      </c>
      <c r="C536" s="5" t="s">
        <v>249</v>
      </c>
      <c r="D536" s="5" t="s">
        <v>250</v>
      </c>
      <c r="E536" s="5" t="s">
        <v>118</v>
      </c>
      <c r="F536">
        <v>1</v>
      </c>
      <c r="X536">
        <v>1</v>
      </c>
      <c r="Z536">
        <v>1</v>
      </c>
      <c r="AB536">
        <v>1</v>
      </c>
      <c r="AN536">
        <v>1</v>
      </c>
      <c r="AP536">
        <v>1</v>
      </c>
      <c r="AW536">
        <v>1</v>
      </c>
      <c r="AX536">
        <v>1</v>
      </c>
    </row>
    <row r="537" spans="1:52" x14ac:dyDescent="0.25">
      <c r="A537" s="4" t="s">
        <v>251</v>
      </c>
      <c r="B537" s="54" t="s">
        <v>252</v>
      </c>
      <c r="C537" s="5" t="s">
        <v>253</v>
      </c>
      <c r="D537" s="5" t="s">
        <v>254</v>
      </c>
      <c r="E537" s="5" t="s">
        <v>118</v>
      </c>
      <c r="F537">
        <v>1</v>
      </c>
      <c r="X537">
        <v>1</v>
      </c>
      <c r="AB537">
        <v>1</v>
      </c>
      <c r="AC537">
        <v>1</v>
      </c>
      <c r="AN537">
        <v>1</v>
      </c>
      <c r="AR537">
        <v>1</v>
      </c>
      <c r="AY537">
        <v>1</v>
      </c>
    </row>
    <row r="538" spans="1:52" x14ac:dyDescent="0.25">
      <c r="A538" s="4" t="s">
        <v>255</v>
      </c>
      <c r="B538" s="54" t="s">
        <v>236</v>
      </c>
      <c r="C538" s="5" t="s">
        <v>256</v>
      </c>
      <c r="D538" s="5" t="s">
        <v>238</v>
      </c>
      <c r="E538" s="5" t="s">
        <v>118</v>
      </c>
      <c r="F538">
        <v>1</v>
      </c>
      <c r="X538">
        <v>1</v>
      </c>
      <c r="AN538">
        <v>1</v>
      </c>
    </row>
    <row r="539" spans="1:52" x14ac:dyDescent="0.25">
      <c r="A539" s="4" t="s">
        <v>257</v>
      </c>
      <c r="B539" s="54" t="s">
        <v>236</v>
      </c>
      <c r="C539" s="5" t="s">
        <v>258</v>
      </c>
      <c r="D539" s="5" t="s">
        <v>238</v>
      </c>
      <c r="E539" s="5" t="s">
        <v>118</v>
      </c>
      <c r="F539">
        <v>1</v>
      </c>
      <c r="H539">
        <v>1</v>
      </c>
      <c r="O539">
        <v>1</v>
      </c>
      <c r="P539">
        <v>1</v>
      </c>
      <c r="V539">
        <v>1</v>
      </c>
      <c r="Z539">
        <v>1</v>
      </c>
      <c r="AB539">
        <v>1</v>
      </c>
      <c r="AL539">
        <v>1</v>
      </c>
      <c r="AN539">
        <v>1</v>
      </c>
      <c r="AR539">
        <v>1</v>
      </c>
      <c r="AT539">
        <v>1</v>
      </c>
      <c r="AW539">
        <v>1</v>
      </c>
      <c r="AX539">
        <v>1</v>
      </c>
    </row>
    <row r="540" spans="1:52" x14ac:dyDescent="0.25">
      <c r="A540" s="4" t="s">
        <v>259</v>
      </c>
      <c r="B540" s="54" t="s">
        <v>248</v>
      </c>
      <c r="C540" s="5" t="s">
        <v>260</v>
      </c>
      <c r="D540" s="5" t="s">
        <v>250</v>
      </c>
      <c r="E540" s="5" t="s">
        <v>118</v>
      </c>
      <c r="F540">
        <v>1</v>
      </c>
      <c r="H540">
        <v>1</v>
      </c>
      <c r="I540">
        <v>1</v>
      </c>
      <c r="M540">
        <v>1</v>
      </c>
      <c r="O540">
        <v>1</v>
      </c>
      <c r="Q540">
        <v>1</v>
      </c>
      <c r="R540">
        <v>1</v>
      </c>
      <c r="U540">
        <v>1</v>
      </c>
      <c r="V540">
        <v>1</v>
      </c>
      <c r="W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>
        <v>1</v>
      </c>
      <c r="AF540">
        <v>1</v>
      </c>
      <c r="AG540">
        <v>1</v>
      </c>
      <c r="AH540">
        <v>1</v>
      </c>
      <c r="AI540">
        <v>1</v>
      </c>
      <c r="AL540">
        <v>1</v>
      </c>
      <c r="AM540">
        <v>1</v>
      </c>
      <c r="AN540">
        <v>1</v>
      </c>
      <c r="AO540">
        <v>1</v>
      </c>
      <c r="AS540">
        <v>1</v>
      </c>
      <c r="AU540">
        <v>1</v>
      </c>
      <c r="AV540">
        <v>1</v>
      </c>
      <c r="AW540">
        <v>1</v>
      </c>
      <c r="AX540">
        <v>1</v>
      </c>
      <c r="AY540">
        <v>1</v>
      </c>
      <c r="AZ540">
        <v>1</v>
      </c>
    </row>
    <row r="541" spans="1:52" x14ac:dyDescent="0.25">
      <c r="A541" s="4" t="s">
        <v>261</v>
      </c>
      <c r="B541" s="54" t="s">
        <v>195</v>
      </c>
      <c r="C541" s="5" t="s">
        <v>262</v>
      </c>
      <c r="D541" s="5" t="s">
        <v>197</v>
      </c>
      <c r="E541" s="5" t="s">
        <v>118</v>
      </c>
      <c r="P541">
        <v>1</v>
      </c>
      <c r="AD541">
        <v>1</v>
      </c>
      <c r="AK541">
        <v>1</v>
      </c>
      <c r="AW541">
        <v>1</v>
      </c>
    </row>
    <row r="542" spans="1:52" x14ac:dyDescent="0.25">
      <c r="A542" s="4" t="s">
        <v>263</v>
      </c>
      <c r="B542" s="54" t="s">
        <v>230</v>
      </c>
      <c r="C542" s="5" t="s">
        <v>264</v>
      </c>
      <c r="D542" s="5" t="s">
        <v>232</v>
      </c>
      <c r="E542" s="5" t="s">
        <v>118</v>
      </c>
      <c r="F542">
        <v>1</v>
      </c>
      <c r="H542">
        <v>1</v>
      </c>
      <c r="P542">
        <v>1</v>
      </c>
      <c r="V542">
        <v>1</v>
      </c>
      <c r="Z542">
        <v>1</v>
      </c>
      <c r="AC542">
        <v>1</v>
      </c>
      <c r="AL542">
        <v>1</v>
      </c>
      <c r="AO542">
        <v>1</v>
      </c>
      <c r="AR542">
        <v>1</v>
      </c>
      <c r="AW542">
        <v>1</v>
      </c>
      <c r="AX542">
        <v>1</v>
      </c>
      <c r="AY542">
        <v>1</v>
      </c>
    </row>
    <row r="543" spans="1:52" x14ac:dyDescent="0.25">
      <c r="A543" s="4" t="s">
        <v>265</v>
      </c>
      <c r="B543" s="54" t="s">
        <v>242</v>
      </c>
      <c r="C543" s="5" t="s">
        <v>266</v>
      </c>
      <c r="D543" s="5" t="s">
        <v>244</v>
      </c>
      <c r="E543" s="5" t="s">
        <v>118</v>
      </c>
      <c r="J543">
        <v>1</v>
      </c>
      <c r="AC543">
        <v>1</v>
      </c>
      <c r="AV543">
        <v>1</v>
      </c>
    </row>
    <row r="544" spans="1:52" x14ac:dyDescent="0.25">
      <c r="A544" s="4" t="s">
        <v>267</v>
      </c>
      <c r="B544" s="54" t="s">
        <v>252</v>
      </c>
      <c r="C544" s="5" t="s">
        <v>268</v>
      </c>
      <c r="D544" s="5" t="s">
        <v>254</v>
      </c>
      <c r="E544" s="5" t="s">
        <v>118</v>
      </c>
      <c r="J544">
        <v>1</v>
      </c>
      <c r="X544">
        <v>1</v>
      </c>
      <c r="AB544">
        <v>1</v>
      </c>
      <c r="AC544">
        <v>1</v>
      </c>
      <c r="AN544">
        <v>1</v>
      </c>
      <c r="AO544">
        <v>1</v>
      </c>
      <c r="AR544">
        <v>1</v>
      </c>
      <c r="AS544">
        <v>1</v>
      </c>
      <c r="AW544">
        <v>1</v>
      </c>
      <c r="AX544">
        <v>1</v>
      </c>
    </row>
    <row r="545" spans="1:52" x14ac:dyDescent="0.25">
      <c r="A545" s="4" t="s">
        <v>269</v>
      </c>
      <c r="B545" s="54" t="s">
        <v>270</v>
      </c>
      <c r="C545" s="5" t="s">
        <v>271</v>
      </c>
      <c r="D545" s="5" t="s">
        <v>272</v>
      </c>
      <c r="E545" s="5" t="s">
        <v>118</v>
      </c>
      <c r="F545">
        <v>1</v>
      </c>
      <c r="I545">
        <v>1</v>
      </c>
      <c r="J545">
        <v>1</v>
      </c>
      <c r="O545">
        <v>1</v>
      </c>
      <c r="X545">
        <v>1</v>
      </c>
      <c r="AA545">
        <v>1</v>
      </c>
      <c r="AB545">
        <v>1</v>
      </c>
      <c r="AC545">
        <v>1</v>
      </c>
      <c r="AF545">
        <v>1</v>
      </c>
      <c r="AK545">
        <v>1</v>
      </c>
      <c r="AN545">
        <v>1</v>
      </c>
      <c r="AR545">
        <v>1</v>
      </c>
      <c r="AS545">
        <v>1</v>
      </c>
      <c r="AW545">
        <v>1</v>
      </c>
      <c r="AX545">
        <v>1</v>
      </c>
      <c r="AY545">
        <v>1</v>
      </c>
      <c r="AZ545">
        <v>1</v>
      </c>
    </row>
    <row r="546" spans="1:52" x14ac:dyDescent="0.25">
      <c r="A546" s="4" t="s">
        <v>273</v>
      </c>
      <c r="B546" s="54" t="s">
        <v>270</v>
      </c>
      <c r="C546" s="5" t="s">
        <v>274</v>
      </c>
      <c r="D546" s="5" t="s">
        <v>272</v>
      </c>
      <c r="E546" s="5" t="s">
        <v>118</v>
      </c>
      <c r="X546">
        <v>1</v>
      </c>
      <c r="AB546">
        <v>1</v>
      </c>
      <c r="AG546">
        <v>1</v>
      </c>
      <c r="AJ546">
        <v>1</v>
      </c>
      <c r="AN546">
        <v>1</v>
      </c>
      <c r="AR546">
        <v>1</v>
      </c>
      <c r="AX546">
        <v>1</v>
      </c>
    </row>
    <row r="547" spans="1:52" x14ac:dyDescent="0.25">
      <c r="A547" s="4" t="s">
        <v>275</v>
      </c>
      <c r="B547" s="54" t="s">
        <v>218</v>
      </c>
      <c r="C547" s="5" t="s">
        <v>276</v>
      </c>
      <c r="D547" s="5" t="s">
        <v>220</v>
      </c>
      <c r="E547" s="5" t="s">
        <v>118</v>
      </c>
      <c r="J547">
        <v>1</v>
      </c>
      <c r="O547">
        <v>1</v>
      </c>
      <c r="V547">
        <v>1</v>
      </c>
      <c r="X547">
        <v>1</v>
      </c>
      <c r="AB547">
        <v>1</v>
      </c>
      <c r="AC547">
        <v>1</v>
      </c>
      <c r="AN547">
        <v>1</v>
      </c>
      <c r="AO547">
        <v>1</v>
      </c>
      <c r="AS547">
        <v>1</v>
      </c>
      <c r="AU547">
        <v>1</v>
      </c>
      <c r="AX547">
        <v>1</v>
      </c>
    </row>
    <row r="548" spans="1:52" x14ac:dyDescent="0.25">
      <c r="A548" s="4" t="s">
        <v>277</v>
      </c>
      <c r="B548" s="54" t="s">
        <v>218</v>
      </c>
      <c r="C548" s="5" t="s">
        <v>278</v>
      </c>
      <c r="D548" s="5" t="s">
        <v>220</v>
      </c>
      <c r="E548" s="5" t="s">
        <v>118</v>
      </c>
      <c r="F548">
        <v>1</v>
      </c>
      <c r="H548">
        <v>1</v>
      </c>
      <c r="J548">
        <v>1</v>
      </c>
      <c r="N548">
        <v>1</v>
      </c>
      <c r="R548">
        <v>1</v>
      </c>
      <c r="X548">
        <v>1</v>
      </c>
      <c r="Z548">
        <v>1</v>
      </c>
      <c r="AB548">
        <v>1</v>
      </c>
      <c r="AC548">
        <v>1</v>
      </c>
      <c r="AD548">
        <v>1</v>
      </c>
      <c r="AJ548">
        <v>1</v>
      </c>
      <c r="AK548">
        <v>1</v>
      </c>
      <c r="AN548">
        <v>1</v>
      </c>
      <c r="AO548">
        <v>1</v>
      </c>
      <c r="AP548">
        <v>1</v>
      </c>
      <c r="AR548">
        <v>1</v>
      </c>
      <c r="AS548">
        <v>1</v>
      </c>
      <c r="AW548">
        <v>1</v>
      </c>
    </row>
    <row r="549" spans="1:52" x14ac:dyDescent="0.25">
      <c r="A549" s="4" t="s">
        <v>279</v>
      </c>
      <c r="B549" s="54" t="s">
        <v>218</v>
      </c>
      <c r="C549" s="5" t="s">
        <v>280</v>
      </c>
      <c r="D549" s="5" t="s">
        <v>220</v>
      </c>
      <c r="E549" s="5" t="s">
        <v>118</v>
      </c>
      <c r="F549">
        <v>1</v>
      </c>
      <c r="R549">
        <v>1</v>
      </c>
      <c r="S549">
        <v>1</v>
      </c>
      <c r="AA549">
        <v>1</v>
      </c>
      <c r="AB549">
        <v>1</v>
      </c>
      <c r="AC549">
        <v>1</v>
      </c>
      <c r="AI549">
        <v>1</v>
      </c>
      <c r="AK549">
        <v>1</v>
      </c>
      <c r="AL549">
        <v>1</v>
      </c>
      <c r="AO549">
        <v>1</v>
      </c>
      <c r="AP549">
        <v>1</v>
      </c>
      <c r="AR549">
        <v>1</v>
      </c>
      <c r="AS549">
        <v>1</v>
      </c>
      <c r="AU549">
        <v>1</v>
      </c>
      <c r="AW549">
        <v>1</v>
      </c>
      <c r="AX549">
        <v>1</v>
      </c>
    </row>
    <row r="550" spans="1:52" x14ac:dyDescent="0.25">
      <c r="A550" s="4" t="s">
        <v>281</v>
      </c>
      <c r="B550" s="54" t="s">
        <v>236</v>
      </c>
      <c r="C550" s="5" t="s">
        <v>282</v>
      </c>
      <c r="D550" s="5" t="s">
        <v>238</v>
      </c>
      <c r="E550" s="5" t="s">
        <v>118</v>
      </c>
      <c r="F550">
        <v>1</v>
      </c>
      <c r="J550">
        <v>1</v>
      </c>
      <c r="R550">
        <v>1</v>
      </c>
      <c r="X550">
        <v>1</v>
      </c>
      <c r="AA550">
        <v>1</v>
      </c>
      <c r="AB550">
        <v>1</v>
      </c>
      <c r="AM550">
        <v>1</v>
      </c>
      <c r="AO550">
        <v>1</v>
      </c>
      <c r="AP550">
        <v>1</v>
      </c>
      <c r="AS550">
        <v>1</v>
      </c>
      <c r="AU550">
        <v>1</v>
      </c>
      <c r="AW550">
        <v>1</v>
      </c>
      <c r="AX550">
        <v>1</v>
      </c>
      <c r="AY550">
        <v>1</v>
      </c>
    </row>
    <row r="551" spans="1:52" x14ac:dyDescent="0.25">
      <c r="A551" s="4" t="s">
        <v>283</v>
      </c>
      <c r="B551" s="54" t="s">
        <v>218</v>
      </c>
      <c r="C551" s="5" t="s">
        <v>284</v>
      </c>
      <c r="D551" s="5" t="s">
        <v>220</v>
      </c>
      <c r="E551" s="5" t="s">
        <v>118</v>
      </c>
      <c r="AB551">
        <v>1</v>
      </c>
      <c r="AX551">
        <v>1</v>
      </c>
    </row>
    <row r="552" spans="1:52" x14ac:dyDescent="0.25">
      <c r="A552" s="4" t="s">
        <v>285</v>
      </c>
      <c r="B552" s="54" t="s">
        <v>252</v>
      </c>
      <c r="C552" s="5" t="s">
        <v>286</v>
      </c>
      <c r="D552" s="5" t="s">
        <v>254</v>
      </c>
      <c r="E552" s="5" t="s">
        <v>118</v>
      </c>
      <c r="H552">
        <v>1</v>
      </c>
      <c r="J552">
        <v>1</v>
      </c>
      <c r="AB552">
        <v>1</v>
      </c>
      <c r="AK552">
        <v>1</v>
      </c>
      <c r="AN552">
        <v>1</v>
      </c>
      <c r="AR552">
        <v>1</v>
      </c>
      <c r="AZ552">
        <v>1</v>
      </c>
    </row>
    <row r="553" spans="1:52" x14ac:dyDescent="0.25">
      <c r="A553" s="4" t="s">
        <v>287</v>
      </c>
      <c r="B553" s="54" t="s">
        <v>242</v>
      </c>
      <c r="C553" s="5" t="s">
        <v>288</v>
      </c>
      <c r="D553" s="5" t="s">
        <v>244</v>
      </c>
      <c r="E553" s="5" t="s">
        <v>118</v>
      </c>
      <c r="H553">
        <v>1</v>
      </c>
      <c r="J553">
        <v>1</v>
      </c>
      <c r="X553">
        <v>1</v>
      </c>
      <c r="Y553">
        <v>1</v>
      </c>
      <c r="Z553">
        <v>1</v>
      </c>
      <c r="AC553">
        <v>1</v>
      </c>
      <c r="AN553">
        <v>1</v>
      </c>
      <c r="AO553">
        <v>1</v>
      </c>
      <c r="AR553">
        <v>1</v>
      </c>
      <c r="AS553">
        <v>1</v>
      </c>
      <c r="AT553">
        <v>1</v>
      </c>
      <c r="AW553">
        <v>1</v>
      </c>
      <c r="AX553">
        <v>1</v>
      </c>
    </row>
    <row r="554" spans="1:52" x14ac:dyDescent="0.25">
      <c r="A554" s="4" t="s">
        <v>289</v>
      </c>
      <c r="B554" s="54" t="s">
        <v>242</v>
      </c>
      <c r="C554" s="5" t="s">
        <v>290</v>
      </c>
      <c r="D554" s="5" t="s">
        <v>244</v>
      </c>
      <c r="E554" s="5" t="s">
        <v>118</v>
      </c>
      <c r="F554">
        <v>1</v>
      </c>
      <c r="H554">
        <v>1</v>
      </c>
      <c r="J554">
        <v>1</v>
      </c>
      <c r="L554">
        <v>1</v>
      </c>
      <c r="O554">
        <v>1</v>
      </c>
      <c r="P554">
        <v>1</v>
      </c>
      <c r="Q554">
        <v>1</v>
      </c>
      <c r="X554">
        <v>1</v>
      </c>
      <c r="Z554">
        <v>1</v>
      </c>
      <c r="AB554">
        <v>1</v>
      </c>
      <c r="AC554">
        <v>1</v>
      </c>
      <c r="AD554">
        <v>1</v>
      </c>
      <c r="AG554">
        <v>1</v>
      </c>
      <c r="AN554">
        <v>1</v>
      </c>
      <c r="AO554">
        <v>1</v>
      </c>
      <c r="AR554">
        <v>1</v>
      </c>
      <c r="AS554">
        <v>1</v>
      </c>
      <c r="AV554">
        <v>1</v>
      </c>
      <c r="AW554">
        <v>1</v>
      </c>
      <c r="AX554">
        <v>1</v>
      </c>
      <c r="AZ554">
        <v>1</v>
      </c>
    </row>
    <row r="555" spans="1:52" x14ac:dyDescent="0.25">
      <c r="A555" s="4" t="s">
        <v>291</v>
      </c>
      <c r="B555" s="54" t="s">
        <v>195</v>
      </c>
      <c r="C555" s="5" t="s">
        <v>292</v>
      </c>
      <c r="D555" s="5" t="s">
        <v>197</v>
      </c>
      <c r="E555" s="5" t="s">
        <v>118</v>
      </c>
      <c r="P555">
        <v>1</v>
      </c>
      <c r="X555">
        <v>1</v>
      </c>
      <c r="AN555">
        <v>1</v>
      </c>
      <c r="AS555">
        <v>1</v>
      </c>
      <c r="AV555">
        <v>1</v>
      </c>
      <c r="AX555">
        <v>1</v>
      </c>
    </row>
    <row r="556" spans="1:52" x14ac:dyDescent="0.25">
      <c r="A556" s="4" t="s">
        <v>293</v>
      </c>
      <c r="B556" s="54" t="s">
        <v>248</v>
      </c>
      <c r="C556" s="5" t="s">
        <v>294</v>
      </c>
      <c r="D556" s="5" t="s">
        <v>250</v>
      </c>
      <c r="E556" s="5" t="s">
        <v>118</v>
      </c>
      <c r="AN556">
        <v>1</v>
      </c>
      <c r="AW556">
        <v>1</v>
      </c>
    </row>
    <row r="557" spans="1:52" x14ac:dyDescent="0.25">
      <c r="A557" s="4" t="s">
        <v>295</v>
      </c>
      <c r="B557" s="54" t="s">
        <v>236</v>
      </c>
      <c r="C557" s="5" t="s">
        <v>296</v>
      </c>
      <c r="D557" s="5" t="s">
        <v>238</v>
      </c>
      <c r="E557" s="5" t="s">
        <v>118</v>
      </c>
      <c r="F557">
        <v>1</v>
      </c>
      <c r="H557">
        <v>1</v>
      </c>
      <c r="J557">
        <v>1</v>
      </c>
      <c r="M557">
        <v>1</v>
      </c>
      <c r="S557">
        <v>1</v>
      </c>
      <c r="V557">
        <v>1</v>
      </c>
      <c r="X557">
        <v>1</v>
      </c>
      <c r="Z557">
        <v>1</v>
      </c>
      <c r="AB557">
        <v>1</v>
      </c>
      <c r="AC557">
        <v>1</v>
      </c>
      <c r="AF557">
        <v>1</v>
      </c>
      <c r="AJ557">
        <v>1</v>
      </c>
      <c r="AM557">
        <v>1</v>
      </c>
      <c r="AN557">
        <v>1</v>
      </c>
      <c r="AO557">
        <v>1</v>
      </c>
      <c r="AR557">
        <v>1</v>
      </c>
      <c r="AS557">
        <v>1</v>
      </c>
      <c r="AW557">
        <v>1</v>
      </c>
      <c r="AX557">
        <v>1</v>
      </c>
      <c r="AZ557">
        <v>1</v>
      </c>
    </row>
    <row r="558" spans="1:52" x14ac:dyDescent="0.25">
      <c r="A558" s="4" t="s">
        <v>297</v>
      </c>
      <c r="B558" s="54" t="s">
        <v>242</v>
      </c>
      <c r="C558" s="5" t="s">
        <v>298</v>
      </c>
      <c r="D558" s="5" t="s">
        <v>244</v>
      </c>
      <c r="E558" s="5" t="s">
        <v>118</v>
      </c>
      <c r="F558">
        <v>1</v>
      </c>
      <c r="H558">
        <v>1</v>
      </c>
      <c r="J558">
        <v>1</v>
      </c>
      <c r="P558">
        <v>1</v>
      </c>
      <c r="V558">
        <v>1</v>
      </c>
      <c r="X558">
        <v>1</v>
      </c>
      <c r="AB558">
        <v>1</v>
      </c>
      <c r="AC558">
        <v>1</v>
      </c>
      <c r="AN558">
        <v>1</v>
      </c>
      <c r="AR558">
        <v>1</v>
      </c>
      <c r="AS558">
        <v>1</v>
      </c>
      <c r="AV558">
        <v>1</v>
      </c>
      <c r="AW558">
        <v>1</v>
      </c>
    </row>
    <row r="559" spans="1:52" x14ac:dyDescent="0.25">
      <c r="A559" s="4" t="s">
        <v>299</v>
      </c>
      <c r="B559" s="54" t="s">
        <v>195</v>
      </c>
      <c r="C559" s="5" t="s">
        <v>300</v>
      </c>
      <c r="D559" s="5" t="s">
        <v>197</v>
      </c>
      <c r="E559" s="5" t="s">
        <v>118</v>
      </c>
      <c r="M559">
        <v>1</v>
      </c>
      <c r="X559">
        <v>1</v>
      </c>
      <c r="AC559">
        <v>1</v>
      </c>
      <c r="AN559">
        <v>1</v>
      </c>
    </row>
    <row r="560" spans="1:52" x14ac:dyDescent="0.25">
      <c r="A560" s="4" t="s">
        <v>301</v>
      </c>
      <c r="B560" s="54" t="s">
        <v>195</v>
      </c>
      <c r="C560" s="5" t="s">
        <v>302</v>
      </c>
      <c r="D560" s="5" t="s">
        <v>197</v>
      </c>
      <c r="E560" s="5" t="s">
        <v>118</v>
      </c>
      <c r="F560">
        <v>1</v>
      </c>
      <c r="I560">
        <v>1</v>
      </c>
      <c r="J560">
        <v>1</v>
      </c>
      <c r="M560">
        <v>1</v>
      </c>
      <c r="N560">
        <v>1</v>
      </c>
      <c r="V560">
        <v>1</v>
      </c>
      <c r="AF560">
        <v>1</v>
      </c>
      <c r="AL560">
        <v>1</v>
      </c>
      <c r="AO560">
        <v>1</v>
      </c>
      <c r="AS560">
        <v>1</v>
      </c>
      <c r="AW560">
        <v>1</v>
      </c>
      <c r="AX560">
        <v>1</v>
      </c>
      <c r="AZ560">
        <v>1</v>
      </c>
    </row>
    <row r="561" spans="1:52" x14ac:dyDescent="0.25">
      <c r="A561" s="4" t="s">
        <v>303</v>
      </c>
      <c r="B561" s="54" t="s">
        <v>304</v>
      </c>
      <c r="C561" s="5" t="s">
        <v>305</v>
      </c>
      <c r="D561" s="5" t="s">
        <v>306</v>
      </c>
      <c r="E561" s="5" t="s">
        <v>118</v>
      </c>
      <c r="F561">
        <v>1</v>
      </c>
      <c r="X561">
        <v>1</v>
      </c>
      <c r="AB561">
        <v>1</v>
      </c>
      <c r="AC561">
        <v>1</v>
      </c>
      <c r="AE561">
        <v>1</v>
      </c>
      <c r="AK561">
        <v>1</v>
      </c>
      <c r="AN561">
        <v>1</v>
      </c>
      <c r="AW561">
        <v>1</v>
      </c>
    </row>
    <row r="562" spans="1:52" x14ac:dyDescent="0.25">
      <c r="A562" s="4" t="s">
        <v>307</v>
      </c>
      <c r="B562" s="54" t="s">
        <v>242</v>
      </c>
      <c r="C562" s="5" t="s">
        <v>308</v>
      </c>
      <c r="D562" s="5" t="s">
        <v>244</v>
      </c>
      <c r="E562" s="5" t="s">
        <v>118</v>
      </c>
      <c r="F562">
        <v>1</v>
      </c>
      <c r="G562">
        <v>1</v>
      </c>
      <c r="H562">
        <v>1</v>
      </c>
      <c r="J562">
        <v>1</v>
      </c>
      <c r="N562">
        <v>1</v>
      </c>
      <c r="O562">
        <v>1</v>
      </c>
      <c r="P562">
        <v>1</v>
      </c>
      <c r="R562">
        <v>1</v>
      </c>
      <c r="V562">
        <v>1</v>
      </c>
      <c r="X562">
        <v>1</v>
      </c>
      <c r="Z562">
        <v>1</v>
      </c>
      <c r="AB562">
        <v>1</v>
      </c>
      <c r="AC562">
        <v>1</v>
      </c>
      <c r="AF562">
        <v>1</v>
      </c>
      <c r="AG562">
        <v>1</v>
      </c>
      <c r="AK562">
        <v>1</v>
      </c>
      <c r="AN562">
        <v>1</v>
      </c>
      <c r="AO562">
        <v>1</v>
      </c>
      <c r="AR562">
        <v>1</v>
      </c>
      <c r="AS562">
        <v>1</v>
      </c>
      <c r="AT562">
        <v>1</v>
      </c>
      <c r="AU562">
        <v>1</v>
      </c>
      <c r="AW562">
        <v>1</v>
      </c>
      <c r="AX562">
        <v>1</v>
      </c>
      <c r="AY562">
        <v>1</v>
      </c>
      <c r="AZ562">
        <v>1</v>
      </c>
    </row>
    <row r="563" spans="1:52" x14ac:dyDescent="0.25">
      <c r="A563" s="4" t="s">
        <v>309</v>
      </c>
      <c r="B563" s="54" t="s">
        <v>218</v>
      </c>
      <c r="C563" s="5" t="s">
        <v>310</v>
      </c>
      <c r="D563" s="5" t="s">
        <v>220</v>
      </c>
      <c r="E563" s="5" t="s">
        <v>118</v>
      </c>
    </row>
    <row r="564" spans="1:52" x14ac:dyDescent="0.25">
      <c r="A564" s="4" t="s">
        <v>311</v>
      </c>
      <c r="B564" s="54" t="s">
        <v>236</v>
      </c>
      <c r="C564" s="5" t="s">
        <v>312</v>
      </c>
      <c r="D564" s="5" t="s">
        <v>238</v>
      </c>
      <c r="E564" s="5" t="s">
        <v>118</v>
      </c>
      <c r="AN564">
        <v>1</v>
      </c>
    </row>
    <row r="565" spans="1:52" x14ac:dyDescent="0.25">
      <c r="A565" s="4" t="s">
        <v>313</v>
      </c>
      <c r="B565" s="54" t="s">
        <v>218</v>
      </c>
      <c r="C565" s="5" t="s">
        <v>314</v>
      </c>
      <c r="D565" s="5" t="s">
        <v>220</v>
      </c>
      <c r="E565" s="5" t="s">
        <v>118</v>
      </c>
      <c r="F565">
        <v>1</v>
      </c>
      <c r="Q565">
        <v>1</v>
      </c>
      <c r="X565">
        <v>1</v>
      </c>
      <c r="AC565">
        <v>1</v>
      </c>
      <c r="AN565">
        <v>1</v>
      </c>
      <c r="AO565">
        <v>1</v>
      </c>
      <c r="AW565">
        <v>1</v>
      </c>
      <c r="AX565">
        <v>1</v>
      </c>
    </row>
    <row r="566" spans="1:52" x14ac:dyDescent="0.25">
      <c r="A566" s="4" t="s">
        <v>315</v>
      </c>
      <c r="B566" s="54" t="s">
        <v>304</v>
      </c>
      <c r="C566" s="5" t="s">
        <v>316</v>
      </c>
      <c r="D566" s="5" t="s">
        <v>306</v>
      </c>
      <c r="E566" s="5" t="s">
        <v>118</v>
      </c>
      <c r="H566">
        <v>1</v>
      </c>
      <c r="J566">
        <v>1</v>
      </c>
      <c r="W566">
        <v>1</v>
      </c>
      <c r="X566">
        <v>1</v>
      </c>
      <c r="Z566">
        <v>1</v>
      </c>
      <c r="AB566">
        <v>1</v>
      </c>
      <c r="AC566">
        <v>1</v>
      </c>
      <c r="AN566">
        <v>1</v>
      </c>
      <c r="AO566">
        <v>1</v>
      </c>
      <c r="AR566">
        <v>1</v>
      </c>
      <c r="AS566">
        <v>1</v>
      </c>
    </row>
    <row r="567" spans="1:52" x14ac:dyDescent="0.25">
      <c r="A567" s="4" t="s">
        <v>317</v>
      </c>
      <c r="B567" s="54" t="s">
        <v>230</v>
      </c>
      <c r="C567" s="5" t="s">
        <v>318</v>
      </c>
      <c r="D567" s="5" t="s">
        <v>232</v>
      </c>
      <c r="E567" s="5" t="s">
        <v>118</v>
      </c>
    </row>
    <row r="568" spans="1:52" x14ac:dyDescent="0.25">
      <c r="A568" s="4" t="s">
        <v>319</v>
      </c>
      <c r="B568" s="54" t="s">
        <v>214</v>
      </c>
      <c r="C568" s="5" t="s">
        <v>320</v>
      </c>
      <c r="D568" s="5" t="s">
        <v>216</v>
      </c>
      <c r="E568" s="5" t="s">
        <v>118</v>
      </c>
      <c r="F568">
        <v>1</v>
      </c>
      <c r="I568">
        <v>1</v>
      </c>
      <c r="J568">
        <v>1</v>
      </c>
      <c r="M568">
        <v>1</v>
      </c>
      <c r="O568">
        <v>1</v>
      </c>
      <c r="P568">
        <v>1</v>
      </c>
      <c r="V568">
        <v>1</v>
      </c>
      <c r="X568">
        <v>1</v>
      </c>
      <c r="Z568">
        <v>1</v>
      </c>
      <c r="AB568">
        <v>1</v>
      </c>
      <c r="AC568">
        <v>1</v>
      </c>
      <c r="AH568">
        <v>1</v>
      </c>
      <c r="AN568">
        <v>1</v>
      </c>
      <c r="AO568">
        <v>1</v>
      </c>
      <c r="AR568">
        <v>1</v>
      </c>
      <c r="AS568">
        <v>1</v>
      </c>
      <c r="AU568">
        <v>1</v>
      </c>
      <c r="AV568">
        <v>1</v>
      </c>
      <c r="AW568">
        <v>1</v>
      </c>
      <c r="AX568">
        <v>1</v>
      </c>
      <c r="AZ568">
        <v>1</v>
      </c>
    </row>
    <row r="569" spans="1:52" x14ac:dyDescent="0.25">
      <c r="A569" s="4" t="s">
        <v>321</v>
      </c>
      <c r="B569" s="54" t="s">
        <v>214</v>
      </c>
      <c r="C569" s="5" t="s">
        <v>322</v>
      </c>
      <c r="D569" s="5" t="s">
        <v>216</v>
      </c>
      <c r="E569" s="5" t="s">
        <v>118</v>
      </c>
      <c r="Z569">
        <v>1</v>
      </c>
      <c r="AN569">
        <v>1</v>
      </c>
    </row>
    <row r="570" spans="1:52" x14ac:dyDescent="0.25">
      <c r="A570" s="4" t="s">
        <v>323</v>
      </c>
      <c r="B570" s="54" t="s">
        <v>304</v>
      </c>
      <c r="C570" s="5" t="s">
        <v>324</v>
      </c>
      <c r="D570" s="5" t="s">
        <v>306</v>
      </c>
      <c r="E570" s="5" t="s">
        <v>118</v>
      </c>
      <c r="J570">
        <v>1</v>
      </c>
      <c r="O570">
        <v>1</v>
      </c>
      <c r="AC570">
        <v>1</v>
      </c>
      <c r="AK570">
        <v>1</v>
      </c>
      <c r="AN570">
        <v>1</v>
      </c>
      <c r="AR570">
        <v>1</v>
      </c>
    </row>
    <row r="571" spans="1:52" x14ac:dyDescent="0.25">
      <c r="A571" s="4" t="s">
        <v>325</v>
      </c>
      <c r="B571" s="54" t="s">
        <v>214</v>
      </c>
      <c r="C571" s="5" t="s">
        <v>326</v>
      </c>
      <c r="D571" s="5" t="s">
        <v>216</v>
      </c>
      <c r="E571" s="5" t="s">
        <v>118</v>
      </c>
      <c r="H571">
        <v>1</v>
      </c>
      <c r="J571">
        <v>1</v>
      </c>
      <c r="X571">
        <v>1</v>
      </c>
      <c r="Z571">
        <v>1</v>
      </c>
      <c r="AB571">
        <v>1</v>
      </c>
      <c r="AC571">
        <v>1</v>
      </c>
      <c r="AF571">
        <v>1</v>
      </c>
      <c r="AN571">
        <v>1</v>
      </c>
      <c r="AR571">
        <v>1</v>
      </c>
      <c r="AS571">
        <v>1</v>
      </c>
      <c r="AW571">
        <v>1</v>
      </c>
      <c r="AZ571">
        <v>1</v>
      </c>
    </row>
    <row r="572" spans="1:52" x14ac:dyDescent="0.25">
      <c r="A572" s="4" t="s">
        <v>327</v>
      </c>
      <c r="B572" s="54" t="s">
        <v>214</v>
      </c>
      <c r="C572" s="5" t="s">
        <v>328</v>
      </c>
      <c r="D572" s="5" t="s">
        <v>216</v>
      </c>
      <c r="E572" s="5" t="s">
        <v>118</v>
      </c>
      <c r="J572">
        <v>1</v>
      </c>
      <c r="V572">
        <v>1</v>
      </c>
      <c r="X572">
        <v>1</v>
      </c>
      <c r="Z572">
        <v>1</v>
      </c>
      <c r="AB572">
        <v>1</v>
      </c>
      <c r="AC572">
        <v>1</v>
      </c>
      <c r="AN572">
        <v>1</v>
      </c>
      <c r="AR572">
        <v>1</v>
      </c>
      <c r="AS572">
        <v>1</v>
      </c>
      <c r="AW572">
        <v>1</v>
      </c>
    </row>
    <row r="573" spans="1:52" x14ac:dyDescent="0.25">
      <c r="A573" s="4" t="s">
        <v>329</v>
      </c>
      <c r="B573" s="54" t="s">
        <v>252</v>
      </c>
      <c r="C573" s="5" t="s">
        <v>330</v>
      </c>
      <c r="D573" s="5" t="s">
        <v>254</v>
      </c>
      <c r="E573" s="5" t="s">
        <v>118</v>
      </c>
      <c r="J573">
        <v>1</v>
      </c>
      <c r="X573">
        <v>1</v>
      </c>
      <c r="AB573">
        <v>1</v>
      </c>
      <c r="AN573">
        <v>1</v>
      </c>
      <c r="AR573">
        <v>1</v>
      </c>
      <c r="AV573">
        <v>1</v>
      </c>
      <c r="AW573">
        <v>1</v>
      </c>
      <c r="AX573">
        <v>1</v>
      </c>
      <c r="AY573">
        <v>1</v>
      </c>
    </row>
    <row r="574" spans="1:52" x14ac:dyDescent="0.25">
      <c r="A574" s="4" t="s">
        <v>331</v>
      </c>
      <c r="B574" s="54" t="s">
        <v>214</v>
      </c>
      <c r="C574" s="5" t="s">
        <v>332</v>
      </c>
      <c r="D574" s="5" t="s">
        <v>216</v>
      </c>
      <c r="E574" s="5" t="s">
        <v>118</v>
      </c>
      <c r="F574">
        <v>1</v>
      </c>
      <c r="H574">
        <v>1</v>
      </c>
      <c r="J574">
        <v>1</v>
      </c>
      <c r="P574">
        <v>1</v>
      </c>
      <c r="X574">
        <v>1</v>
      </c>
      <c r="Z574">
        <v>1</v>
      </c>
      <c r="AA574">
        <v>1</v>
      </c>
      <c r="AB574">
        <v>1</v>
      </c>
      <c r="AC574">
        <v>1</v>
      </c>
      <c r="AF574">
        <v>1</v>
      </c>
      <c r="AH574">
        <v>1</v>
      </c>
      <c r="AK574">
        <v>1</v>
      </c>
      <c r="AN574">
        <v>1</v>
      </c>
      <c r="AO574">
        <v>1</v>
      </c>
      <c r="AR574">
        <v>1</v>
      </c>
      <c r="AS574">
        <v>1</v>
      </c>
      <c r="AW574">
        <v>1</v>
      </c>
      <c r="AZ574">
        <v>1</v>
      </c>
    </row>
    <row r="575" spans="1:52" x14ac:dyDescent="0.25">
      <c r="A575" s="4" t="s">
        <v>333</v>
      </c>
      <c r="B575" s="54" t="s">
        <v>248</v>
      </c>
      <c r="C575" s="5" t="s">
        <v>334</v>
      </c>
      <c r="D575" s="5" t="s">
        <v>250</v>
      </c>
      <c r="E575" s="5" t="s">
        <v>118</v>
      </c>
      <c r="F575">
        <v>1</v>
      </c>
      <c r="J575">
        <v>1</v>
      </c>
      <c r="O575">
        <v>1</v>
      </c>
      <c r="P575">
        <v>1</v>
      </c>
      <c r="V575">
        <v>1</v>
      </c>
      <c r="X575">
        <v>1</v>
      </c>
      <c r="Z575">
        <v>1</v>
      </c>
      <c r="AA575">
        <v>1</v>
      </c>
      <c r="AB575">
        <v>1</v>
      </c>
      <c r="AK575">
        <v>1</v>
      </c>
      <c r="AM575">
        <v>1</v>
      </c>
      <c r="AN575">
        <v>1</v>
      </c>
      <c r="AO575">
        <v>1</v>
      </c>
      <c r="AP575">
        <v>1</v>
      </c>
      <c r="AR575">
        <v>1</v>
      </c>
      <c r="AS575">
        <v>1</v>
      </c>
      <c r="AW575">
        <v>1</v>
      </c>
    </row>
    <row r="576" spans="1:52" x14ac:dyDescent="0.25">
      <c r="A576" s="4" t="s">
        <v>335</v>
      </c>
      <c r="B576" s="54" t="s">
        <v>199</v>
      </c>
      <c r="C576" s="5" t="s">
        <v>336</v>
      </c>
      <c r="D576" s="5" t="s">
        <v>0</v>
      </c>
      <c r="E576" s="5" t="s">
        <v>118</v>
      </c>
      <c r="F576">
        <v>1</v>
      </c>
      <c r="J576">
        <v>1</v>
      </c>
      <c r="X576">
        <v>1</v>
      </c>
      <c r="Y576">
        <v>1</v>
      </c>
      <c r="Z576">
        <v>1</v>
      </c>
      <c r="AB576">
        <v>1</v>
      </c>
      <c r="AD576">
        <v>1</v>
      </c>
      <c r="AN576">
        <v>1</v>
      </c>
      <c r="AR576">
        <v>1</v>
      </c>
      <c r="AS576">
        <v>1</v>
      </c>
      <c r="AZ576">
        <v>1</v>
      </c>
    </row>
    <row r="577" spans="1:52" x14ac:dyDescent="0.25">
      <c r="A577" s="4" t="s">
        <v>337</v>
      </c>
      <c r="B577" s="54" t="s">
        <v>199</v>
      </c>
      <c r="C577" s="5" t="s">
        <v>338</v>
      </c>
      <c r="D577" s="5" t="s">
        <v>0</v>
      </c>
      <c r="E577" s="5" t="s">
        <v>118</v>
      </c>
    </row>
    <row r="578" spans="1:52" x14ac:dyDescent="0.25">
      <c r="A578" s="4" t="s">
        <v>339</v>
      </c>
      <c r="B578" s="54" t="s">
        <v>230</v>
      </c>
      <c r="C578" s="5" t="s">
        <v>340</v>
      </c>
      <c r="D578" s="5" t="s">
        <v>232</v>
      </c>
      <c r="E578" s="5" t="s">
        <v>118</v>
      </c>
      <c r="M578">
        <v>1</v>
      </c>
      <c r="X578">
        <v>1</v>
      </c>
      <c r="AN578">
        <v>1</v>
      </c>
      <c r="AS578">
        <v>1</v>
      </c>
    </row>
    <row r="579" spans="1:52" x14ac:dyDescent="0.25">
      <c r="A579" s="4" t="s">
        <v>341</v>
      </c>
      <c r="B579" s="54" t="s">
        <v>199</v>
      </c>
      <c r="C579" s="5" t="s">
        <v>342</v>
      </c>
      <c r="D579" s="5" t="s">
        <v>0</v>
      </c>
      <c r="E579" s="5" t="s">
        <v>118</v>
      </c>
      <c r="F579">
        <v>1</v>
      </c>
      <c r="AJ579">
        <v>1</v>
      </c>
      <c r="AK579">
        <v>1</v>
      </c>
      <c r="AL579">
        <v>1</v>
      </c>
      <c r="AN579">
        <v>1</v>
      </c>
      <c r="AP579">
        <v>1</v>
      </c>
      <c r="AR579">
        <v>1</v>
      </c>
      <c r="AW579">
        <v>1</v>
      </c>
      <c r="AX579">
        <v>1</v>
      </c>
    </row>
    <row r="580" spans="1:52" x14ac:dyDescent="0.25">
      <c r="A580" s="4" t="s">
        <v>343</v>
      </c>
      <c r="B580" s="54" t="s">
        <v>195</v>
      </c>
      <c r="C580" s="5" t="s">
        <v>344</v>
      </c>
      <c r="D580" s="5" t="s">
        <v>197</v>
      </c>
      <c r="E580" s="5" t="s">
        <v>118</v>
      </c>
      <c r="AN580">
        <v>1</v>
      </c>
      <c r="AX580">
        <v>1</v>
      </c>
    </row>
    <row r="581" spans="1:52" x14ac:dyDescent="0.25">
      <c r="A581" s="4" t="s">
        <v>345</v>
      </c>
      <c r="B581" s="54" t="s">
        <v>236</v>
      </c>
      <c r="C581" s="5" t="s">
        <v>346</v>
      </c>
      <c r="D581" s="5" t="s">
        <v>238</v>
      </c>
      <c r="E581" s="5" t="s">
        <v>118</v>
      </c>
      <c r="F581">
        <v>1</v>
      </c>
      <c r="G581">
        <v>1</v>
      </c>
      <c r="J581">
        <v>1</v>
      </c>
      <c r="L581">
        <v>1</v>
      </c>
      <c r="M581">
        <v>1</v>
      </c>
      <c r="X581">
        <v>1</v>
      </c>
      <c r="Z581">
        <v>1</v>
      </c>
      <c r="AB581">
        <v>1</v>
      </c>
      <c r="AC581">
        <v>1</v>
      </c>
      <c r="AJ581">
        <v>1</v>
      </c>
      <c r="AN581">
        <v>1</v>
      </c>
      <c r="AO581">
        <v>1</v>
      </c>
      <c r="AP581">
        <v>1</v>
      </c>
      <c r="AR581">
        <v>1</v>
      </c>
      <c r="AW581">
        <v>1</v>
      </c>
      <c r="AX581">
        <v>1</v>
      </c>
      <c r="AZ581">
        <v>1</v>
      </c>
    </row>
    <row r="582" spans="1:52" x14ac:dyDescent="0.25">
      <c r="A582" s="4" t="s">
        <v>347</v>
      </c>
      <c r="B582" s="54" t="s">
        <v>218</v>
      </c>
      <c r="C582" s="5" t="s">
        <v>348</v>
      </c>
      <c r="D582" s="5" t="s">
        <v>220</v>
      </c>
      <c r="E582" s="5" t="s">
        <v>118</v>
      </c>
      <c r="Z582">
        <v>1</v>
      </c>
      <c r="AG582">
        <v>1</v>
      </c>
      <c r="AR582">
        <v>1</v>
      </c>
    </row>
    <row r="583" spans="1:52" x14ac:dyDescent="0.25">
      <c r="A583" s="4" t="s">
        <v>349</v>
      </c>
      <c r="B583" s="54" t="s">
        <v>218</v>
      </c>
      <c r="C583" s="5" t="s">
        <v>350</v>
      </c>
      <c r="D583" s="5" t="s">
        <v>220</v>
      </c>
      <c r="E583" s="5" t="s">
        <v>118</v>
      </c>
      <c r="X583">
        <v>1</v>
      </c>
      <c r="Y583">
        <v>1</v>
      </c>
      <c r="AN583">
        <v>1</v>
      </c>
      <c r="AR583">
        <v>1</v>
      </c>
      <c r="AY583">
        <v>1</v>
      </c>
    </row>
    <row r="584" spans="1:52" x14ac:dyDescent="0.25">
      <c r="A584" s="4" t="s">
        <v>351</v>
      </c>
      <c r="B584" s="54" t="s">
        <v>214</v>
      </c>
      <c r="C584" s="5" t="s">
        <v>352</v>
      </c>
      <c r="D584" s="5" t="s">
        <v>216</v>
      </c>
      <c r="E584" s="5" t="s">
        <v>118</v>
      </c>
      <c r="F584">
        <v>1</v>
      </c>
      <c r="H584">
        <v>1</v>
      </c>
      <c r="O584">
        <v>1</v>
      </c>
      <c r="P584">
        <v>1</v>
      </c>
      <c r="V584">
        <v>1</v>
      </c>
      <c r="X584">
        <v>1</v>
      </c>
      <c r="Z584">
        <v>1</v>
      </c>
      <c r="AA584">
        <v>1</v>
      </c>
      <c r="AC584">
        <v>1</v>
      </c>
      <c r="AN584">
        <v>1</v>
      </c>
      <c r="AO584">
        <v>1</v>
      </c>
      <c r="AR584">
        <v>1</v>
      </c>
      <c r="AS584">
        <v>1</v>
      </c>
      <c r="AX584">
        <v>1</v>
      </c>
    </row>
    <row r="585" spans="1:52" x14ac:dyDescent="0.25">
      <c r="A585" s="4" t="s">
        <v>353</v>
      </c>
      <c r="B585" s="54" t="s">
        <v>214</v>
      </c>
      <c r="C585" s="5" t="s">
        <v>354</v>
      </c>
      <c r="D585" s="5" t="s">
        <v>216</v>
      </c>
      <c r="E585" s="5" t="s">
        <v>118</v>
      </c>
      <c r="J585">
        <v>1</v>
      </c>
      <c r="Q585">
        <v>1</v>
      </c>
      <c r="R585">
        <v>1</v>
      </c>
      <c r="X585">
        <v>1</v>
      </c>
      <c r="AB585">
        <v>1</v>
      </c>
      <c r="AN585">
        <v>1</v>
      </c>
      <c r="AW585">
        <v>1</v>
      </c>
    </row>
    <row r="586" spans="1:52" x14ac:dyDescent="0.25">
      <c r="A586" s="4" t="s">
        <v>355</v>
      </c>
      <c r="B586" s="54" t="s">
        <v>195</v>
      </c>
      <c r="C586" s="5" t="s">
        <v>356</v>
      </c>
      <c r="D586" s="5" t="s">
        <v>197</v>
      </c>
      <c r="E586" s="5" t="s">
        <v>118</v>
      </c>
      <c r="J586">
        <v>1</v>
      </c>
      <c r="V586">
        <v>1</v>
      </c>
      <c r="X586">
        <v>1</v>
      </c>
      <c r="Z586">
        <v>1</v>
      </c>
      <c r="AA586">
        <v>1</v>
      </c>
      <c r="AB586">
        <v>1</v>
      </c>
      <c r="AC586">
        <v>1</v>
      </c>
      <c r="AN586">
        <v>1</v>
      </c>
      <c r="AP586">
        <v>1</v>
      </c>
      <c r="AR586">
        <v>1</v>
      </c>
      <c r="AS586">
        <v>1</v>
      </c>
      <c r="AZ586">
        <v>1</v>
      </c>
    </row>
    <row r="587" spans="1:52" x14ac:dyDescent="0.25">
      <c r="A587" s="4" t="s">
        <v>357</v>
      </c>
      <c r="B587" s="54" t="s">
        <v>248</v>
      </c>
      <c r="C587" s="5" t="s">
        <v>358</v>
      </c>
      <c r="D587" s="5" t="s">
        <v>250</v>
      </c>
      <c r="E587" s="5" t="s">
        <v>118</v>
      </c>
      <c r="J587">
        <v>1</v>
      </c>
      <c r="P587">
        <v>1</v>
      </c>
      <c r="X587">
        <v>1</v>
      </c>
      <c r="AB587">
        <v>1</v>
      </c>
      <c r="AK587">
        <v>1</v>
      </c>
      <c r="AN587">
        <v>1</v>
      </c>
      <c r="AP587">
        <v>1</v>
      </c>
      <c r="AR587">
        <v>1</v>
      </c>
      <c r="AS587">
        <v>1</v>
      </c>
      <c r="AX587">
        <v>1</v>
      </c>
    </row>
    <row r="588" spans="1:52" x14ac:dyDescent="0.25">
      <c r="A588" s="4" t="s">
        <v>359</v>
      </c>
      <c r="B588" s="54" t="s">
        <v>248</v>
      </c>
      <c r="C588" s="5" t="s">
        <v>360</v>
      </c>
      <c r="D588" s="5" t="s">
        <v>250</v>
      </c>
      <c r="E588" s="5" t="s">
        <v>118</v>
      </c>
      <c r="F588">
        <v>1</v>
      </c>
      <c r="G588">
        <v>1</v>
      </c>
      <c r="J588">
        <v>1</v>
      </c>
      <c r="X588">
        <v>1</v>
      </c>
      <c r="Y588">
        <v>1</v>
      </c>
      <c r="AA588">
        <v>1</v>
      </c>
      <c r="AB588">
        <v>1</v>
      </c>
      <c r="AC588">
        <v>1</v>
      </c>
      <c r="AF588">
        <v>1</v>
      </c>
      <c r="AN588">
        <v>1</v>
      </c>
      <c r="AP588">
        <v>1</v>
      </c>
      <c r="AR588">
        <v>1</v>
      </c>
      <c r="AW588">
        <v>1</v>
      </c>
      <c r="AX588">
        <v>1</v>
      </c>
    </row>
    <row r="589" spans="1:52" x14ac:dyDescent="0.25">
      <c r="A589" s="4" t="s">
        <v>361</v>
      </c>
      <c r="B589" s="54" t="s">
        <v>304</v>
      </c>
      <c r="C589" s="5" t="s">
        <v>362</v>
      </c>
      <c r="D589" s="5" t="s">
        <v>306</v>
      </c>
      <c r="E589" s="5" t="s">
        <v>118</v>
      </c>
      <c r="J589">
        <v>1</v>
      </c>
      <c r="Z589">
        <v>1</v>
      </c>
      <c r="AB589">
        <v>1</v>
      </c>
      <c r="AD589">
        <v>1</v>
      </c>
      <c r="AN589">
        <v>1</v>
      </c>
      <c r="AW589">
        <v>1</v>
      </c>
    </row>
    <row r="590" spans="1:52" x14ac:dyDescent="0.25">
      <c r="A590" s="4" t="s">
        <v>363</v>
      </c>
      <c r="B590" s="54" t="s">
        <v>195</v>
      </c>
      <c r="C590" s="5" t="s">
        <v>364</v>
      </c>
      <c r="D590" s="5" t="s">
        <v>197</v>
      </c>
      <c r="E590" s="5" t="s">
        <v>118</v>
      </c>
      <c r="F590">
        <v>1</v>
      </c>
      <c r="J590">
        <v>1</v>
      </c>
      <c r="M590">
        <v>1</v>
      </c>
      <c r="V590">
        <v>1</v>
      </c>
      <c r="W590">
        <v>1</v>
      </c>
      <c r="X590">
        <v>1</v>
      </c>
      <c r="AN590">
        <v>1</v>
      </c>
      <c r="AP590">
        <v>1</v>
      </c>
      <c r="AQ590">
        <v>1</v>
      </c>
      <c r="AU590">
        <v>1</v>
      </c>
      <c r="AW590">
        <v>1</v>
      </c>
      <c r="AX590">
        <v>1</v>
      </c>
      <c r="AZ590">
        <v>1</v>
      </c>
    </row>
    <row r="591" spans="1:52" x14ac:dyDescent="0.25">
      <c r="A591" s="4" t="s">
        <v>365</v>
      </c>
      <c r="B591" s="54" t="s">
        <v>195</v>
      </c>
      <c r="C591" s="5" t="s">
        <v>366</v>
      </c>
      <c r="D591" s="5" t="s">
        <v>197</v>
      </c>
      <c r="E591" s="5" t="s">
        <v>118</v>
      </c>
      <c r="V591">
        <v>1</v>
      </c>
      <c r="X591">
        <v>1</v>
      </c>
      <c r="Z591">
        <v>1</v>
      </c>
      <c r="AN591">
        <v>1</v>
      </c>
      <c r="AY591">
        <v>1</v>
      </c>
    </row>
    <row r="592" spans="1:52" x14ac:dyDescent="0.25">
      <c r="A592" s="4" t="s">
        <v>367</v>
      </c>
      <c r="B592" s="54" t="s">
        <v>368</v>
      </c>
      <c r="C592" s="5" t="s">
        <v>369</v>
      </c>
      <c r="D592" s="5" t="s">
        <v>370</v>
      </c>
      <c r="E592" s="5" t="s">
        <v>118</v>
      </c>
      <c r="F592">
        <v>1</v>
      </c>
      <c r="H592">
        <v>1</v>
      </c>
      <c r="I592">
        <v>1</v>
      </c>
      <c r="J592">
        <v>1</v>
      </c>
      <c r="O592">
        <v>1</v>
      </c>
      <c r="R592">
        <v>1</v>
      </c>
      <c r="U592">
        <v>1</v>
      </c>
      <c r="X592">
        <v>1</v>
      </c>
      <c r="AB592">
        <v>1</v>
      </c>
      <c r="AF592">
        <v>1</v>
      </c>
      <c r="AG592">
        <v>1</v>
      </c>
      <c r="AM592">
        <v>1</v>
      </c>
      <c r="AN592">
        <v>1</v>
      </c>
      <c r="AR592">
        <v>1</v>
      </c>
      <c r="AS592">
        <v>1</v>
      </c>
      <c r="AU592">
        <v>1</v>
      </c>
      <c r="AW592">
        <v>1</v>
      </c>
    </row>
    <row r="593" spans="1:52" x14ac:dyDescent="0.25">
      <c r="A593" s="4" t="s">
        <v>371</v>
      </c>
      <c r="B593" s="54" t="s">
        <v>230</v>
      </c>
      <c r="C593" s="5" t="s">
        <v>372</v>
      </c>
      <c r="D593" s="5" t="s">
        <v>232</v>
      </c>
      <c r="E593" s="5" t="s">
        <v>118</v>
      </c>
    </row>
    <row r="594" spans="1:52" x14ac:dyDescent="0.25">
      <c r="A594" s="4" t="s">
        <v>373</v>
      </c>
      <c r="B594" s="54" t="s">
        <v>368</v>
      </c>
      <c r="C594" s="5" t="s">
        <v>374</v>
      </c>
      <c r="D594" s="5" t="s">
        <v>370</v>
      </c>
      <c r="E594" s="5" t="s">
        <v>118</v>
      </c>
      <c r="L594">
        <v>1</v>
      </c>
      <c r="X594">
        <v>1</v>
      </c>
      <c r="AB594">
        <v>1</v>
      </c>
      <c r="AW594">
        <v>1</v>
      </c>
      <c r="AX594">
        <v>1</v>
      </c>
    </row>
    <row r="595" spans="1:52" x14ac:dyDescent="0.25">
      <c r="A595" s="4" t="s">
        <v>375</v>
      </c>
      <c r="B595" s="54" t="s">
        <v>368</v>
      </c>
      <c r="C595" s="5" t="s">
        <v>376</v>
      </c>
      <c r="D595" s="5" t="s">
        <v>370</v>
      </c>
      <c r="E595" s="5" t="s">
        <v>118</v>
      </c>
      <c r="X595">
        <v>1</v>
      </c>
      <c r="Y595">
        <v>1</v>
      </c>
      <c r="Z595">
        <v>1</v>
      </c>
      <c r="AB595">
        <v>1</v>
      </c>
      <c r="AC595">
        <v>1</v>
      </c>
      <c r="AD595">
        <v>1</v>
      </c>
      <c r="AG595">
        <v>1</v>
      </c>
      <c r="AN595">
        <v>1</v>
      </c>
      <c r="AO595">
        <v>1</v>
      </c>
      <c r="AR595">
        <v>1</v>
      </c>
      <c r="AW595">
        <v>1</v>
      </c>
      <c r="AX595">
        <v>1</v>
      </c>
      <c r="AY595">
        <v>1</v>
      </c>
    </row>
    <row r="596" spans="1:52" x14ac:dyDescent="0.25">
      <c r="A596" s="4" t="s">
        <v>377</v>
      </c>
      <c r="B596" s="54" t="s">
        <v>236</v>
      </c>
      <c r="C596" s="5" t="s">
        <v>474</v>
      </c>
      <c r="D596" s="5" t="s">
        <v>238</v>
      </c>
      <c r="E596" s="5" t="s">
        <v>118</v>
      </c>
      <c r="J596">
        <v>1</v>
      </c>
      <c r="P596">
        <v>1</v>
      </c>
      <c r="V596">
        <v>1</v>
      </c>
      <c r="X596">
        <v>1</v>
      </c>
      <c r="Z596">
        <v>1</v>
      </c>
      <c r="AB596">
        <v>1</v>
      </c>
      <c r="AC596">
        <v>1</v>
      </c>
      <c r="AN596">
        <v>1</v>
      </c>
      <c r="AR596">
        <v>1</v>
      </c>
      <c r="AZ596">
        <v>1</v>
      </c>
    </row>
    <row r="597" spans="1:52" x14ac:dyDescent="0.25">
      <c r="A597" s="4" t="s">
        <v>379</v>
      </c>
      <c r="B597" s="54" t="s">
        <v>199</v>
      </c>
      <c r="C597" s="5" t="s">
        <v>380</v>
      </c>
      <c r="D597" s="5" t="s">
        <v>0</v>
      </c>
      <c r="E597" s="5" t="s">
        <v>118</v>
      </c>
      <c r="F597">
        <v>1</v>
      </c>
      <c r="H597">
        <v>1</v>
      </c>
      <c r="J597">
        <v>1</v>
      </c>
      <c r="R597">
        <v>1</v>
      </c>
      <c r="X597">
        <v>1</v>
      </c>
      <c r="Y597">
        <v>1</v>
      </c>
      <c r="AA597">
        <v>1</v>
      </c>
      <c r="AB597">
        <v>1</v>
      </c>
      <c r="AC597">
        <v>1</v>
      </c>
      <c r="AD597">
        <v>1</v>
      </c>
      <c r="AF597">
        <v>1</v>
      </c>
      <c r="AK597">
        <v>1</v>
      </c>
      <c r="AL597">
        <v>1</v>
      </c>
      <c r="AN597">
        <v>1</v>
      </c>
      <c r="AO597">
        <v>1</v>
      </c>
    </row>
    <row r="598" spans="1:52" x14ac:dyDescent="0.25">
      <c r="A598" s="4" t="s">
        <v>381</v>
      </c>
      <c r="B598" s="54" t="s">
        <v>218</v>
      </c>
      <c r="C598" s="5" t="s">
        <v>382</v>
      </c>
      <c r="D598" s="5" t="s">
        <v>220</v>
      </c>
      <c r="E598" s="5" t="s">
        <v>118</v>
      </c>
      <c r="F598">
        <v>1</v>
      </c>
      <c r="J598">
        <v>1</v>
      </c>
      <c r="O598">
        <v>1</v>
      </c>
      <c r="P598">
        <v>1</v>
      </c>
      <c r="V598">
        <v>1</v>
      </c>
      <c r="X598">
        <v>1</v>
      </c>
      <c r="Z598">
        <v>1</v>
      </c>
      <c r="AB598">
        <v>1</v>
      </c>
      <c r="AC598">
        <v>1</v>
      </c>
      <c r="AL598">
        <v>1</v>
      </c>
      <c r="AN598">
        <v>1</v>
      </c>
      <c r="AR598">
        <v>1</v>
      </c>
      <c r="AS598">
        <v>1</v>
      </c>
      <c r="AW598">
        <v>1</v>
      </c>
      <c r="AX598">
        <v>1</v>
      </c>
      <c r="AZ598">
        <v>1</v>
      </c>
    </row>
    <row r="599" spans="1:52" x14ac:dyDescent="0.25">
      <c r="A599" s="4" t="s">
        <v>383</v>
      </c>
      <c r="B599" s="54" t="s">
        <v>218</v>
      </c>
      <c r="C599" s="5" t="s">
        <v>384</v>
      </c>
      <c r="D599" s="5" t="s">
        <v>220</v>
      </c>
      <c r="E599" s="5" t="s">
        <v>118</v>
      </c>
      <c r="G599">
        <v>1</v>
      </c>
      <c r="I599">
        <v>1</v>
      </c>
      <c r="J599">
        <v>1</v>
      </c>
      <c r="L599">
        <v>1</v>
      </c>
      <c r="O599">
        <v>1</v>
      </c>
      <c r="P599">
        <v>1</v>
      </c>
      <c r="Q599">
        <v>1</v>
      </c>
      <c r="Z599">
        <v>1</v>
      </c>
      <c r="AB599">
        <v>1</v>
      </c>
      <c r="AC599">
        <v>1</v>
      </c>
      <c r="AF599">
        <v>1</v>
      </c>
      <c r="AI599">
        <v>1</v>
      </c>
      <c r="AN599">
        <v>1</v>
      </c>
      <c r="AO599">
        <v>1</v>
      </c>
      <c r="AP599">
        <v>1</v>
      </c>
      <c r="AR599">
        <v>1</v>
      </c>
      <c r="AS599">
        <v>1</v>
      </c>
      <c r="AW599">
        <v>1</v>
      </c>
      <c r="AZ599">
        <v>1</v>
      </c>
    </row>
    <row r="600" spans="1:52" x14ac:dyDescent="0.25">
      <c r="A600" s="4" t="s">
        <v>385</v>
      </c>
      <c r="B600" s="54" t="s">
        <v>204</v>
      </c>
      <c r="C600" s="5" t="s">
        <v>386</v>
      </c>
      <c r="D600" s="5" t="s">
        <v>206</v>
      </c>
      <c r="E600" s="5" t="s">
        <v>118</v>
      </c>
      <c r="I600">
        <v>1</v>
      </c>
      <c r="M600">
        <v>1</v>
      </c>
      <c r="R600">
        <v>1</v>
      </c>
      <c r="X600">
        <v>1</v>
      </c>
      <c r="Z600">
        <v>1</v>
      </c>
      <c r="AB600">
        <v>1</v>
      </c>
      <c r="AK600">
        <v>1</v>
      </c>
      <c r="AL600">
        <v>1</v>
      </c>
      <c r="AN600">
        <v>1</v>
      </c>
      <c r="AW600">
        <v>1</v>
      </c>
      <c r="AX600">
        <v>1</v>
      </c>
    </row>
    <row r="601" spans="1:52" x14ac:dyDescent="0.25">
      <c r="A601" s="4" t="s">
        <v>387</v>
      </c>
      <c r="B601" s="54" t="s">
        <v>204</v>
      </c>
      <c r="C601" s="5" t="s">
        <v>388</v>
      </c>
      <c r="D601" s="5" t="s">
        <v>206</v>
      </c>
      <c r="E601" s="5" t="s">
        <v>118</v>
      </c>
      <c r="F601">
        <v>1</v>
      </c>
      <c r="J601">
        <v>1</v>
      </c>
      <c r="L601">
        <v>1</v>
      </c>
      <c r="M601">
        <v>1</v>
      </c>
      <c r="O601">
        <v>1</v>
      </c>
      <c r="V601">
        <v>1</v>
      </c>
      <c r="X601">
        <v>1</v>
      </c>
      <c r="AB601">
        <v>1</v>
      </c>
      <c r="AC601">
        <v>1</v>
      </c>
      <c r="AE601">
        <v>1</v>
      </c>
      <c r="AK601">
        <v>1</v>
      </c>
      <c r="AN601">
        <v>1</v>
      </c>
      <c r="AO601">
        <v>1</v>
      </c>
      <c r="AR601">
        <v>1</v>
      </c>
      <c r="AS601">
        <v>1</v>
      </c>
      <c r="AW601">
        <v>1</v>
      </c>
      <c r="AX601">
        <v>1</v>
      </c>
      <c r="AZ601">
        <v>1</v>
      </c>
    </row>
    <row r="602" spans="1:52" x14ac:dyDescent="0.25">
      <c r="A602" s="4" t="s">
        <v>389</v>
      </c>
      <c r="B602" s="54" t="s">
        <v>304</v>
      </c>
      <c r="C602" s="5" t="s">
        <v>390</v>
      </c>
      <c r="D602" s="5" t="s">
        <v>306</v>
      </c>
      <c r="E602" s="5" t="s">
        <v>118</v>
      </c>
      <c r="J602">
        <v>1</v>
      </c>
      <c r="X602">
        <v>1</v>
      </c>
      <c r="Z602">
        <v>1</v>
      </c>
      <c r="AY602">
        <v>1</v>
      </c>
      <c r="AZ602">
        <v>1</v>
      </c>
    </row>
    <row r="603" spans="1:52" x14ac:dyDescent="0.25">
      <c r="A603" s="4" t="s">
        <v>391</v>
      </c>
      <c r="B603" s="54" t="s">
        <v>236</v>
      </c>
      <c r="C603" s="5" t="s">
        <v>392</v>
      </c>
      <c r="D603" s="5" t="s">
        <v>238</v>
      </c>
      <c r="E603" s="5" t="s">
        <v>118</v>
      </c>
      <c r="X603">
        <v>1</v>
      </c>
      <c r="AN603">
        <v>1</v>
      </c>
      <c r="AW603">
        <v>1</v>
      </c>
      <c r="AZ603">
        <v>1</v>
      </c>
    </row>
    <row r="604" spans="1:52" x14ac:dyDescent="0.25">
      <c r="A604" s="4" t="s">
        <v>393</v>
      </c>
      <c r="B604" s="54" t="s">
        <v>236</v>
      </c>
      <c r="C604" s="5" t="s">
        <v>394</v>
      </c>
      <c r="D604" s="5" t="s">
        <v>238</v>
      </c>
      <c r="E604" s="5" t="s">
        <v>118</v>
      </c>
      <c r="F604">
        <v>1</v>
      </c>
      <c r="H604">
        <v>1</v>
      </c>
      <c r="I604">
        <v>1</v>
      </c>
      <c r="J604">
        <v>1</v>
      </c>
      <c r="L604">
        <v>1</v>
      </c>
      <c r="S604">
        <v>1</v>
      </c>
      <c r="V604">
        <v>1</v>
      </c>
      <c r="X604">
        <v>1</v>
      </c>
      <c r="Z604">
        <v>1</v>
      </c>
      <c r="AA604">
        <v>1</v>
      </c>
      <c r="AB604">
        <v>1</v>
      </c>
      <c r="AC604">
        <v>1</v>
      </c>
      <c r="AF604">
        <v>1</v>
      </c>
      <c r="AH604">
        <v>1</v>
      </c>
      <c r="AN604">
        <v>1</v>
      </c>
      <c r="AO604">
        <v>1</v>
      </c>
      <c r="AR604">
        <v>1</v>
      </c>
      <c r="AS604">
        <v>1</v>
      </c>
      <c r="AW604">
        <v>1</v>
      </c>
      <c r="AX604">
        <v>1</v>
      </c>
      <c r="AY604">
        <v>1</v>
      </c>
    </row>
    <row r="605" spans="1:52" x14ac:dyDescent="0.25">
      <c r="A605" s="4" t="s">
        <v>395</v>
      </c>
      <c r="B605" s="54" t="s">
        <v>214</v>
      </c>
      <c r="C605" s="5" t="s">
        <v>396</v>
      </c>
      <c r="D605" s="5" t="s">
        <v>216</v>
      </c>
      <c r="E605" s="5" t="s">
        <v>118</v>
      </c>
      <c r="J605">
        <v>1</v>
      </c>
      <c r="X605">
        <v>1</v>
      </c>
      <c r="Z605">
        <v>1</v>
      </c>
      <c r="AB605">
        <v>1</v>
      </c>
      <c r="AF605">
        <v>1</v>
      </c>
      <c r="AN605">
        <v>1</v>
      </c>
      <c r="AW605">
        <v>1</v>
      </c>
      <c r="AZ605">
        <v>1</v>
      </c>
    </row>
    <row r="606" spans="1:52" x14ac:dyDescent="0.25">
      <c r="A606" s="4" t="s">
        <v>397</v>
      </c>
      <c r="B606" s="54" t="s">
        <v>248</v>
      </c>
      <c r="C606" s="5" t="s">
        <v>398</v>
      </c>
      <c r="D606" s="5" t="s">
        <v>250</v>
      </c>
      <c r="E606" s="5" t="s">
        <v>118</v>
      </c>
      <c r="X606">
        <v>1</v>
      </c>
      <c r="Z606">
        <v>1</v>
      </c>
      <c r="AK606">
        <v>1</v>
      </c>
      <c r="AN606">
        <v>1</v>
      </c>
      <c r="AW606">
        <v>1</v>
      </c>
      <c r="AX606">
        <v>1</v>
      </c>
    </row>
    <row r="607" spans="1:52" x14ac:dyDescent="0.25">
      <c r="A607" s="4" t="s">
        <v>399</v>
      </c>
      <c r="B607" s="54" t="s">
        <v>248</v>
      </c>
      <c r="C607" s="5" t="s">
        <v>400</v>
      </c>
      <c r="D607" s="5" t="s">
        <v>250</v>
      </c>
      <c r="E607" s="5" t="s">
        <v>118</v>
      </c>
      <c r="F607">
        <v>1</v>
      </c>
      <c r="AB607">
        <v>1</v>
      </c>
      <c r="AO607">
        <v>1</v>
      </c>
      <c r="AX607">
        <v>1</v>
      </c>
    </row>
    <row r="608" spans="1:52" x14ac:dyDescent="0.25">
      <c r="A608" s="4" t="s">
        <v>401</v>
      </c>
      <c r="B608" s="54" t="s">
        <v>368</v>
      </c>
      <c r="C608" s="5" t="s">
        <v>402</v>
      </c>
      <c r="D608" s="5" t="s">
        <v>370</v>
      </c>
      <c r="E608" s="5" t="s">
        <v>118</v>
      </c>
      <c r="F608">
        <v>1</v>
      </c>
      <c r="H608">
        <v>1</v>
      </c>
      <c r="I608">
        <v>1</v>
      </c>
      <c r="N608">
        <v>1</v>
      </c>
      <c r="P608">
        <v>1</v>
      </c>
      <c r="R608">
        <v>1</v>
      </c>
      <c r="W608">
        <v>1</v>
      </c>
      <c r="X608">
        <v>1</v>
      </c>
      <c r="Z608">
        <v>1</v>
      </c>
      <c r="AB608">
        <v>1</v>
      </c>
      <c r="AC608">
        <v>1</v>
      </c>
      <c r="AL608">
        <v>1</v>
      </c>
      <c r="AN608">
        <v>1</v>
      </c>
      <c r="AO608">
        <v>1</v>
      </c>
      <c r="AR608">
        <v>1</v>
      </c>
      <c r="AS608">
        <v>1</v>
      </c>
      <c r="AX608">
        <v>1</v>
      </c>
      <c r="AZ608">
        <v>1</v>
      </c>
    </row>
    <row r="609" spans="1:52" x14ac:dyDescent="0.25">
      <c r="A609" s="4" t="s">
        <v>403</v>
      </c>
      <c r="B609" s="54" t="s">
        <v>368</v>
      </c>
      <c r="C609" s="5" t="s">
        <v>404</v>
      </c>
      <c r="D609" s="5" t="s">
        <v>370</v>
      </c>
      <c r="E609" s="5" t="s">
        <v>118</v>
      </c>
      <c r="F609">
        <v>1</v>
      </c>
      <c r="H609">
        <v>1</v>
      </c>
      <c r="X609">
        <v>1</v>
      </c>
      <c r="AD609">
        <v>1</v>
      </c>
      <c r="AN609">
        <v>1</v>
      </c>
      <c r="AW609">
        <v>1</v>
      </c>
    </row>
    <row r="610" spans="1:52" x14ac:dyDescent="0.25">
      <c r="A610" s="4" t="s">
        <v>405</v>
      </c>
      <c r="B610" s="54" t="s">
        <v>368</v>
      </c>
      <c r="C610" s="5" t="s">
        <v>406</v>
      </c>
      <c r="D610" s="5" t="s">
        <v>370</v>
      </c>
      <c r="E610" s="5" t="s">
        <v>118</v>
      </c>
      <c r="H610">
        <v>1</v>
      </c>
      <c r="J610">
        <v>1</v>
      </c>
      <c r="N610">
        <v>1</v>
      </c>
      <c r="AB610">
        <v>1</v>
      </c>
      <c r="AD610">
        <v>1</v>
      </c>
      <c r="AL610">
        <v>1</v>
      </c>
      <c r="AM610">
        <v>1</v>
      </c>
      <c r="AR610">
        <v>1</v>
      </c>
      <c r="AU610">
        <v>1</v>
      </c>
      <c r="AW610">
        <v>1</v>
      </c>
    </row>
    <row r="611" spans="1:52" x14ac:dyDescent="0.25">
      <c r="A611" s="4" t="s">
        <v>407</v>
      </c>
      <c r="B611" s="54" t="s">
        <v>368</v>
      </c>
      <c r="C611" s="5" t="s">
        <v>408</v>
      </c>
      <c r="D611" s="5" t="s">
        <v>370</v>
      </c>
      <c r="E611" s="5" t="s">
        <v>118</v>
      </c>
      <c r="F611">
        <v>1</v>
      </c>
      <c r="P611">
        <v>1</v>
      </c>
      <c r="Q611">
        <v>1</v>
      </c>
      <c r="V611">
        <v>1</v>
      </c>
      <c r="X611">
        <v>1</v>
      </c>
      <c r="Z611">
        <v>1</v>
      </c>
      <c r="AB611">
        <v>1</v>
      </c>
      <c r="AD611">
        <v>1</v>
      </c>
      <c r="AG611">
        <v>1</v>
      </c>
      <c r="AM611">
        <v>1</v>
      </c>
      <c r="AN611">
        <v>1</v>
      </c>
      <c r="AO611">
        <v>1</v>
      </c>
      <c r="AS611">
        <v>1</v>
      </c>
      <c r="AT611">
        <v>1</v>
      </c>
      <c r="AV611">
        <v>1</v>
      </c>
      <c r="AW611">
        <v>1</v>
      </c>
      <c r="AX611">
        <v>1</v>
      </c>
      <c r="AY611">
        <v>1</v>
      </c>
      <c r="AZ611">
        <v>1</v>
      </c>
    </row>
    <row r="612" spans="1:52" x14ac:dyDescent="0.25">
      <c r="A612" s="4" t="s">
        <v>409</v>
      </c>
      <c r="B612" s="54" t="s">
        <v>368</v>
      </c>
      <c r="C612" s="5" t="s">
        <v>410</v>
      </c>
      <c r="D612" s="5" t="s">
        <v>370</v>
      </c>
      <c r="E612" s="5" t="s">
        <v>118</v>
      </c>
      <c r="X612">
        <v>1</v>
      </c>
      <c r="AO612">
        <v>1</v>
      </c>
      <c r="AX612">
        <v>1</v>
      </c>
    </row>
    <row r="613" spans="1:52" x14ac:dyDescent="0.25">
      <c r="A613" s="4" t="s">
        <v>411</v>
      </c>
      <c r="B613" s="54">
        <v>971</v>
      </c>
      <c r="C613" s="5" t="s">
        <v>412</v>
      </c>
      <c r="D613" s="5" t="s">
        <v>413</v>
      </c>
      <c r="E613" s="5" t="s">
        <v>118</v>
      </c>
      <c r="L613">
        <v>1</v>
      </c>
      <c r="P613">
        <v>1</v>
      </c>
      <c r="V613">
        <v>1</v>
      </c>
      <c r="X613">
        <v>1</v>
      </c>
      <c r="AA613">
        <v>1</v>
      </c>
      <c r="AC613">
        <v>1</v>
      </c>
      <c r="AI613">
        <v>1</v>
      </c>
      <c r="AV613">
        <v>1</v>
      </c>
      <c r="AW613">
        <v>1</v>
      </c>
      <c r="AY613">
        <v>1</v>
      </c>
    </row>
    <row r="614" spans="1:52" x14ac:dyDescent="0.25">
      <c r="A614" s="4" t="s">
        <v>414</v>
      </c>
      <c r="B614" s="54">
        <v>972</v>
      </c>
      <c r="C614" s="5" t="s">
        <v>415</v>
      </c>
      <c r="D614" s="5" t="s">
        <v>413</v>
      </c>
      <c r="E614" s="5" t="s">
        <v>118</v>
      </c>
      <c r="M614">
        <v>1</v>
      </c>
      <c r="AA614">
        <v>1</v>
      </c>
      <c r="AB614">
        <v>1</v>
      </c>
      <c r="AL614">
        <v>1</v>
      </c>
      <c r="AY614">
        <v>1</v>
      </c>
    </row>
    <row r="615" spans="1:52" x14ac:dyDescent="0.25">
      <c r="A615" s="4" t="s">
        <v>416</v>
      </c>
      <c r="B615" s="54">
        <v>973</v>
      </c>
      <c r="C615" s="5" t="s">
        <v>417</v>
      </c>
      <c r="D615" s="5" t="s">
        <v>413</v>
      </c>
      <c r="E615" s="5" t="s">
        <v>118</v>
      </c>
    </row>
    <row r="616" spans="1:52" x14ac:dyDescent="0.25">
      <c r="A616" s="4" t="s">
        <v>418</v>
      </c>
      <c r="B616" s="54">
        <v>974</v>
      </c>
      <c r="C616" s="5" t="s">
        <v>419</v>
      </c>
      <c r="D616" s="5" t="s">
        <v>413</v>
      </c>
      <c r="E616" s="5" t="s">
        <v>118</v>
      </c>
      <c r="AD616">
        <v>1</v>
      </c>
      <c r="AW616">
        <v>1</v>
      </c>
      <c r="AX616">
        <v>1</v>
      </c>
    </row>
    <row r="617" spans="1:52" x14ac:dyDescent="0.25">
      <c r="A617" s="4" t="s">
        <v>420</v>
      </c>
      <c r="B617" s="54">
        <v>976</v>
      </c>
      <c r="C617" s="5" t="s">
        <v>421</v>
      </c>
      <c r="D617" s="5" t="s">
        <v>413</v>
      </c>
      <c r="E617" s="5" t="s">
        <v>118</v>
      </c>
      <c r="X617">
        <v>1</v>
      </c>
      <c r="AS617">
        <v>1</v>
      </c>
      <c r="AW617">
        <v>1</v>
      </c>
    </row>
    <row r="618" spans="1:52" x14ac:dyDescent="0.25">
      <c r="A618" s="4" t="s">
        <v>422</v>
      </c>
      <c r="B618" s="54">
        <v>987</v>
      </c>
      <c r="C618" s="5" t="s">
        <v>423</v>
      </c>
      <c r="D618" s="5" t="s">
        <v>413</v>
      </c>
      <c r="E618" s="5" t="s">
        <v>118</v>
      </c>
      <c r="F618">
        <v>1</v>
      </c>
      <c r="J618">
        <v>1</v>
      </c>
      <c r="X618">
        <v>1</v>
      </c>
      <c r="AH618">
        <v>1</v>
      </c>
      <c r="AN618">
        <v>1</v>
      </c>
      <c r="AS618">
        <v>1</v>
      </c>
      <c r="AX618">
        <v>1</v>
      </c>
    </row>
    <row r="619" spans="1:52" x14ac:dyDescent="0.25">
      <c r="A619" s="4" t="s">
        <v>424</v>
      </c>
      <c r="B619" s="54">
        <v>988</v>
      </c>
      <c r="C619" s="5" t="s">
        <v>425</v>
      </c>
      <c r="D619" s="5" t="s">
        <v>413</v>
      </c>
      <c r="E619" s="5" t="s">
        <v>118</v>
      </c>
      <c r="F619">
        <v>1</v>
      </c>
      <c r="N619">
        <v>1</v>
      </c>
      <c r="O619">
        <v>1</v>
      </c>
      <c r="AC619">
        <v>1</v>
      </c>
      <c r="AI619">
        <v>1</v>
      </c>
      <c r="AN619">
        <v>1</v>
      </c>
      <c r="AO619">
        <v>1</v>
      </c>
      <c r="AS619">
        <v>1</v>
      </c>
      <c r="AX619">
        <v>1</v>
      </c>
    </row>
    <row r="622" spans="1:52" x14ac:dyDescent="0.25">
      <c r="A622" t="s">
        <v>195</v>
      </c>
      <c r="D622" t="s">
        <v>197</v>
      </c>
      <c r="E622" t="s">
        <v>118</v>
      </c>
      <c r="F622">
        <f>SUMIFS(F$2:F$619,$B$2:$B$619,$A622,$E$2:$E$619,$E622)</f>
        <v>4</v>
      </c>
      <c r="G622">
        <f t="shared" ref="G622:AZ627" si="0">SUMIFS(G$2:G$619,$B$2:$B$619,$A622,$E$2:$E$619,$E622)</f>
        <v>0</v>
      </c>
      <c r="H622">
        <f t="shared" si="0"/>
        <v>1</v>
      </c>
      <c r="I622">
        <f t="shared" si="0"/>
        <v>1</v>
      </c>
      <c r="J622">
        <f t="shared" si="0"/>
        <v>5</v>
      </c>
      <c r="K622">
        <f t="shared" si="0"/>
        <v>0</v>
      </c>
      <c r="L622">
        <f t="shared" si="0"/>
        <v>1</v>
      </c>
      <c r="M622">
        <f t="shared" si="0"/>
        <v>4</v>
      </c>
      <c r="N622">
        <f t="shared" si="0"/>
        <v>1</v>
      </c>
      <c r="O622">
        <f t="shared" si="0"/>
        <v>0</v>
      </c>
      <c r="P622">
        <f t="shared" si="0"/>
        <v>2</v>
      </c>
      <c r="Q622">
        <f t="shared" si="0"/>
        <v>1</v>
      </c>
      <c r="R622">
        <f t="shared" si="0"/>
        <v>0</v>
      </c>
      <c r="S622">
        <f t="shared" si="0"/>
        <v>0</v>
      </c>
      <c r="T622">
        <f t="shared" si="0"/>
        <v>1</v>
      </c>
      <c r="U622">
        <f t="shared" si="0"/>
        <v>1</v>
      </c>
      <c r="V622">
        <f t="shared" si="0"/>
        <v>6</v>
      </c>
      <c r="W622">
        <f t="shared" si="0"/>
        <v>1</v>
      </c>
      <c r="X622">
        <f t="shared" si="0"/>
        <v>8</v>
      </c>
      <c r="Y622">
        <f t="shared" si="0"/>
        <v>0</v>
      </c>
      <c r="Z622">
        <f t="shared" si="0"/>
        <v>4</v>
      </c>
      <c r="AA622">
        <f t="shared" si="0"/>
        <v>2</v>
      </c>
      <c r="AB622">
        <f t="shared" si="0"/>
        <v>4</v>
      </c>
      <c r="AC622">
        <f t="shared" si="0"/>
        <v>4</v>
      </c>
      <c r="AD622">
        <f t="shared" si="0"/>
        <v>1</v>
      </c>
      <c r="AE622">
        <f t="shared" si="0"/>
        <v>0</v>
      </c>
      <c r="AF622">
        <f t="shared" si="0"/>
        <v>2</v>
      </c>
      <c r="AG622">
        <f t="shared" si="0"/>
        <v>0</v>
      </c>
      <c r="AH622">
        <f t="shared" si="0"/>
        <v>1</v>
      </c>
      <c r="AI622">
        <f t="shared" si="0"/>
        <v>0</v>
      </c>
      <c r="AJ622">
        <f t="shared" si="0"/>
        <v>0</v>
      </c>
      <c r="AK622">
        <f t="shared" si="0"/>
        <v>2</v>
      </c>
      <c r="AL622">
        <f t="shared" si="0"/>
        <v>2</v>
      </c>
      <c r="AM622">
        <f t="shared" si="0"/>
        <v>1</v>
      </c>
      <c r="AN622">
        <f t="shared" si="0"/>
        <v>9</v>
      </c>
      <c r="AO622">
        <f t="shared" si="0"/>
        <v>1</v>
      </c>
      <c r="AP622">
        <f t="shared" si="0"/>
        <v>2</v>
      </c>
      <c r="AQ622">
        <f t="shared" si="0"/>
        <v>1</v>
      </c>
      <c r="AR622">
        <f t="shared" si="0"/>
        <v>2</v>
      </c>
      <c r="AS622">
        <f t="shared" si="0"/>
        <v>5</v>
      </c>
      <c r="AT622">
        <f t="shared" si="0"/>
        <v>1</v>
      </c>
      <c r="AU622">
        <f t="shared" si="0"/>
        <v>3</v>
      </c>
      <c r="AV622">
        <f t="shared" si="0"/>
        <v>2</v>
      </c>
      <c r="AW622">
        <f t="shared" si="0"/>
        <v>5</v>
      </c>
      <c r="AX622">
        <f t="shared" si="0"/>
        <v>7</v>
      </c>
      <c r="AY622">
        <f t="shared" si="0"/>
        <v>1</v>
      </c>
      <c r="AZ622">
        <f t="shared" si="0"/>
        <v>4</v>
      </c>
    </row>
    <row r="623" spans="1:52" x14ac:dyDescent="0.25">
      <c r="A623" t="s">
        <v>195</v>
      </c>
      <c r="D623" t="s">
        <v>197</v>
      </c>
      <c r="E623" t="s">
        <v>5</v>
      </c>
      <c r="F623">
        <f>SUMIFS(F$2:F$619,$B$2:$B$619,$A623,$E$2:$E$619,$E623)</f>
        <v>3</v>
      </c>
      <c r="G623">
        <f t="shared" si="0"/>
        <v>0</v>
      </c>
      <c r="H623">
        <f t="shared" si="0"/>
        <v>1</v>
      </c>
      <c r="I623">
        <f t="shared" si="0"/>
        <v>2</v>
      </c>
      <c r="J623">
        <f t="shared" si="0"/>
        <v>3</v>
      </c>
      <c r="K623">
        <f t="shared" si="0"/>
        <v>0</v>
      </c>
      <c r="L623">
        <f t="shared" si="0"/>
        <v>1</v>
      </c>
      <c r="M623">
        <f t="shared" si="0"/>
        <v>4</v>
      </c>
      <c r="N623">
        <f t="shared" si="0"/>
        <v>0</v>
      </c>
      <c r="O623">
        <f t="shared" si="0"/>
        <v>2</v>
      </c>
      <c r="P623">
        <f t="shared" si="0"/>
        <v>3</v>
      </c>
      <c r="Q623">
        <f t="shared" si="0"/>
        <v>2</v>
      </c>
      <c r="R623">
        <f t="shared" si="0"/>
        <v>0</v>
      </c>
      <c r="S623">
        <f t="shared" si="0"/>
        <v>1</v>
      </c>
      <c r="T623">
        <f t="shared" si="0"/>
        <v>0</v>
      </c>
      <c r="U623">
        <f t="shared" si="0"/>
        <v>2</v>
      </c>
      <c r="V623">
        <f t="shared" si="0"/>
        <v>5</v>
      </c>
      <c r="W623">
        <f t="shared" si="0"/>
        <v>0</v>
      </c>
      <c r="X623">
        <f t="shared" si="0"/>
        <v>6</v>
      </c>
      <c r="Y623">
        <f t="shared" si="0"/>
        <v>0</v>
      </c>
      <c r="Z623">
        <f t="shared" si="0"/>
        <v>6</v>
      </c>
      <c r="AA623">
        <f t="shared" si="0"/>
        <v>1</v>
      </c>
      <c r="AB623">
        <f t="shared" si="0"/>
        <v>8</v>
      </c>
      <c r="AC623">
        <f t="shared" si="0"/>
        <v>7</v>
      </c>
      <c r="AD623">
        <f t="shared" si="0"/>
        <v>1</v>
      </c>
      <c r="AE623">
        <f t="shared" si="0"/>
        <v>0</v>
      </c>
      <c r="AF623">
        <f t="shared" si="0"/>
        <v>1</v>
      </c>
      <c r="AG623">
        <f t="shared" si="0"/>
        <v>0</v>
      </c>
      <c r="AH623">
        <f t="shared" si="0"/>
        <v>2</v>
      </c>
      <c r="AI623">
        <f t="shared" si="0"/>
        <v>0</v>
      </c>
      <c r="AJ623">
        <f t="shared" si="0"/>
        <v>0</v>
      </c>
      <c r="AK623">
        <f t="shared" si="0"/>
        <v>2</v>
      </c>
      <c r="AL623">
        <f t="shared" si="0"/>
        <v>5</v>
      </c>
      <c r="AM623">
        <f t="shared" si="0"/>
        <v>0</v>
      </c>
      <c r="AN623">
        <f t="shared" si="0"/>
        <v>8</v>
      </c>
      <c r="AO623">
        <f t="shared" si="0"/>
        <v>5</v>
      </c>
      <c r="AP623">
        <f t="shared" si="0"/>
        <v>5</v>
      </c>
      <c r="AQ623">
        <f t="shared" si="0"/>
        <v>1</v>
      </c>
      <c r="AR623">
        <f t="shared" si="0"/>
        <v>5</v>
      </c>
      <c r="AS623">
        <f t="shared" si="0"/>
        <v>3</v>
      </c>
      <c r="AT623">
        <f t="shared" si="0"/>
        <v>2</v>
      </c>
      <c r="AU623">
        <f t="shared" si="0"/>
        <v>1</v>
      </c>
      <c r="AV623">
        <f t="shared" si="0"/>
        <v>0</v>
      </c>
      <c r="AW623">
        <f t="shared" si="0"/>
        <v>8</v>
      </c>
      <c r="AX623">
        <f t="shared" si="0"/>
        <v>6</v>
      </c>
      <c r="AY623">
        <f t="shared" si="0"/>
        <v>1</v>
      </c>
      <c r="AZ623">
        <f t="shared" si="0"/>
        <v>1</v>
      </c>
    </row>
    <row r="624" spans="1:52" x14ac:dyDescent="0.25">
      <c r="A624" t="s">
        <v>195</v>
      </c>
      <c r="D624" t="s">
        <v>197</v>
      </c>
      <c r="E624" t="s">
        <v>19</v>
      </c>
      <c r="F624">
        <f t="shared" ref="F624:U643" si="1">SUMIFS(F$2:F$619,$B$2:$B$619,$A624,$E$2:$E$619,$E624)</f>
        <v>4</v>
      </c>
      <c r="G624">
        <f t="shared" si="0"/>
        <v>1</v>
      </c>
      <c r="H624">
        <f t="shared" si="0"/>
        <v>4</v>
      </c>
      <c r="I624">
        <f t="shared" si="0"/>
        <v>1</v>
      </c>
      <c r="J624">
        <f t="shared" si="0"/>
        <v>2</v>
      </c>
      <c r="K624">
        <f t="shared" si="0"/>
        <v>0</v>
      </c>
      <c r="L624">
        <f t="shared" si="0"/>
        <v>1</v>
      </c>
      <c r="M624">
        <f t="shared" si="0"/>
        <v>4</v>
      </c>
      <c r="N624">
        <f t="shared" si="0"/>
        <v>0</v>
      </c>
      <c r="O624">
        <f t="shared" si="0"/>
        <v>1</v>
      </c>
      <c r="P624">
        <f t="shared" si="0"/>
        <v>2</v>
      </c>
      <c r="Q624">
        <f t="shared" si="0"/>
        <v>1</v>
      </c>
      <c r="R624">
        <f t="shared" si="0"/>
        <v>0</v>
      </c>
      <c r="S624">
        <f t="shared" si="0"/>
        <v>0</v>
      </c>
      <c r="T624">
        <f t="shared" si="0"/>
        <v>1</v>
      </c>
      <c r="U624">
        <f t="shared" si="0"/>
        <v>0</v>
      </c>
      <c r="V624">
        <f t="shared" si="0"/>
        <v>5</v>
      </c>
      <c r="W624">
        <f t="shared" si="0"/>
        <v>0</v>
      </c>
      <c r="X624">
        <f t="shared" si="0"/>
        <v>7</v>
      </c>
      <c r="Y624">
        <f t="shared" si="0"/>
        <v>0</v>
      </c>
      <c r="Z624">
        <f t="shared" si="0"/>
        <v>7</v>
      </c>
      <c r="AA624">
        <f t="shared" si="0"/>
        <v>2</v>
      </c>
      <c r="AB624">
        <f t="shared" si="0"/>
        <v>4</v>
      </c>
      <c r="AC624">
        <f t="shared" si="0"/>
        <v>6</v>
      </c>
      <c r="AD624">
        <f t="shared" si="0"/>
        <v>0</v>
      </c>
      <c r="AE624">
        <f t="shared" si="0"/>
        <v>0</v>
      </c>
      <c r="AF624">
        <f t="shared" si="0"/>
        <v>1</v>
      </c>
      <c r="AG624">
        <f t="shared" si="0"/>
        <v>0</v>
      </c>
      <c r="AH624">
        <f t="shared" si="0"/>
        <v>2</v>
      </c>
      <c r="AI624">
        <f t="shared" si="0"/>
        <v>1</v>
      </c>
      <c r="AJ624">
        <f t="shared" si="0"/>
        <v>0</v>
      </c>
      <c r="AK624">
        <f t="shared" si="0"/>
        <v>3</v>
      </c>
      <c r="AL624">
        <f t="shared" si="0"/>
        <v>3</v>
      </c>
      <c r="AM624">
        <f t="shared" si="0"/>
        <v>0</v>
      </c>
      <c r="AN624">
        <f t="shared" si="0"/>
        <v>6</v>
      </c>
      <c r="AO624">
        <f t="shared" si="0"/>
        <v>4</v>
      </c>
      <c r="AP624">
        <f t="shared" si="0"/>
        <v>4</v>
      </c>
      <c r="AQ624">
        <f t="shared" si="0"/>
        <v>0</v>
      </c>
      <c r="AR624">
        <f t="shared" si="0"/>
        <v>6</v>
      </c>
      <c r="AS624">
        <f t="shared" si="0"/>
        <v>1</v>
      </c>
      <c r="AT624">
        <f t="shared" si="0"/>
        <v>2</v>
      </c>
      <c r="AU624">
        <f t="shared" si="0"/>
        <v>0</v>
      </c>
      <c r="AV624">
        <f t="shared" si="0"/>
        <v>2</v>
      </c>
      <c r="AW624">
        <f t="shared" si="0"/>
        <v>7</v>
      </c>
      <c r="AX624">
        <f t="shared" si="0"/>
        <v>7</v>
      </c>
      <c r="AY624">
        <f t="shared" si="0"/>
        <v>1</v>
      </c>
      <c r="AZ624">
        <f t="shared" si="0"/>
        <v>3</v>
      </c>
    </row>
    <row r="625" spans="1:52" x14ac:dyDescent="0.25">
      <c r="A625" t="s">
        <v>195</v>
      </c>
      <c r="D625" t="s">
        <v>197</v>
      </c>
      <c r="E625" t="s">
        <v>20</v>
      </c>
      <c r="F625">
        <f t="shared" si="1"/>
        <v>4</v>
      </c>
      <c r="G625">
        <f t="shared" si="0"/>
        <v>0</v>
      </c>
      <c r="H625">
        <f t="shared" si="0"/>
        <v>1</v>
      </c>
      <c r="I625">
        <f t="shared" si="0"/>
        <v>2</v>
      </c>
      <c r="J625">
        <f t="shared" si="0"/>
        <v>4</v>
      </c>
      <c r="K625">
        <f t="shared" si="0"/>
        <v>0</v>
      </c>
      <c r="L625">
        <f t="shared" si="0"/>
        <v>1</v>
      </c>
      <c r="M625">
        <f t="shared" si="0"/>
        <v>4</v>
      </c>
      <c r="N625">
        <f t="shared" si="0"/>
        <v>0</v>
      </c>
      <c r="O625">
        <f t="shared" si="0"/>
        <v>3</v>
      </c>
      <c r="P625">
        <f t="shared" si="0"/>
        <v>5</v>
      </c>
      <c r="Q625">
        <f t="shared" si="0"/>
        <v>1</v>
      </c>
      <c r="R625">
        <f t="shared" si="0"/>
        <v>0</v>
      </c>
      <c r="S625">
        <f t="shared" si="0"/>
        <v>0</v>
      </c>
      <c r="T625">
        <f t="shared" si="0"/>
        <v>1</v>
      </c>
      <c r="U625">
        <f t="shared" si="0"/>
        <v>0</v>
      </c>
      <c r="V625">
        <f t="shared" si="0"/>
        <v>3</v>
      </c>
      <c r="W625">
        <f t="shared" si="0"/>
        <v>0</v>
      </c>
      <c r="X625">
        <f t="shared" si="0"/>
        <v>7</v>
      </c>
      <c r="Y625">
        <f t="shared" si="0"/>
        <v>0</v>
      </c>
      <c r="Z625">
        <f t="shared" si="0"/>
        <v>6</v>
      </c>
      <c r="AA625">
        <f t="shared" si="0"/>
        <v>1</v>
      </c>
      <c r="AB625">
        <f t="shared" si="0"/>
        <v>7</v>
      </c>
      <c r="AC625">
        <f t="shared" si="0"/>
        <v>9</v>
      </c>
      <c r="AD625">
        <f t="shared" si="0"/>
        <v>0</v>
      </c>
      <c r="AE625">
        <f t="shared" si="0"/>
        <v>0</v>
      </c>
      <c r="AF625">
        <f t="shared" si="0"/>
        <v>1</v>
      </c>
      <c r="AG625">
        <f t="shared" si="0"/>
        <v>0</v>
      </c>
      <c r="AH625">
        <f t="shared" si="0"/>
        <v>2</v>
      </c>
      <c r="AI625">
        <f t="shared" si="0"/>
        <v>3</v>
      </c>
      <c r="AJ625">
        <f t="shared" si="0"/>
        <v>0</v>
      </c>
      <c r="AK625">
        <f t="shared" si="0"/>
        <v>4</v>
      </c>
      <c r="AL625">
        <f t="shared" si="0"/>
        <v>4</v>
      </c>
      <c r="AM625">
        <f t="shared" si="0"/>
        <v>2</v>
      </c>
      <c r="AN625">
        <f t="shared" si="0"/>
        <v>7</v>
      </c>
      <c r="AO625">
        <f t="shared" si="0"/>
        <v>5</v>
      </c>
      <c r="AP625">
        <f t="shared" si="0"/>
        <v>3</v>
      </c>
      <c r="AQ625">
        <f t="shared" si="0"/>
        <v>0</v>
      </c>
      <c r="AR625">
        <f t="shared" si="0"/>
        <v>6</v>
      </c>
      <c r="AS625">
        <f t="shared" si="0"/>
        <v>0</v>
      </c>
      <c r="AT625">
        <f t="shared" si="0"/>
        <v>2</v>
      </c>
      <c r="AU625">
        <f t="shared" si="0"/>
        <v>0</v>
      </c>
      <c r="AV625">
        <f t="shared" si="0"/>
        <v>1</v>
      </c>
      <c r="AW625">
        <f t="shared" si="0"/>
        <v>7</v>
      </c>
      <c r="AX625">
        <f t="shared" si="0"/>
        <v>6</v>
      </c>
      <c r="AY625">
        <f t="shared" si="0"/>
        <v>3</v>
      </c>
      <c r="AZ625">
        <f t="shared" si="0"/>
        <v>3</v>
      </c>
    </row>
    <row r="626" spans="1:52" x14ac:dyDescent="0.25">
      <c r="A626" t="s">
        <v>248</v>
      </c>
      <c r="D626" t="s">
        <v>250</v>
      </c>
      <c r="E626" t="s">
        <v>118</v>
      </c>
      <c r="F626">
        <f t="shared" si="1"/>
        <v>5</v>
      </c>
      <c r="G626">
        <f t="shared" si="0"/>
        <v>1</v>
      </c>
      <c r="H626">
        <f t="shared" si="0"/>
        <v>1</v>
      </c>
      <c r="I626">
        <f t="shared" si="0"/>
        <v>1</v>
      </c>
      <c r="J626">
        <f t="shared" si="0"/>
        <v>3</v>
      </c>
      <c r="K626">
        <f t="shared" si="0"/>
        <v>0</v>
      </c>
      <c r="L626">
        <f t="shared" si="0"/>
        <v>0</v>
      </c>
      <c r="M626">
        <f t="shared" si="0"/>
        <v>1</v>
      </c>
      <c r="N626">
        <f t="shared" si="0"/>
        <v>0</v>
      </c>
      <c r="O626">
        <f t="shared" si="0"/>
        <v>2</v>
      </c>
      <c r="P626">
        <f t="shared" si="0"/>
        <v>2</v>
      </c>
      <c r="Q626">
        <f t="shared" si="0"/>
        <v>1</v>
      </c>
      <c r="R626">
        <f t="shared" si="0"/>
        <v>1</v>
      </c>
      <c r="S626">
        <f t="shared" si="0"/>
        <v>0</v>
      </c>
      <c r="T626">
        <f t="shared" si="0"/>
        <v>0</v>
      </c>
      <c r="U626">
        <f t="shared" si="0"/>
        <v>1</v>
      </c>
      <c r="V626">
        <f t="shared" si="0"/>
        <v>2</v>
      </c>
      <c r="W626">
        <f t="shared" si="0"/>
        <v>1</v>
      </c>
      <c r="X626">
        <f t="shared" si="0"/>
        <v>5</v>
      </c>
      <c r="Y626">
        <f t="shared" si="0"/>
        <v>2</v>
      </c>
      <c r="Z626">
        <f t="shared" si="0"/>
        <v>4</v>
      </c>
      <c r="AA626">
        <f t="shared" si="0"/>
        <v>3</v>
      </c>
      <c r="AB626">
        <f t="shared" si="0"/>
        <v>6</v>
      </c>
      <c r="AC626">
        <f t="shared" si="0"/>
        <v>2</v>
      </c>
      <c r="AD626">
        <f t="shared" si="0"/>
        <v>1</v>
      </c>
      <c r="AE626">
        <f t="shared" si="0"/>
        <v>0</v>
      </c>
      <c r="AF626">
        <f t="shared" si="0"/>
        <v>2</v>
      </c>
      <c r="AG626">
        <f t="shared" si="0"/>
        <v>1</v>
      </c>
      <c r="AH626">
        <f t="shared" si="0"/>
        <v>1</v>
      </c>
      <c r="AI626">
        <f t="shared" si="0"/>
        <v>1</v>
      </c>
      <c r="AJ626">
        <f t="shared" si="0"/>
        <v>0</v>
      </c>
      <c r="AK626">
        <f t="shared" si="0"/>
        <v>3</v>
      </c>
      <c r="AL626">
        <f t="shared" si="0"/>
        <v>1</v>
      </c>
      <c r="AM626">
        <f t="shared" si="0"/>
        <v>2</v>
      </c>
      <c r="AN626">
        <f t="shared" si="0"/>
        <v>7</v>
      </c>
      <c r="AO626">
        <f t="shared" si="0"/>
        <v>3</v>
      </c>
      <c r="AP626">
        <f t="shared" si="0"/>
        <v>4</v>
      </c>
      <c r="AQ626">
        <f t="shared" si="0"/>
        <v>0</v>
      </c>
      <c r="AR626">
        <f t="shared" si="0"/>
        <v>3</v>
      </c>
      <c r="AS626">
        <f t="shared" si="0"/>
        <v>3</v>
      </c>
      <c r="AT626">
        <f t="shared" si="0"/>
        <v>0</v>
      </c>
      <c r="AU626">
        <f t="shared" si="0"/>
        <v>1</v>
      </c>
      <c r="AV626">
        <f t="shared" si="0"/>
        <v>1</v>
      </c>
      <c r="AW626">
        <f t="shared" si="0"/>
        <v>6</v>
      </c>
      <c r="AX626">
        <f t="shared" si="0"/>
        <v>6</v>
      </c>
      <c r="AY626">
        <f t="shared" si="0"/>
        <v>1</v>
      </c>
      <c r="AZ626">
        <f t="shared" si="0"/>
        <v>1</v>
      </c>
    </row>
    <row r="627" spans="1:52" x14ac:dyDescent="0.25">
      <c r="A627" t="s">
        <v>248</v>
      </c>
      <c r="D627" t="s">
        <v>250</v>
      </c>
      <c r="E627" t="s">
        <v>5</v>
      </c>
      <c r="F627">
        <f t="shared" si="1"/>
        <v>4</v>
      </c>
      <c r="G627">
        <f t="shared" si="0"/>
        <v>0</v>
      </c>
      <c r="H627">
        <f t="shared" si="0"/>
        <v>1</v>
      </c>
      <c r="I627">
        <f t="shared" si="0"/>
        <v>0</v>
      </c>
      <c r="J627">
        <f t="shared" si="0"/>
        <v>3</v>
      </c>
      <c r="K627">
        <f t="shared" si="0"/>
        <v>0</v>
      </c>
      <c r="L627">
        <f t="shared" si="0"/>
        <v>0</v>
      </c>
      <c r="M627">
        <f t="shared" si="0"/>
        <v>2</v>
      </c>
      <c r="N627">
        <f t="shared" si="0"/>
        <v>0</v>
      </c>
      <c r="O627">
        <f t="shared" si="0"/>
        <v>2</v>
      </c>
      <c r="P627">
        <f t="shared" si="0"/>
        <v>1</v>
      </c>
      <c r="Q627">
        <f t="shared" si="0"/>
        <v>0</v>
      </c>
      <c r="R627">
        <f t="shared" si="0"/>
        <v>0</v>
      </c>
      <c r="S627">
        <f t="shared" si="0"/>
        <v>0</v>
      </c>
      <c r="T627">
        <f t="shared" si="0"/>
        <v>0</v>
      </c>
      <c r="U627">
        <f t="shared" si="0"/>
        <v>0</v>
      </c>
      <c r="V627">
        <f t="shared" si="0"/>
        <v>2</v>
      </c>
      <c r="W627">
        <f t="shared" si="0"/>
        <v>0</v>
      </c>
      <c r="X627">
        <f t="shared" si="0"/>
        <v>7</v>
      </c>
      <c r="Y627">
        <f t="shared" si="0"/>
        <v>1</v>
      </c>
      <c r="Z627">
        <f t="shared" si="0"/>
        <v>3</v>
      </c>
      <c r="AA627">
        <f t="shared" si="0"/>
        <v>4</v>
      </c>
      <c r="AB627">
        <f t="shared" si="0"/>
        <v>6</v>
      </c>
      <c r="AC627">
        <f t="shared" si="0"/>
        <v>3</v>
      </c>
      <c r="AD627">
        <f t="shared" si="0"/>
        <v>0</v>
      </c>
      <c r="AE627">
        <f t="shared" si="0"/>
        <v>0</v>
      </c>
      <c r="AF627">
        <f t="shared" ref="AF627:AU645" si="2">SUMIFS(AF$2:AF$619,$B$2:$B$619,$A627,$E$2:$E$619,$E627)</f>
        <v>1</v>
      </c>
      <c r="AG627">
        <f t="shared" si="2"/>
        <v>0</v>
      </c>
      <c r="AH627">
        <f t="shared" si="2"/>
        <v>1</v>
      </c>
      <c r="AI627">
        <f t="shared" si="2"/>
        <v>0</v>
      </c>
      <c r="AJ627">
        <f t="shared" si="2"/>
        <v>0</v>
      </c>
      <c r="AK627">
        <f t="shared" si="2"/>
        <v>4</v>
      </c>
      <c r="AL627">
        <f t="shared" si="2"/>
        <v>1</v>
      </c>
      <c r="AM627">
        <f t="shared" si="2"/>
        <v>1</v>
      </c>
      <c r="AN627">
        <f t="shared" si="2"/>
        <v>7</v>
      </c>
      <c r="AO627">
        <f t="shared" si="2"/>
        <v>0</v>
      </c>
      <c r="AP627">
        <f t="shared" si="2"/>
        <v>2</v>
      </c>
      <c r="AQ627">
        <f t="shared" si="2"/>
        <v>0</v>
      </c>
      <c r="AR627">
        <f t="shared" si="2"/>
        <v>3</v>
      </c>
      <c r="AS627">
        <f t="shared" si="2"/>
        <v>2</v>
      </c>
      <c r="AT627">
        <f t="shared" si="2"/>
        <v>0</v>
      </c>
      <c r="AU627">
        <f t="shared" si="2"/>
        <v>0</v>
      </c>
      <c r="AV627">
        <f t="shared" ref="AV627:AZ661" si="3">SUMIFS(AV$2:AV$619,$B$2:$B$619,$A627,$E$2:$E$619,$E627)</f>
        <v>3</v>
      </c>
      <c r="AW627">
        <f t="shared" si="3"/>
        <v>7</v>
      </c>
      <c r="AX627">
        <f t="shared" si="3"/>
        <v>5</v>
      </c>
      <c r="AY627">
        <f t="shared" si="3"/>
        <v>0</v>
      </c>
      <c r="AZ627">
        <f t="shared" si="3"/>
        <v>1</v>
      </c>
    </row>
    <row r="628" spans="1:52" x14ac:dyDescent="0.25">
      <c r="A628" t="s">
        <v>248</v>
      </c>
      <c r="D628" t="s">
        <v>250</v>
      </c>
      <c r="E628" t="s">
        <v>19</v>
      </c>
      <c r="F628">
        <f t="shared" si="1"/>
        <v>3</v>
      </c>
      <c r="G628">
        <f t="shared" si="1"/>
        <v>0</v>
      </c>
      <c r="H628">
        <f t="shared" si="1"/>
        <v>1</v>
      </c>
      <c r="I628">
        <f t="shared" si="1"/>
        <v>0</v>
      </c>
      <c r="J628">
        <f t="shared" si="1"/>
        <v>3</v>
      </c>
      <c r="K628">
        <f t="shared" si="1"/>
        <v>0</v>
      </c>
      <c r="L628">
        <f t="shared" si="1"/>
        <v>0</v>
      </c>
      <c r="M628">
        <f t="shared" si="1"/>
        <v>1</v>
      </c>
      <c r="N628">
        <f t="shared" si="1"/>
        <v>0</v>
      </c>
      <c r="O628">
        <f t="shared" si="1"/>
        <v>1</v>
      </c>
      <c r="P628">
        <f t="shared" si="1"/>
        <v>1</v>
      </c>
      <c r="Q628">
        <f t="shared" si="1"/>
        <v>0</v>
      </c>
      <c r="R628">
        <f t="shared" si="1"/>
        <v>0</v>
      </c>
      <c r="S628">
        <f t="shared" si="1"/>
        <v>0</v>
      </c>
      <c r="T628">
        <f t="shared" si="1"/>
        <v>0</v>
      </c>
      <c r="U628">
        <f t="shared" si="1"/>
        <v>0</v>
      </c>
      <c r="V628">
        <f t="shared" ref="V628:AK645" si="4">SUMIFS(V$2:V$619,$B$2:$B$619,$A628,$E$2:$E$619,$E628)</f>
        <v>1</v>
      </c>
      <c r="W628">
        <f t="shared" si="4"/>
        <v>0</v>
      </c>
      <c r="X628">
        <f t="shared" si="4"/>
        <v>6</v>
      </c>
      <c r="Y628">
        <f t="shared" si="4"/>
        <v>0</v>
      </c>
      <c r="Z628">
        <f t="shared" si="4"/>
        <v>2</v>
      </c>
      <c r="AA628">
        <f t="shared" si="4"/>
        <v>3</v>
      </c>
      <c r="AB628">
        <f t="shared" si="4"/>
        <v>4</v>
      </c>
      <c r="AC628">
        <f t="shared" si="4"/>
        <v>4</v>
      </c>
      <c r="AD628">
        <f t="shared" si="4"/>
        <v>0</v>
      </c>
      <c r="AE628">
        <f t="shared" si="4"/>
        <v>0</v>
      </c>
      <c r="AF628">
        <f t="shared" si="4"/>
        <v>2</v>
      </c>
      <c r="AG628">
        <f t="shared" si="4"/>
        <v>0</v>
      </c>
      <c r="AH628">
        <f t="shared" si="4"/>
        <v>0</v>
      </c>
      <c r="AI628">
        <f t="shared" si="4"/>
        <v>0</v>
      </c>
      <c r="AJ628">
        <f t="shared" si="4"/>
        <v>0</v>
      </c>
      <c r="AK628">
        <f t="shared" si="4"/>
        <v>0</v>
      </c>
      <c r="AL628">
        <f t="shared" si="2"/>
        <v>2</v>
      </c>
      <c r="AM628">
        <f t="shared" si="2"/>
        <v>2</v>
      </c>
      <c r="AN628">
        <f t="shared" si="2"/>
        <v>5</v>
      </c>
      <c r="AO628">
        <f t="shared" si="2"/>
        <v>1</v>
      </c>
      <c r="AP628">
        <f t="shared" si="2"/>
        <v>2</v>
      </c>
      <c r="AQ628">
        <f t="shared" si="2"/>
        <v>0</v>
      </c>
      <c r="AR628">
        <f t="shared" si="2"/>
        <v>2</v>
      </c>
      <c r="AS628">
        <f t="shared" si="2"/>
        <v>1</v>
      </c>
      <c r="AT628">
        <f t="shared" si="2"/>
        <v>0</v>
      </c>
      <c r="AU628">
        <f t="shared" si="2"/>
        <v>0</v>
      </c>
      <c r="AV628">
        <f t="shared" si="3"/>
        <v>2</v>
      </c>
      <c r="AW628">
        <f t="shared" si="3"/>
        <v>7</v>
      </c>
      <c r="AX628">
        <f t="shared" si="3"/>
        <v>5</v>
      </c>
      <c r="AY628">
        <f t="shared" si="3"/>
        <v>0</v>
      </c>
      <c r="AZ628">
        <f t="shared" si="3"/>
        <v>2</v>
      </c>
    </row>
    <row r="629" spans="1:52" x14ac:dyDescent="0.25">
      <c r="A629" t="s">
        <v>248</v>
      </c>
      <c r="D629" t="s">
        <v>250</v>
      </c>
      <c r="E629" t="s">
        <v>20</v>
      </c>
      <c r="F629">
        <f t="shared" si="1"/>
        <v>2</v>
      </c>
      <c r="G629">
        <f t="shared" si="1"/>
        <v>0</v>
      </c>
      <c r="H629">
        <f t="shared" si="1"/>
        <v>1</v>
      </c>
      <c r="I629">
        <f t="shared" si="1"/>
        <v>0</v>
      </c>
      <c r="J629">
        <f t="shared" si="1"/>
        <v>2</v>
      </c>
      <c r="K629">
        <f t="shared" si="1"/>
        <v>0</v>
      </c>
      <c r="L629">
        <f t="shared" si="1"/>
        <v>0</v>
      </c>
      <c r="M629">
        <f t="shared" si="1"/>
        <v>2</v>
      </c>
      <c r="N629">
        <f t="shared" si="1"/>
        <v>0</v>
      </c>
      <c r="O629">
        <f t="shared" si="1"/>
        <v>1</v>
      </c>
      <c r="P629">
        <f t="shared" si="1"/>
        <v>2</v>
      </c>
      <c r="Q629">
        <f t="shared" si="1"/>
        <v>0</v>
      </c>
      <c r="R629">
        <f t="shared" si="1"/>
        <v>0</v>
      </c>
      <c r="S629">
        <f t="shared" si="1"/>
        <v>0</v>
      </c>
      <c r="T629">
        <f t="shared" si="1"/>
        <v>0</v>
      </c>
      <c r="U629">
        <f t="shared" si="1"/>
        <v>0</v>
      </c>
      <c r="V629">
        <f t="shared" si="4"/>
        <v>1</v>
      </c>
      <c r="W629">
        <f t="shared" si="4"/>
        <v>0</v>
      </c>
      <c r="X629">
        <f t="shared" si="4"/>
        <v>7</v>
      </c>
      <c r="Y629">
        <f t="shared" si="4"/>
        <v>0</v>
      </c>
      <c r="Z629">
        <f t="shared" si="4"/>
        <v>3</v>
      </c>
      <c r="AA629">
        <f t="shared" si="4"/>
        <v>1</v>
      </c>
      <c r="AB629">
        <f t="shared" si="4"/>
        <v>4</v>
      </c>
      <c r="AC629">
        <f t="shared" si="4"/>
        <v>4</v>
      </c>
      <c r="AD629">
        <f t="shared" si="4"/>
        <v>0</v>
      </c>
      <c r="AE629">
        <f t="shared" si="4"/>
        <v>0</v>
      </c>
      <c r="AF629">
        <f t="shared" si="4"/>
        <v>1</v>
      </c>
      <c r="AG629">
        <f t="shared" si="4"/>
        <v>0</v>
      </c>
      <c r="AH629">
        <f t="shared" si="4"/>
        <v>1</v>
      </c>
      <c r="AI629">
        <f t="shared" si="4"/>
        <v>0</v>
      </c>
      <c r="AJ629">
        <f t="shared" si="4"/>
        <v>0</v>
      </c>
      <c r="AK629">
        <f t="shared" si="4"/>
        <v>1</v>
      </c>
      <c r="AL629">
        <f t="shared" si="2"/>
        <v>2</v>
      </c>
      <c r="AM629">
        <f t="shared" si="2"/>
        <v>1</v>
      </c>
      <c r="AN629">
        <f t="shared" si="2"/>
        <v>6</v>
      </c>
      <c r="AO629">
        <f t="shared" si="2"/>
        <v>2</v>
      </c>
      <c r="AP629">
        <f t="shared" si="2"/>
        <v>2</v>
      </c>
      <c r="AQ629">
        <f t="shared" si="2"/>
        <v>0</v>
      </c>
      <c r="AR629">
        <f t="shared" si="2"/>
        <v>2</v>
      </c>
      <c r="AS629">
        <f t="shared" si="2"/>
        <v>0</v>
      </c>
      <c r="AT629">
        <f t="shared" si="2"/>
        <v>0</v>
      </c>
      <c r="AU629">
        <f t="shared" si="2"/>
        <v>0</v>
      </c>
      <c r="AV629">
        <f t="shared" si="3"/>
        <v>2</v>
      </c>
      <c r="AW629">
        <f t="shared" si="3"/>
        <v>5</v>
      </c>
      <c r="AX629">
        <f t="shared" si="3"/>
        <v>5</v>
      </c>
      <c r="AY629">
        <f t="shared" si="3"/>
        <v>0</v>
      </c>
      <c r="AZ629">
        <f t="shared" si="3"/>
        <v>0</v>
      </c>
    </row>
    <row r="630" spans="1:52" x14ac:dyDescent="0.25">
      <c r="A630" t="s">
        <v>252</v>
      </c>
      <c r="D630" t="s">
        <v>254</v>
      </c>
      <c r="E630" t="s">
        <v>118</v>
      </c>
      <c r="F630">
        <f t="shared" si="1"/>
        <v>1</v>
      </c>
      <c r="G630">
        <f t="shared" si="1"/>
        <v>0</v>
      </c>
      <c r="H630">
        <f t="shared" si="1"/>
        <v>1</v>
      </c>
      <c r="I630">
        <f t="shared" si="1"/>
        <v>0</v>
      </c>
      <c r="J630">
        <f t="shared" si="1"/>
        <v>3</v>
      </c>
      <c r="K630">
        <f t="shared" si="1"/>
        <v>0</v>
      </c>
      <c r="L630">
        <f t="shared" si="1"/>
        <v>0</v>
      </c>
      <c r="M630">
        <f t="shared" si="1"/>
        <v>0</v>
      </c>
      <c r="N630">
        <f t="shared" si="1"/>
        <v>0</v>
      </c>
      <c r="O630">
        <f t="shared" si="1"/>
        <v>0</v>
      </c>
      <c r="P630">
        <f t="shared" si="1"/>
        <v>0</v>
      </c>
      <c r="Q630">
        <f t="shared" si="1"/>
        <v>0</v>
      </c>
      <c r="R630">
        <f t="shared" si="1"/>
        <v>0</v>
      </c>
      <c r="S630">
        <f t="shared" si="1"/>
        <v>0</v>
      </c>
      <c r="T630">
        <f t="shared" si="1"/>
        <v>0</v>
      </c>
      <c r="U630">
        <f t="shared" si="1"/>
        <v>0</v>
      </c>
      <c r="V630">
        <f t="shared" si="4"/>
        <v>0</v>
      </c>
      <c r="W630">
        <f t="shared" si="4"/>
        <v>0</v>
      </c>
      <c r="X630">
        <f t="shared" si="4"/>
        <v>3</v>
      </c>
      <c r="Y630">
        <f t="shared" si="4"/>
        <v>0</v>
      </c>
      <c r="Z630">
        <f t="shared" si="4"/>
        <v>0</v>
      </c>
      <c r="AA630">
        <f t="shared" si="4"/>
        <v>0</v>
      </c>
      <c r="AB630">
        <f t="shared" si="4"/>
        <v>4</v>
      </c>
      <c r="AC630">
        <f t="shared" si="4"/>
        <v>2</v>
      </c>
      <c r="AD630">
        <f t="shared" si="4"/>
        <v>0</v>
      </c>
      <c r="AE630">
        <f t="shared" si="4"/>
        <v>0</v>
      </c>
      <c r="AF630">
        <f t="shared" si="4"/>
        <v>0</v>
      </c>
      <c r="AG630">
        <f t="shared" si="4"/>
        <v>0</v>
      </c>
      <c r="AH630">
        <f t="shared" si="4"/>
        <v>0</v>
      </c>
      <c r="AI630">
        <f t="shared" si="4"/>
        <v>0</v>
      </c>
      <c r="AJ630">
        <f t="shared" si="4"/>
        <v>0</v>
      </c>
      <c r="AK630">
        <f t="shared" si="4"/>
        <v>1</v>
      </c>
      <c r="AL630">
        <f t="shared" si="2"/>
        <v>0</v>
      </c>
      <c r="AM630">
        <f t="shared" si="2"/>
        <v>0</v>
      </c>
      <c r="AN630">
        <f t="shared" si="2"/>
        <v>4</v>
      </c>
      <c r="AO630">
        <f t="shared" si="2"/>
        <v>1</v>
      </c>
      <c r="AP630">
        <f t="shared" si="2"/>
        <v>0</v>
      </c>
      <c r="AQ630">
        <f t="shared" si="2"/>
        <v>0</v>
      </c>
      <c r="AR630">
        <f t="shared" si="2"/>
        <v>4</v>
      </c>
      <c r="AS630">
        <f t="shared" si="2"/>
        <v>1</v>
      </c>
      <c r="AT630">
        <f t="shared" si="2"/>
        <v>0</v>
      </c>
      <c r="AU630">
        <f t="shared" si="2"/>
        <v>0</v>
      </c>
      <c r="AV630">
        <f t="shared" si="3"/>
        <v>1</v>
      </c>
      <c r="AW630">
        <f t="shared" si="3"/>
        <v>2</v>
      </c>
      <c r="AX630">
        <f t="shared" si="3"/>
        <v>2</v>
      </c>
      <c r="AY630">
        <f t="shared" si="3"/>
        <v>2</v>
      </c>
      <c r="AZ630">
        <f t="shared" si="3"/>
        <v>1</v>
      </c>
    </row>
    <row r="631" spans="1:52" x14ac:dyDescent="0.25">
      <c r="A631" t="s">
        <v>252</v>
      </c>
      <c r="D631" t="s">
        <v>254</v>
      </c>
      <c r="E631" t="s">
        <v>5</v>
      </c>
      <c r="F631">
        <f t="shared" si="1"/>
        <v>0</v>
      </c>
      <c r="G631">
        <f t="shared" si="1"/>
        <v>0</v>
      </c>
      <c r="H631">
        <f t="shared" si="1"/>
        <v>1</v>
      </c>
      <c r="I631">
        <f t="shared" si="1"/>
        <v>1</v>
      </c>
      <c r="J631">
        <f t="shared" si="1"/>
        <v>3</v>
      </c>
      <c r="K631">
        <f t="shared" si="1"/>
        <v>0</v>
      </c>
      <c r="L631">
        <f t="shared" si="1"/>
        <v>0</v>
      </c>
      <c r="M631">
        <f t="shared" si="1"/>
        <v>1</v>
      </c>
      <c r="N631">
        <f t="shared" si="1"/>
        <v>0</v>
      </c>
      <c r="O631">
        <f t="shared" si="1"/>
        <v>0</v>
      </c>
      <c r="P631">
        <f t="shared" si="1"/>
        <v>0</v>
      </c>
      <c r="Q631">
        <f t="shared" si="1"/>
        <v>0</v>
      </c>
      <c r="R631">
        <f t="shared" si="1"/>
        <v>1</v>
      </c>
      <c r="S631">
        <f t="shared" si="1"/>
        <v>0</v>
      </c>
      <c r="T631">
        <f t="shared" si="1"/>
        <v>0</v>
      </c>
      <c r="U631">
        <f t="shared" si="1"/>
        <v>0</v>
      </c>
      <c r="V631">
        <f t="shared" si="4"/>
        <v>0</v>
      </c>
      <c r="W631">
        <f t="shared" si="4"/>
        <v>0</v>
      </c>
      <c r="X631">
        <f t="shared" si="4"/>
        <v>4</v>
      </c>
      <c r="Y631">
        <f t="shared" si="4"/>
        <v>0</v>
      </c>
      <c r="Z631">
        <f t="shared" si="4"/>
        <v>0</v>
      </c>
      <c r="AA631">
        <f t="shared" si="4"/>
        <v>0</v>
      </c>
      <c r="AB631">
        <f t="shared" si="4"/>
        <v>4</v>
      </c>
      <c r="AC631">
        <f t="shared" si="4"/>
        <v>1</v>
      </c>
      <c r="AD631">
        <f t="shared" si="4"/>
        <v>0</v>
      </c>
      <c r="AE631">
        <f t="shared" si="4"/>
        <v>0</v>
      </c>
      <c r="AF631">
        <f t="shared" si="4"/>
        <v>0</v>
      </c>
      <c r="AG631">
        <f t="shared" si="4"/>
        <v>0</v>
      </c>
      <c r="AH631">
        <f t="shared" si="4"/>
        <v>0</v>
      </c>
      <c r="AI631">
        <f t="shared" si="4"/>
        <v>0</v>
      </c>
      <c r="AJ631">
        <f t="shared" si="4"/>
        <v>0</v>
      </c>
      <c r="AK631">
        <f t="shared" si="4"/>
        <v>1</v>
      </c>
      <c r="AL631">
        <f t="shared" si="2"/>
        <v>0</v>
      </c>
      <c r="AM631">
        <f t="shared" si="2"/>
        <v>0</v>
      </c>
      <c r="AN631">
        <f t="shared" si="2"/>
        <v>3</v>
      </c>
      <c r="AO631">
        <f t="shared" si="2"/>
        <v>1</v>
      </c>
      <c r="AP631">
        <f t="shared" si="2"/>
        <v>0</v>
      </c>
      <c r="AQ631">
        <f t="shared" si="2"/>
        <v>0</v>
      </c>
      <c r="AR631">
        <f t="shared" si="2"/>
        <v>4</v>
      </c>
      <c r="AS631">
        <f t="shared" si="2"/>
        <v>1</v>
      </c>
      <c r="AT631">
        <f t="shared" si="2"/>
        <v>0</v>
      </c>
      <c r="AU631">
        <f t="shared" si="2"/>
        <v>0</v>
      </c>
      <c r="AV631">
        <f t="shared" si="3"/>
        <v>1</v>
      </c>
      <c r="AW631">
        <f t="shared" si="3"/>
        <v>2</v>
      </c>
      <c r="AX631">
        <f t="shared" si="3"/>
        <v>1</v>
      </c>
      <c r="AY631">
        <f t="shared" si="3"/>
        <v>2</v>
      </c>
      <c r="AZ631">
        <f t="shared" si="3"/>
        <v>0</v>
      </c>
    </row>
    <row r="632" spans="1:52" x14ac:dyDescent="0.25">
      <c r="A632" t="s">
        <v>252</v>
      </c>
      <c r="D632" t="s">
        <v>254</v>
      </c>
      <c r="E632" t="s">
        <v>19</v>
      </c>
      <c r="F632">
        <f t="shared" si="1"/>
        <v>1</v>
      </c>
      <c r="G632">
        <f t="shared" si="1"/>
        <v>0</v>
      </c>
      <c r="H632">
        <f t="shared" si="1"/>
        <v>0</v>
      </c>
      <c r="I632">
        <f t="shared" si="1"/>
        <v>1</v>
      </c>
      <c r="J632">
        <f t="shared" si="1"/>
        <v>1</v>
      </c>
      <c r="K632">
        <f t="shared" si="1"/>
        <v>0</v>
      </c>
      <c r="L632">
        <f t="shared" si="1"/>
        <v>0</v>
      </c>
      <c r="M632">
        <f t="shared" si="1"/>
        <v>1</v>
      </c>
      <c r="N632">
        <f t="shared" si="1"/>
        <v>0</v>
      </c>
      <c r="O632">
        <f t="shared" si="1"/>
        <v>2</v>
      </c>
      <c r="P632">
        <f t="shared" si="1"/>
        <v>1</v>
      </c>
      <c r="Q632">
        <f t="shared" si="1"/>
        <v>0</v>
      </c>
      <c r="R632">
        <f t="shared" si="1"/>
        <v>0</v>
      </c>
      <c r="S632">
        <f t="shared" si="1"/>
        <v>0</v>
      </c>
      <c r="T632">
        <f t="shared" si="1"/>
        <v>0</v>
      </c>
      <c r="U632">
        <f t="shared" si="1"/>
        <v>0</v>
      </c>
      <c r="V632">
        <f t="shared" si="4"/>
        <v>0</v>
      </c>
      <c r="W632">
        <f t="shared" si="4"/>
        <v>1</v>
      </c>
      <c r="X632">
        <f t="shared" si="4"/>
        <v>3</v>
      </c>
      <c r="Y632">
        <f t="shared" si="4"/>
        <v>0</v>
      </c>
      <c r="Z632">
        <f t="shared" si="4"/>
        <v>0</v>
      </c>
      <c r="AA632">
        <f t="shared" si="4"/>
        <v>1</v>
      </c>
      <c r="AB632">
        <f t="shared" si="4"/>
        <v>4</v>
      </c>
      <c r="AC632">
        <f t="shared" si="4"/>
        <v>3</v>
      </c>
      <c r="AD632">
        <f t="shared" si="4"/>
        <v>0</v>
      </c>
      <c r="AE632">
        <f t="shared" si="4"/>
        <v>0</v>
      </c>
      <c r="AF632">
        <f t="shared" si="4"/>
        <v>0</v>
      </c>
      <c r="AG632">
        <f t="shared" si="4"/>
        <v>0</v>
      </c>
      <c r="AH632">
        <f t="shared" si="4"/>
        <v>0</v>
      </c>
      <c r="AI632">
        <f t="shared" si="4"/>
        <v>0</v>
      </c>
      <c r="AJ632">
        <f t="shared" si="4"/>
        <v>0</v>
      </c>
      <c r="AK632">
        <f t="shared" si="4"/>
        <v>0</v>
      </c>
      <c r="AL632">
        <f t="shared" si="2"/>
        <v>1</v>
      </c>
      <c r="AM632">
        <f t="shared" si="2"/>
        <v>0</v>
      </c>
      <c r="AN632">
        <f t="shared" si="2"/>
        <v>2</v>
      </c>
      <c r="AO632">
        <f t="shared" si="2"/>
        <v>3</v>
      </c>
      <c r="AP632">
        <f t="shared" si="2"/>
        <v>1</v>
      </c>
      <c r="AQ632">
        <f t="shared" si="2"/>
        <v>0</v>
      </c>
      <c r="AR632">
        <f t="shared" si="2"/>
        <v>4</v>
      </c>
      <c r="AS632">
        <f t="shared" si="2"/>
        <v>0</v>
      </c>
      <c r="AT632">
        <f t="shared" si="2"/>
        <v>0</v>
      </c>
      <c r="AU632">
        <f t="shared" si="2"/>
        <v>0</v>
      </c>
      <c r="AV632">
        <f t="shared" si="3"/>
        <v>2</v>
      </c>
      <c r="AW632">
        <f t="shared" si="3"/>
        <v>1</v>
      </c>
      <c r="AX632">
        <f t="shared" si="3"/>
        <v>4</v>
      </c>
      <c r="AY632">
        <f t="shared" si="3"/>
        <v>1</v>
      </c>
      <c r="AZ632">
        <f t="shared" si="3"/>
        <v>1</v>
      </c>
    </row>
    <row r="633" spans="1:52" x14ac:dyDescent="0.25">
      <c r="A633" t="s">
        <v>252</v>
      </c>
      <c r="D633" t="s">
        <v>254</v>
      </c>
      <c r="E633" t="s">
        <v>20</v>
      </c>
      <c r="F633">
        <f t="shared" si="1"/>
        <v>0</v>
      </c>
      <c r="G633">
        <f t="shared" si="1"/>
        <v>1</v>
      </c>
      <c r="H633">
        <f t="shared" si="1"/>
        <v>0</v>
      </c>
      <c r="I633">
        <f t="shared" si="1"/>
        <v>1</v>
      </c>
      <c r="J633">
        <f t="shared" si="1"/>
        <v>3</v>
      </c>
      <c r="K633">
        <f t="shared" si="1"/>
        <v>0</v>
      </c>
      <c r="L633">
        <f t="shared" si="1"/>
        <v>0</v>
      </c>
      <c r="M633">
        <f t="shared" si="1"/>
        <v>0</v>
      </c>
      <c r="N633">
        <f t="shared" si="1"/>
        <v>0</v>
      </c>
      <c r="O633">
        <f t="shared" si="1"/>
        <v>0</v>
      </c>
      <c r="P633">
        <f t="shared" si="1"/>
        <v>1</v>
      </c>
      <c r="Q633">
        <f t="shared" si="1"/>
        <v>0</v>
      </c>
      <c r="R633">
        <f t="shared" si="1"/>
        <v>0</v>
      </c>
      <c r="S633">
        <f t="shared" si="1"/>
        <v>0</v>
      </c>
      <c r="T633">
        <f t="shared" si="1"/>
        <v>0</v>
      </c>
      <c r="U633">
        <f t="shared" si="1"/>
        <v>0</v>
      </c>
      <c r="V633">
        <f t="shared" si="4"/>
        <v>0</v>
      </c>
      <c r="W633">
        <f t="shared" si="4"/>
        <v>0</v>
      </c>
      <c r="X633">
        <f t="shared" si="4"/>
        <v>2</v>
      </c>
      <c r="Y633">
        <f t="shared" si="4"/>
        <v>0</v>
      </c>
      <c r="Z633">
        <f t="shared" si="4"/>
        <v>0</v>
      </c>
      <c r="AA633">
        <f t="shared" si="4"/>
        <v>0</v>
      </c>
      <c r="AB633">
        <f t="shared" si="4"/>
        <v>3</v>
      </c>
      <c r="AC633">
        <f t="shared" si="4"/>
        <v>0</v>
      </c>
      <c r="AD633">
        <f t="shared" si="4"/>
        <v>0</v>
      </c>
      <c r="AE633">
        <f t="shared" si="4"/>
        <v>0</v>
      </c>
      <c r="AF633">
        <f t="shared" si="4"/>
        <v>0</v>
      </c>
      <c r="AG633">
        <f t="shared" si="4"/>
        <v>0</v>
      </c>
      <c r="AH633">
        <f t="shared" si="4"/>
        <v>0</v>
      </c>
      <c r="AI633">
        <f t="shared" si="4"/>
        <v>0</v>
      </c>
      <c r="AJ633">
        <f t="shared" si="4"/>
        <v>0</v>
      </c>
      <c r="AK633">
        <f t="shared" si="4"/>
        <v>1</v>
      </c>
      <c r="AL633">
        <f t="shared" si="2"/>
        <v>0</v>
      </c>
      <c r="AM633">
        <f t="shared" si="2"/>
        <v>1</v>
      </c>
      <c r="AN633">
        <f t="shared" si="2"/>
        <v>3</v>
      </c>
      <c r="AO633">
        <f t="shared" si="2"/>
        <v>1</v>
      </c>
      <c r="AP633">
        <f t="shared" si="2"/>
        <v>0</v>
      </c>
      <c r="AQ633">
        <f t="shared" si="2"/>
        <v>0</v>
      </c>
      <c r="AR633">
        <f t="shared" si="2"/>
        <v>2</v>
      </c>
      <c r="AS633">
        <f t="shared" si="2"/>
        <v>0</v>
      </c>
      <c r="AT633">
        <f t="shared" si="2"/>
        <v>0</v>
      </c>
      <c r="AU633">
        <f t="shared" si="2"/>
        <v>0</v>
      </c>
      <c r="AV633">
        <f t="shared" si="3"/>
        <v>0</v>
      </c>
      <c r="AW633">
        <f t="shared" si="3"/>
        <v>2</v>
      </c>
      <c r="AX633">
        <f t="shared" si="3"/>
        <v>1</v>
      </c>
      <c r="AY633">
        <f t="shared" si="3"/>
        <v>0</v>
      </c>
      <c r="AZ633">
        <f t="shared" si="3"/>
        <v>0</v>
      </c>
    </row>
    <row r="634" spans="1:52" x14ac:dyDescent="0.25">
      <c r="A634" t="s">
        <v>242</v>
      </c>
      <c r="D634" t="s">
        <v>244</v>
      </c>
      <c r="E634" t="s">
        <v>118</v>
      </c>
      <c r="F634">
        <f t="shared" si="1"/>
        <v>3</v>
      </c>
      <c r="G634">
        <f t="shared" si="1"/>
        <v>1</v>
      </c>
      <c r="H634">
        <f t="shared" si="1"/>
        <v>5</v>
      </c>
      <c r="I634">
        <f t="shared" si="1"/>
        <v>0</v>
      </c>
      <c r="J634">
        <f t="shared" si="1"/>
        <v>5</v>
      </c>
      <c r="K634">
        <f t="shared" si="1"/>
        <v>0</v>
      </c>
      <c r="L634">
        <f t="shared" si="1"/>
        <v>2</v>
      </c>
      <c r="M634">
        <f t="shared" si="1"/>
        <v>0</v>
      </c>
      <c r="N634">
        <f t="shared" si="1"/>
        <v>1</v>
      </c>
      <c r="O634">
        <f t="shared" si="1"/>
        <v>2</v>
      </c>
      <c r="P634">
        <f t="shared" si="1"/>
        <v>3</v>
      </c>
      <c r="Q634">
        <f t="shared" si="1"/>
        <v>1</v>
      </c>
      <c r="R634">
        <f t="shared" si="1"/>
        <v>1</v>
      </c>
      <c r="S634">
        <f t="shared" si="1"/>
        <v>0</v>
      </c>
      <c r="T634">
        <f t="shared" si="1"/>
        <v>0</v>
      </c>
      <c r="U634">
        <f t="shared" si="1"/>
        <v>0</v>
      </c>
      <c r="V634">
        <f t="shared" si="4"/>
        <v>2</v>
      </c>
      <c r="W634">
        <f t="shared" si="4"/>
        <v>0</v>
      </c>
      <c r="X634">
        <f t="shared" si="4"/>
        <v>4</v>
      </c>
      <c r="Y634">
        <f t="shared" si="4"/>
        <v>1</v>
      </c>
      <c r="Z634">
        <f t="shared" si="4"/>
        <v>3</v>
      </c>
      <c r="AA634">
        <f t="shared" si="4"/>
        <v>0</v>
      </c>
      <c r="AB634">
        <f t="shared" si="4"/>
        <v>3</v>
      </c>
      <c r="AC634">
        <f t="shared" si="4"/>
        <v>5</v>
      </c>
      <c r="AD634">
        <f t="shared" si="4"/>
        <v>1</v>
      </c>
      <c r="AE634">
        <f t="shared" si="4"/>
        <v>0</v>
      </c>
      <c r="AF634">
        <f t="shared" si="4"/>
        <v>1</v>
      </c>
      <c r="AG634">
        <f t="shared" si="4"/>
        <v>2</v>
      </c>
      <c r="AH634">
        <f t="shared" si="4"/>
        <v>0</v>
      </c>
      <c r="AI634">
        <f t="shared" si="4"/>
        <v>0</v>
      </c>
      <c r="AJ634">
        <f t="shared" si="4"/>
        <v>0</v>
      </c>
      <c r="AK634">
        <f t="shared" si="4"/>
        <v>1</v>
      </c>
      <c r="AL634">
        <f t="shared" si="2"/>
        <v>0</v>
      </c>
      <c r="AM634">
        <f t="shared" si="2"/>
        <v>0</v>
      </c>
      <c r="AN634">
        <f t="shared" si="2"/>
        <v>4</v>
      </c>
      <c r="AO634">
        <f t="shared" si="2"/>
        <v>3</v>
      </c>
      <c r="AP634">
        <f t="shared" si="2"/>
        <v>0</v>
      </c>
      <c r="AQ634">
        <f t="shared" si="2"/>
        <v>0</v>
      </c>
      <c r="AR634">
        <f t="shared" si="2"/>
        <v>5</v>
      </c>
      <c r="AS634">
        <f t="shared" si="2"/>
        <v>4</v>
      </c>
      <c r="AT634">
        <f t="shared" si="2"/>
        <v>2</v>
      </c>
      <c r="AU634">
        <f t="shared" si="2"/>
        <v>1</v>
      </c>
      <c r="AV634">
        <f t="shared" si="3"/>
        <v>3</v>
      </c>
      <c r="AW634">
        <f t="shared" si="3"/>
        <v>5</v>
      </c>
      <c r="AX634">
        <f t="shared" si="3"/>
        <v>3</v>
      </c>
      <c r="AY634">
        <f t="shared" si="3"/>
        <v>1</v>
      </c>
      <c r="AZ634">
        <f t="shared" si="3"/>
        <v>2</v>
      </c>
    </row>
    <row r="635" spans="1:52" x14ac:dyDescent="0.25">
      <c r="A635" t="s">
        <v>242</v>
      </c>
      <c r="D635" t="s">
        <v>244</v>
      </c>
      <c r="E635" t="s">
        <v>5</v>
      </c>
      <c r="F635">
        <f t="shared" si="1"/>
        <v>6</v>
      </c>
      <c r="G635">
        <f t="shared" si="1"/>
        <v>0</v>
      </c>
      <c r="H635">
        <f t="shared" si="1"/>
        <v>2</v>
      </c>
      <c r="I635">
        <f t="shared" si="1"/>
        <v>0</v>
      </c>
      <c r="J635">
        <f t="shared" si="1"/>
        <v>5</v>
      </c>
      <c r="K635">
        <f t="shared" si="1"/>
        <v>0</v>
      </c>
      <c r="L635">
        <f t="shared" si="1"/>
        <v>0</v>
      </c>
      <c r="M635">
        <f t="shared" si="1"/>
        <v>1</v>
      </c>
      <c r="N635">
        <f t="shared" si="1"/>
        <v>0</v>
      </c>
      <c r="O635">
        <f t="shared" si="1"/>
        <v>2</v>
      </c>
      <c r="P635">
        <f t="shared" si="1"/>
        <v>3</v>
      </c>
      <c r="Q635">
        <f t="shared" si="1"/>
        <v>0</v>
      </c>
      <c r="R635">
        <f t="shared" si="1"/>
        <v>1</v>
      </c>
      <c r="S635">
        <f t="shared" si="1"/>
        <v>0</v>
      </c>
      <c r="T635">
        <f t="shared" si="1"/>
        <v>0</v>
      </c>
      <c r="U635">
        <f t="shared" si="1"/>
        <v>0</v>
      </c>
      <c r="V635">
        <f t="shared" si="4"/>
        <v>3</v>
      </c>
      <c r="W635">
        <f t="shared" si="4"/>
        <v>0</v>
      </c>
      <c r="X635">
        <f t="shared" si="4"/>
        <v>3</v>
      </c>
      <c r="Y635">
        <f t="shared" si="4"/>
        <v>1</v>
      </c>
      <c r="Z635">
        <f t="shared" si="4"/>
        <v>3</v>
      </c>
      <c r="AA635">
        <f t="shared" si="4"/>
        <v>0</v>
      </c>
      <c r="AB635">
        <f t="shared" si="4"/>
        <v>4</v>
      </c>
      <c r="AC635">
        <f t="shared" si="4"/>
        <v>3</v>
      </c>
      <c r="AD635">
        <f t="shared" si="4"/>
        <v>2</v>
      </c>
      <c r="AE635">
        <f t="shared" si="4"/>
        <v>0</v>
      </c>
      <c r="AF635">
        <f t="shared" si="4"/>
        <v>0</v>
      </c>
      <c r="AG635">
        <f t="shared" si="4"/>
        <v>1</v>
      </c>
      <c r="AH635">
        <f t="shared" si="4"/>
        <v>0</v>
      </c>
      <c r="AI635">
        <f t="shared" si="4"/>
        <v>0</v>
      </c>
      <c r="AJ635">
        <f t="shared" si="4"/>
        <v>0</v>
      </c>
      <c r="AK635">
        <f t="shared" si="4"/>
        <v>0</v>
      </c>
      <c r="AL635">
        <f t="shared" si="2"/>
        <v>0</v>
      </c>
      <c r="AM635">
        <f t="shared" si="2"/>
        <v>0</v>
      </c>
      <c r="AN635">
        <f t="shared" si="2"/>
        <v>5</v>
      </c>
      <c r="AO635">
        <f t="shared" si="2"/>
        <v>1</v>
      </c>
      <c r="AP635">
        <f t="shared" si="2"/>
        <v>0</v>
      </c>
      <c r="AQ635">
        <f t="shared" si="2"/>
        <v>0</v>
      </c>
      <c r="AR635">
        <f t="shared" si="2"/>
        <v>3</v>
      </c>
      <c r="AS635">
        <f t="shared" si="2"/>
        <v>3</v>
      </c>
      <c r="AT635">
        <f t="shared" si="2"/>
        <v>1</v>
      </c>
      <c r="AU635">
        <f t="shared" si="2"/>
        <v>0</v>
      </c>
      <c r="AV635">
        <f t="shared" si="3"/>
        <v>3</v>
      </c>
      <c r="AW635">
        <f t="shared" si="3"/>
        <v>3</v>
      </c>
      <c r="AX635">
        <f t="shared" si="3"/>
        <v>2</v>
      </c>
      <c r="AY635">
        <f t="shared" si="3"/>
        <v>2</v>
      </c>
      <c r="AZ635">
        <f t="shared" si="3"/>
        <v>1</v>
      </c>
    </row>
    <row r="636" spans="1:52" x14ac:dyDescent="0.25">
      <c r="A636" t="s">
        <v>242</v>
      </c>
      <c r="D636" t="s">
        <v>244</v>
      </c>
      <c r="E636" t="s">
        <v>19</v>
      </c>
      <c r="F636">
        <f t="shared" si="1"/>
        <v>4</v>
      </c>
      <c r="G636">
        <f t="shared" si="1"/>
        <v>0</v>
      </c>
      <c r="H636">
        <f t="shared" si="1"/>
        <v>3</v>
      </c>
      <c r="I636">
        <f t="shared" si="1"/>
        <v>0</v>
      </c>
      <c r="J636">
        <f t="shared" si="1"/>
        <v>4</v>
      </c>
      <c r="K636">
        <f t="shared" si="1"/>
        <v>0</v>
      </c>
      <c r="L636">
        <f t="shared" si="1"/>
        <v>1</v>
      </c>
      <c r="M636">
        <f t="shared" si="1"/>
        <v>2</v>
      </c>
      <c r="N636">
        <f t="shared" si="1"/>
        <v>0</v>
      </c>
      <c r="O636">
        <f t="shared" si="1"/>
        <v>2</v>
      </c>
      <c r="P636">
        <f t="shared" si="1"/>
        <v>4</v>
      </c>
      <c r="Q636">
        <f t="shared" si="1"/>
        <v>1</v>
      </c>
      <c r="R636">
        <f t="shared" si="1"/>
        <v>0</v>
      </c>
      <c r="S636">
        <f t="shared" si="1"/>
        <v>0</v>
      </c>
      <c r="T636">
        <f t="shared" si="1"/>
        <v>1</v>
      </c>
      <c r="U636">
        <f t="shared" si="1"/>
        <v>0</v>
      </c>
      <c r="V636">
        <f t="shared" si="4"/>
        <v>1</v>
      </c>
      <c r="W636">
        <f t="shared" si="4"/>
        <v>0</v>
      </c>
      <c r="X636">
        <f t="shared" si="4"/>
        <v>4</v>
      </c>
      <c r="Y636">
        <f t="shared" si="4"/>
        <v>0</v>
      </c>
      <c r="Z636">
        <f t="shared" si="4"/>
        <v>4</v>
      </c>
      <c r="AA636">
        <f t="shared" si="4"/>
        <v>1</v>
      </c>
      <c r="AB636">
        <f t="shared" si="4"/>
        <v>4</v>
      </c>
      <c r="AC636">
        <f t="shared" si="4"/>
        <v>3</v>
      </c>
      <c r="AD636">
        <f t="shared" si="4"/>
        <v>1</v>
      </c>
      <c r="AE636">
        <f t="shared" si="4"/>
        <v>0</v>
      </c>
      <c r="AF636">
        <f t="shared" si="4"/>
        <v>0</v>
      </c>
      <c r="AG636">
        <f t="shared" si="4"/>
        <v>1</v>
      </c>
      <c r="AH636">
        <f t="shared" si="4"/>
        <v>0</v>
      </c>
      <c r="AI636">
        <f t="shared" si="4"/>
        <v>1</v>
      </c>
      <c r="AJ636">
        <f t="shared" si="4"/>
        <v>0</v>
      </c>
      <c r="AK636">
        <f t="shared" si="4"/>
        <v>1</v>
      </c>
      <c r="AL636">
        <f t="shared" si="2"/>
        <v>2</v>
      </c>
      <c r="AM636">
        <f t="shared" si="2"/>
        <v>1</v>
      </c>
      <c r="AN636">
        <f t="shared" si="2"/>
        <v>5</v>
      </c>
      <c r="AO636">
        <f t="shared" si="2"/>
        <v>1</v>
      </c>
      <c r="AP636">
        <f t="shared" si="2"/>
        <v>1</v>
      </c>
      <c r="AQ636">
        <f t="shared" si="2"/>
        <v>0</v>
      </c>
      <c r="AR636">
        <f t="shared" si="2"/>
        <v>5</v>
      </c>
      <c r="AS636">
        <f t="shared" si="2"/>
        <v>3</v>
      </c>
      <c r="AT636">
        <f t="shared" si="2"/>
        <v>0</v>
      </c>
      <c r="AU636">
        <f t="shared" si="2"/>
        <v>0</v>
      </c>
      <c r="AV636">
        <f t="shared" si="3"/>
        <v>4</v>
      </c>
      <c r="AW636">
        <f t="shared" si="3"/>
        <v>4</v>
      </c>
      <c r="AX636">
        <f t="shared" si="3"/>
        <v>3</v>
      </c>
      <c r="AY636">
        <f t="shared" si="3"/>
        <v>0</v>
      </c>
      <c r="AZ636">
        <f t="shared" si="3"/>
        <v>0</v>
      </c>
    </row>
    <row r="637" spans="1:52" x14ac:dyDescent="0.25">
      <c r="A637" t="s">
        <v>242</v>
      </c>
      <c r="D637" t="s">
        <v>244</v>
      </c>
      <c r="E637" t="s">
        <v>20</v>
      </c>
      <c r="F637">
        <f t="shared" si="1"/>
        <v>5</v>
      </c>
      <c r="G637">
        <f t="shared" si="1"/>
        <v>0</v>
      </c>
      <c r="H637">
        <f t="shared" si="1"/>
        <v>4</v>
      </c>
      <c r="I637">
        <f t="shared" si="1"/>
        <v>0</v>
      </c>
      <c r="J637">
        <f t="shared" si="1"/>
        <v>5</v>
      </c>
      <c r="K637">
        <f t="shared" si="1"/>
        <v>0</v>
      </c>
      <c r="L637">
        <f t="shared" si="1"/>
        <v>0</v>
      </c>
      <c r="M637">
        <f t="shared" si="1"/>
        <v>1</v>
      </c>
      <c r="N637">
        <f t="shared" si="1"/>
        <v>1</v>
      </c>
      <c r="O637">
        <f t="shared" si="1"/>
        <v>2</v>
      </c>
      <c r="P637">
        <f t="shared" si="1"/>
        <v>3</v>
      </c>
      <c r="Q637">
        <f t="shared" si="1"/>
        <v>1</v>
      </c>
      <c r="R637">
        <f t="shared" si="1"/>
        <v>0</v>
      </c>
      <c r="S637">
        <f t="shared" si="1"/>
        <v>0</v>
      </c>
      <c r="T637">
        <f t="shared" si="1"/>
        <v>0</v>
      </c>
      <c r="U637">
        <f t="shared" si="1"/>
        <v>0</v>
      </c>
      <c r="V637">
        <f t="shared" si="4"/>
        <v>3</v>
      </c>
      <c r="W637">
        <f t="shared" si="4"/>
        <v>1</v>
      </c>
      <c r="X637">
        <f t="shared" si="4"/>
        <v>5</v>
      </c>
      <c r="Y637">
        <f t="shared" si="4"/>
        <v>0</v>
      </c>
      <c r="Z637">
        <f t="shared" si="4"/>
        <v>5</v>
      </c>
      <c r="AA637">
        <f t="shared" si="4"/>
        <v>1</v>
      </c>
      <c r="AB637">
        <f t="shared" si="4"/>
        <v>5</v>
      </c>
      <c r="AC637">
        <f t="shared" si="4"/>
        <v>4</v>
      </c>
      <c r="AD637">
        <f t="shared" si="4"/>
        <v>0</v>
      </c>
      <c r="AE637">
        <f t="shared" si="4"/>
        <v>0</v>
      </c>
      <c r="AF637">
        <f t="shared" si="4"/>
        <v>1</v>
      </c>
      <c r="AG637">
        <f t="shared" si="4"/>
        <v>2</v>
      </c>
      <c r="AH637">
        <f t="shared" si="4"/>
        <v>0</v>
      </c>
      <c r="AI637">
        <f t="shared" si="4"/>
        <v>0</v>
      </c>
      <c r="AJ637">
        <f t="shared" si="4"/>
        <v>0</v>
      </c>
      <c r="AK637">
        <f t="shared" si="4"/>
        <v>2</v>
      </c>
      <c r="AL637">
        <f t="shared" si="2"/>
        <v>0</v>
      </c>
      <c r="AM637">
        <f t="shared" si="2"/>
        <v>0</v>
      </c>
      <c r="AN637">
        <f t="shared" si="2"/>
        <v>5</v>
      </c>
      <c r="AO637">
        <f t="shared" si="2"/>
        <v>3</v>
      </c>
      <c r="AP637">
        <f t="shared" si="2"/>
        <v>1</v>
      </c>
      <c r="AQ637">
        <f t="shared" si="2"/>
        <v>0</v>
      </c>
      <c r="AR637">
        <f t="shared" si="2"/>
        <v>5</v>
      </c>
      <c r="AS637">
        <f t="shared" si="2"/>
        <v>5</v>
      </c>
      <c r="AT637">
        <f t="shared" si="2"/>
        <v>0</v>
      </c>
      <c r="AU637">
        <f t="shared" si="2"/>
        <v>0</v>
      </c>
      <c r="AV637">
        <f t="shared" si="3"/>
        <v>1</v>
      </c>
      <c r="AW637">
        <f t="shared" si="3"/>
        <v>3</v>
      </c>
      <c r="AX637">
        <f t="shared" si="3"/>
        <v>3</v>
      </c>
      <c r="AY637">
        <f t="shared" si="3"/>
        <v>1</v>
      </c>
      <c r="AZ637">
        <f t="shared" si="3"/>
        <v>2</v>
      </c>
    </row>
    <row r="638" spans="1:52" x14ac:dyDescent="0.25">
      <c r="A638" t="s">
        <v>270</v>
      </c>
      <c r="D638" t="s">
        <v>272</v>
      </c>
      <c r="E638" t="s">
        <v>118</v>
      </c>
      <c r="F638">
        <f t="shared" si="1"/>
        <v>1</v>
      </c>
      <c r="G638">
        <f t="shared" si="1"/>
        <v>0</v>
      </c>
      <c r="H638">
        <f t="shared" si="1"/>
        <v>0</v>
      </c>
      <c r="I638">
        <f t="shared" si="1"/>
        <v>1</v>
      </c>
      <c r="J638">
        <f t="shared" si="1"/>
        <v>1</v>
      </c>
      <c r="K638">
        <f t="shared" si="1"/>
        <v>0</v>
      </c>
      <c r="L638">
        <f t="shared" si="1"/>
        <v>0</v>
      </c>
      <c r="M638">
        <f t="shared" si="1"/>
        <v>0</v>
      </c>
      <c r="N638">
        <f t="shared" si="1"/>
        <v>0</v>
      </c>
      <c r="O638">
        <f t="shared" si="1"/>
        <v>1</v>
      </c>
      <c r="P638">
        <f t="shared" si="1"/>
        <v>0</v>
      </c>
      <c r="Q638">
        <f t="shared" si="1"/>
        <v>0</v>
      </c>
      <c r="R638">
        <f t="shared" si="1"/>
        <v>0</v>
      </c>
      <c r="S638">
        <f t="shared" si="1"/>
        <v>0</v>
      </c>
      <c r="T638">
        <f t="shared" si="1"/>
        <v>0</v>
      </c>
      <c r="U638">
        <f t="shared" si="1"/>
        <v>0</v>
      </c>
      <c r="V638">
        <f t="shared" si="4"/>
        <v>0</v>
      </c>
      <c r="W638">
        <f t="shared" si="4"/>
        <v>0</v>
      </c>
      <c r="X638">
        <f t="shared" si="4"/>
        <v>2</v>
      </c>
      <c r="Y638">
        <f t="shared" si="4"/>
        <v>0</v>
      </c>
      <c r="Z638">
        <f t="shared" si="4"/>
        <v>0</v>
      </c>
      <c r="AA638">
        <f t="shared" si="4"/>
        <v>1</v>
      </c>
      <c r="AB638">
        <f t="shared" si="4"/>
        <v>2</v>
      </c>
      <c r="AC638">
        <f t="shared" si="4"/>
        <v>1</v>
      </c>
      <c r="AD638">
        <f t="shared" si="4"/>
        <v>0</v>
      </c>
      <c r="AE638">
        <f t="shared" si="4"/>
        <v>0</v>
      </c>
      <c r="AF638">
        <f t="shared" si="4"/>
        <v>1</v>
      </c>
      <c r="AG638">
        <f t="shared" si="4"/>
        <v>1</v>
      </c>
      <c r="AH638">
        <f t="shared" si="4"/>
        <v>0</v>
      </c>
      <c r="AI638">
        <f t="shared" si="4"/>
        <v>0</v>
      </c>
      <c r="AJ638">
        <f t="shared" si="4"/>
        <v>1</v>
      </c>
      <c r="AK638">
        <f t="shared" si="4"/>
        <v>1</v>
      </c>
      <c r="AL638">
        <f t="shared" si="2"/>
        <v>0</v>
      </c>
      <c r="AM638">
        <f t="shared" si="2"/>
        <v>0</v>
      </c>
      <c r="AN638">
        <f t="shared" si="2"/>
        <v>2</v>
      </c>
      <c r="AO638">
        <f t="shared" si="2"/>
        <v>0</v>
      </c>
      <c r="AP638">
        <f t="shared" si="2"/>
        <v>0</v>
      </c>
      <c r="AQ638">
        <f t="shared" si="2"/>
        <v>0</v>
      </c>
      <c r="AR638">
        <f t="shared" si="2"/>
        <v>2</v>
      </c>
      <c r="AS638">
        <f t="shared" si="2"/>
        <v>1</v>
      </c>
      <c r="AT638">
        <f t="shared" si="2"/>
        <v>0</v>
      </c>
      <c r="AU638">
        <f t="shared" si="2"/>
        <v>0</v>
      </c>
      <c r="AV638">
        <f t="shared" si="3"/>
        <v>0</v>
      </c>
      <c r="AW638">
        <f t="shared" si="3"/>
        <v>1</v>
      </c>
      <c r="AX638">
        <f t="shared" si="3"/>
        <v>2</v>
      </c>
      <c r="AY638">
        <f t="shared" si="3"/>
        <v>1</v>
      </c>
      <c r="AZ638">
        <f t="shared" si="3"/>
        <v>1</v>
      </c>
    </row>
    <row r="639" spans="1:52" x14ac:dyDescent="0.25">
      <c r="A639" t="s">
        <v>270</v>
      </c>
      <c r="D639" t="s">
        <v>272</v>
      </c>
      <c r="E639" t="s">
        <v>5</v>
      </c>
      <c r="F639">
        <f t="shared" si="1"/>
        <v>1</v>
      </c>
      <c r="G639">
        <f t="shared" si="1"/>
        <v>0</v>
      </c>
      <c r="H639">
        <f t="shared" si="1"/>
        <v>0</v>
      </c>
      <c r="I639">
        <f t="shared" si="1"/>
        <v>0</v>
      </c>
      <c r="J639">
        <f t="shared" si="1"/>
        <v>1</v>
      </c>
      <c r="K639">
        <f t="shared" si="1"/>
        <v>0</v>
      </c>
      <c r="L639">
        <f t="shared" si="1"/>
        <v>0</v>
      </c>
      <c r="M639">
        <f t="shared" si="1"/>
        <v>0</v>
      </c>
      <c r="N639">
        <f t="shared" si="1"/>
        <v>0</v>
      </c>
      <c r="O639">
        <f t="shared" si="1"/>
        <v>1</v>
      </c>
      <c r="P639">
        <f t="shared" si="1"/>
        <v>0</v>
      </c>
      <c r="Q639">
        <f t="shared" si="1"/>
        <v>0</v>
      </c>
      <c r="R639">
        <f t="shared" si="1"/>
        <v>0</v>
      </c>
      <c r="S639">
        <f t="shared" si="1"/>
        <v>0</v>
      </c>
      <c r="T639">
        <f t="shared" si="1"/>
        <v>0</v>
      </c>
      <c r="U639">
        <f t="shared" si="1"/>
        <v>0</v>
      </c>
      <c r="V639">
        <f t="shared" si="4"/>
        <v>0</v>
      </c>
      <c r="W639">
        <f t="shared" si="4"/>
        <v>0</v>
      </c>
      <c r="X639">
        <f t="shared" si="4"/>
        <v>2</v>
      </c>
      <c r="Y639">
        <f t="shared" si="4"/>
        <v>0</v>
      </c>
      <c r="Z639">
        <f t="shared" si="4"/>
        <v>0</v>
      </c>
      <c r="AA639">
        <f t="shared" si="4"/>
        <v>1</v>
      </c>
      <c r="AB639">
        <f t="shared" si="4"/>
        <v>1</v>
      </c>
      <c r="AC639">
        <f t="shared" si="4"/>
        <v>1</v>
      </c>
      <c r="AD639">
        <f t="shared" si="4"/>
        <v>0</v>
      </c>
      <c r="AE639">
        <f t="shared" si="4"/>
        <v>0</v>
      </c>
      <c r="AF639">
        <f t="shared" si="4"/>
        <v>1</v>
      </c>
      <c r="AG639">
        <f t="shared" si="4"/>
        <v>0</v>
      </c>
      <c r="AH639">
        <f t="shared" si="4"/>
        <v>0</v>
      </c>
      <c r="AI639">
        <f t="shared" si="4"/>
        <v>0</v>
      </c>
      <c r="AJ639">
        <f t="shared" si="4"/>
        <v>1</v>
      </c>
      <c r="AK639">
        <f t="shared" si="4"/>
        <v>1</v>
      </c>
      <c r="AL639">
        <f t="shared" si="2"/>
        <v>0</v>
      </c>
      <c r="AM639">
        <f t="shared" si="2"/>
        <v>0</v>
      </c>
      <c r="AN639">
        <f t="shared" si="2"/>
        <v>2</v>
      </c>
      <c r="AO639">
        <f t="shared" si="2"/>
        <v>0</v>
      </c>
      <c r="AP639">
        <f t="shared" si="2"/>
        <v>0</v>
      </c>
      <c r="AQ639">
        <f t="shared" si="2"/>
        <v>0</v>
      </c>
      <c r="AR639">
        <f t="shared" si="2"/>
        <v>2</v>
      </c>
      <c r="AS639">
        <f t="shared" si="2"/>
        <v>1</v>
      </c>
      <c r="AT639">
        <f t="shared" si="2"/>
        <v>0</v>
      </c>
      <c r="AU639">
        <f t="shared" si="2"/>
        <v>0</v>
      </c>
      <c r="AV639">
        <f t="shared" si="3"/>
        <v>0</v>
      </c>
      <c r="AW639">
        <f t="shared" si="3"/>
        <v>1</v>
      </c>
      <c r="AX639">
        <f t="shared" si="3"/>
        <v>2</v>
      </c>
      <c r="AY639">
        <f t="shared" si="3"/>
        <v>1</v>
      </c>
      <c r="AZ639">
        <f t="shared" si="3"/>
        <v>1</v>
      </c>
    </row>
    <row r="640" spans="1:52" x14ac:dyDescent="0.25">
      <c r="A640" t="s">
        <v>270</v>
      </c>
      <c r="D640" t="s">
        <v>272</v>
      </c>
      <c r="E640" t="s">
        <v>19</v>
      </c>
      <c r="F640">
        <f t="shared" si="1"/>
        <v>1</v>
      </c>
      <c r="G640">
        <f t="shared" si="1"/>
        <v>0</v>
      </c>
      <c r="H640">
        <f t="shared" si="1"/>
        <v>0</v>
      </c>
      <c r="I640">
        <f t="shared" si="1"/>
        <v>0</v>
      </c>
      <c r="J640">
        <f t="shared" si="1"/>
        <v>2</v>
      </c>
      <c r="K640">
        <f t="shared" si="1"/>
        <v>0</v>
      </c>
      <c r="L640">
        <f t="shared" si="1"/>
        <v>0</v>
      </c>
      <c r="M640">
        <f t="shared" si="1"/>
        <v>0</v>
      </c>
      <c r="N640">
        <f t="shared" si="1"/>
        <v>0</v>
      </c>
      <c r="O640">
        <f t="shared" si="1"/>
        <v>1</v>
      </c>
      <c r="P640">
        <f t="shared" si="1"/>
        <v>0</v>
      </c>
      <c r="Q640">
        <f t="shared" si="1"/>
        <v>0</v>
      </c>
      <c r="R640">
        <f t="shared" si="1"/>
        <v>0</v>
      </c>
      <c r="S640">
        <f t="shared" si="1"/>
        <v>0</v>
      </c>
      <c r="T640">
        <f t="shared" si="1"/>
        <v>0</v>
      </c>
      <c r="U640">
        <f t="shared" si="1"/>
        <v>0</v>
      </c>
      <c r="V640">
        <f t="shared" si="4"/>
        <v>0</v>
      </c>
      <c r="W640">
        <f t="shared" si="4"/>
        <v>0</v>
      </c>
      <c r="X640">
        <f t="shared" si="4"/>
        <v>2</v>
      </c>
      <c r="Y640">
        <f t="shared" si="4"/>
        <v>0</v>
      </c>
      <c r="Z640">
        <f t="shared" si="4"/>
        <v>0</v>
      </c>
      <c r="AA640">
        <f t="shared" si="4"/>
        <v>1</v>
      </c>
      <c r="AB640">
        <f t="shared" si="4"/>
        <v>2</v>
      </c>
      <c r="AC640">
        <f t="shared" si="4"/>
        <v>1</v>
      </c>
      <c r="AD640">
        <f t="shared" si="4"/>
        <v>0</v>
      </c>
      <c r="AE640">
        <f t="shared" si="4"/>
        <v>0</v>
      </c>
      <c r="AF640">
        <f t="shared" si="4"/>
        <v>1</v>
      </c>
      <c r="AG640">
        <f t="shared" si="4"/>
        <v>2</v>
      </c>
      <c r="AH640">
        <f t="shared" si="4"/>
        <v>0</v>
      </c>
      <c r="AI640">
        <f t="shared" si="4"/>
        <v>0</v>
      </c>
      <c r="AJ640">
        <f t="shared" si="4"/>
        <v>1</v>
      </c>
      <c r="AK640">
        <f t="shared" si="4"/>
        <v>1</v>
      </c>
      <c r="AL640">
        <f t="shared" si="2"/>
        <v>0</v>
      </c>
      <c r="AM640">
        <f t="shared" si="2"/>
        <v>0</v>
      </c>
      <c r="AN640">
        <f t="shared" si="2"/>
        <v>2</v>
      </c>
      <c r="AO640">
        <f t="shared" si="2"/>
        <v>0</v>
      </c>
      <c r="AP640">
        <f t="shared" si="2"/>
        <v>1</v>
      </c>
      <c r="AQ640">
        <f t="shared" si="2"/>
        <v>0</v>
      </c>
      <c r="AR640">
        <f t="shared" si="2"/>
        <v>2</v>
      </c>
      <c r="AS640">
        <f t="shared" si="2"/>
        <v>0</v>
      </c>
      <c r="AT640">
        <f t="shared" si="2"/>
        <v>0</v>
      </c>
      <c r="AU640">
        <f t="shared" si="2"/>
        <v>0</v>
      </c>
      <c r="AV640">
        <f t="shared" si="3"/>
        <v>0</v>
      </c>
      <c r="AW640">
        <f t="shared" si="3"/>
        <v>1</v>
      </c>
      <c r="AX640">
        <f t="shared" si="3"/>
        <v>2</v>
      </c>
      <c r="AY640">
        <f t="shared" si="3"/>
        <v>1</v>
      </c>
      <c r="AZ640">
        <f t="shared" si="3"/>
        <v>1</v>
      </c>
    </row>
    <row r="641" spans="1:52" x14ac:dyDescent="0.25">
      <c r="A641" t="s">
        <v>270</v>
      </c>
      <c r="D641" t="s">
        <v>272</v>
      </c>
      <c r="E641" t="s">
        <v>20</v>
      </c>
      <c r="F641">
        <f t="shared" si="1"/>
        <v>1</v>
      </c>
      <c r="G641">
        <f t="shared" si="1"/>
        <v>0</v>
      </c>
      <c r="H641">
        <f t="shared" si="1"/>
        <v>0</v>
      </c>
      <c r="I641">
        <f t="shared" si="1"/>
        <v>0</v>
      </c>
      <c r="J641">
        <f t="shared" si="1"/>
        <v>1</v>
      </c>
      <c r="K641">
        <f t="shared" si="1"/>
        <v>0</v>
      </c>
      <c r="L641">
        <f t="shared" si="1"/>
        <v>0</v>
      </c>
      <c r="M641">
        <f t="shared" si="1"/>
        <v>0</v>
      </c>
      <c r="N641">
        <f t="shared" si="1"/>
        <v>0</v>
      </c>
      <c r="O641">
        <f t="shared" si="1"/>
        <v>1</v>
      </c>
      <c r="P641">
        <f t="shared" si="1"/>
        <v>0</v>
      </c>
      <c r="Q641">
        <f t="shared" si="1"/>
        <v>0</v>
      </c>
      <c r="R641">
        <f t="shared" si="1"/>
        <v>0</v>
      </c>
      <c r="S641">
        <f t="shared" si="1"/>
        <v>0</v>
      </c>
      <c r="T641">
        <f t="shared" si="1"/>
        <v>0</v>
      </c>
      <c r="U641">
        <f t="shared" si="1"/>
        <v>0</v>
      </c>
      <c r="V641">
        <f t="shared" si="4"/>
        <v>0</v>
      </c>
      <c r="W641">
        <f t="shared" si="4"/>
        <v>0</v>
      </c>
      <c r="X641">
        <f t="shared" si="4"/>
        <v>2</v>
      </c>
      <c r="Y641">
        <f t="shared" si="4"/>
        <v>0</v>
      </c>
      <c r="Z641">
        <f t="shared" si="4"/>
        <v>0</v>
      </c>
      <c r="AA641">
        <f t="shared" si="4"/>
        <v>1</v>
      </c>
      <c r="AB641">
        <f t="shared" si="4"/>
        <v>2</v>
      </c>
      <c r="AC641">
        <f t="shared" si="4"/>
        <v>1</v>
      </c>
      <c r="AD641">
        <f t="shared" si="4"/>
        <v>0</v>
      </c>
      <c r="AE641">
        <f t="shared" si="4"/>
        <v>0</v>
      </c>
      <c r="AF641">
        <f t="shared" si="4"/>
        <v>1</v>
      </c>
      <c r="AG641">
        <f t="shared" si="4"/>
        <v>1</v>
      </c>
      <c r="AH641">
        <f t="shared" si="4"/>
        <v>0</v>
      </c>
      <c r="AI641">
        <f t="shared" si="4"/>
        <v>0</v>
      </c>
      <c r="AJ641">
        <f t="shared" si="4"/>
        <v>1</v>
      </c>
      <c r="AK641">
        <f t="shared" si="4"/>
        <v>1</v>
      </c>
      <c r="AL641">
        <f t="shared" si="2"/>
        <v>0</v>
      </c>
      <c r="AM641">
        <f t="shared" si="2"/>
        <v>0</v>
      </c>
      <c r="AN641">
        <f t="shared" si="2"/>
        <v>2</v>
      </c>
      <c r="AO641">
        <f t="shared" si="2"/>
        <v>0</v>
      </c>
      <c r="AP641">
        <f t="shared" si="2"/>
        <v>1</v>
      </c>
      <c r="AQ641">
        <f t="shared" si="2"/>
        <v>0</v>
      </c>
      <c r="AR641">
        <f t="shared" si="2"/>
        <v>0</v>
      </c>
      <c r="AS641">
        <f t="shared" si="2"/>
        <v>0</v>
      </c>
      <c r="AT641">
        <f t="shared" si="2"/>
        <v>0</v>
      </c>
      <c r="AU641">
        <f t="shared" si="2"/>
        <v>0</v>
      </c>
      <c r="AV641">
        <f t="shared" si="3"/>
        <v>0</v>
      </c>
      <c r="AW641">
        <f t="shared" si="3"/>
        <v>2</v>
      </c>
      <c r="AX641">
        <f t="shared" si="3"/>
        <v>2</v>
      </c>
      <c r="AY641">
        <f t="shared" si="3"/>
        <v>1</v>
      </c>
      <c r="AZ641">
        <f t="shared" si="3"/>
        <v>1</v>
      </c>
    </row>
    <row r="642" spans="1:52" x14ac:dyDescent="0.25">
      <c r="A642" t="s">
        <v>214</v>
      </c>
      <c r="D642" t="s">
        <v>216</v>
      </c>
      <c r="E642" t="s">
        <v>118</v>
      </c>
      <c r="F642">
        <f t="shared" si="1"/>
        <v>3</v>
      </c>
      <c r="G642">
        <f t="shared" si="1"/>
        <v>0</v>
      </c>
      <c r="H642">
        <f t="shared" si="1"/>
        <v>4</v>
      </c>
      <c r="I642">
        <f t="shared" si="1"/>
        <v>1</v>
      </c>
      <c r="J642">
        <f t="shared" si="1"/>
        <v>7</v>
      </c>
      <c r="K642">
        <f t="shared" si="1"/>
        <v>0</v>
      </c>
      <c r="L642">
        <f t="shared" si="1"/>
        <v>0</v>
      </c>
      <c r="M642">
        <f t="shared" si="1"/>
        <v>1</v>
      </c>
      <c r="N642">
        <f t="shared" si="1"/>
        <v>0</v>
      </c>
      <c r="O642">
        <f t="shared" si="1"/>
        <v>3</v>
      </c>
      <c r="P642">
        <f t="shared" si="1"/>
        <v>3</v>
      </c>
      <c r="Q642">
        <f t="shared" si="1"/>
        <v>2</v>
      </c>
      <c r="R642">
        <f t="shared" si="1"/>
        <v>1</v>
      </c>
      <c r="S642">
        <f t="shared" si="1"/>
        <v>0</v>
      </c>
      <c r="T642">
        <f t="shared" si="1"/>
        <v>0</v>
      </c>
      <c r="U642">
        <f t="shared" si="1"/>
        <v>1</v>
      </c>
      <c r="V642">
        <f t="shared" si="4"/>
        <v>4</v>
      </c>
      <c r="W642">
        <f t="shared" si="4"/>
        <v>1</v>
      </c>
      <c r="X642">
        <f t="shared" si="4"/>
        <v>8</v>
      </c>
      <c r="Y642">
        <f t="shared" si="4"/>
        <v>0</v>
      </c>
      <c r="Z642">
        <f t="shared" si="4"/>
        <v>8</v>
      </c>
      <c r="AA642">
        <f t="shared" si="4"/>
        <v>3</v>
      </c>
      <c r="AB642">
        <f t="shared" si="4"/>
        <v>7</v>
      </c>
      <c r="AC642">
        <f t="shared" si="4"/>
        <v>6</v>
      </c>
      <c r="AD642">
        <f t="shared" si="4"/>
        <v>0</v>
      </c>
      <c r="AE642">
        <f t="shared" si="4"/>
        <v>0</v>
      </c>
      <c r="AF642">
        <f t="shared" si="4"/>
        <v>4</v>
      </c>
      <c r="AG642">
        <f t="shared" si="4"/>
        <v>0</v>
      </c>
      <c r="AH642">
        <f t="shared" si="4"/>
        <v>2</v>
      </c>
      <c r="AI642">
        <f t="shared" si="4"/>
        <v>0</v>
      </c>
      <c r="AJ642">
        <f t="shared" si="4"/>
        <v>0</v>
      </c>
      <c r="AK642">
        <f t="shared" si="4"/>
        <v>2</v>
      </c>
      <c r="AL642">
        <f t="shared" si="2"/>
        <v>1</v>
      </c>
      <c r="AM642">
        <f t="shared" si="2"/>
        <v>1</v>
      </c>
      <c r="AN642">
        <f t="shared" si="2"/>
        <v>9</v>
      </c>
      <c r="AO642">
        <f t="shared" si="2"/>
        <v>3</v>
      </c>
      <c r="AP642">
        <f t="shared" si="2"/>
        <v>0</v>
      </c>
      <c r="AQ642">
        <f t="shared" si="2"/>
        <v>0</v>
      </c>
      <c r="AR642">
        <f t="shared" si="2"/>
        <v>6</v>
      </c>
      <c r="AS642">
        <f t="shared" si="2"/>
        <v>6</v>
      </c>
      <c r="AT642">
        <f t="shared" si="2"/>
        <v>0</v>
      </c>
      <c r="AU642">
        <f t="shared" si="2"/>
        <v>1</v>
      </c>
      <c r="AV642">
        <f t="shared" si="3"/>
        <v>1</v>
      </c>
      <c r="AW642">
        <f t="shared" si="3"/>
        <v>7</v>
      </c>
      <c r="AX642">
        <f t="shared" si="3"/>
        <v>3</v>
      </c>
      <c r="AY642">
        <f t="shared" si="3"/>
        <v>0</v>
      </c>
      <c r="AZ642">
        <f t="shared" si="3"/>
        <v>4</v>
      </c>
    </row>
    <row r="643" spans="1:52" x14ac:dyDescent="0.25">
      <c r="A643" t="s">
        <v>214</v>
      </c>
      <c r="D643" t="s">
        <v>216</v>
      </c>
      <c r="E643" t="s">
        <v>5</v>
      </c>
      <c r="F643">
        <f t="shared" si="1"/>
        <v>3</v>
      </c>
      <c r="G643">
        <f t="shared" si="1"/>
        <v>1</v>
      </c>
      <c r="H643">
        <f t="shared" si="1"/>
        <v>3</v>
      </c>
      <c r="I643">
        <f t="shared" si="1"/>
        <v>2</v>
      </c>
      <c r="J643">
        <f t="shared" si="1"/>
        <v>6</v>
      </c>
      <c r="K643">
        <f t="shared" si="1"/>
        <v>1</v>
      </c>
      <c r="L643">
        <f t="shared" si="1"/>
        <v>1</v>
      </c>
      <c r="M643">
        <f t="shared" si="1"/>
        <v>2</v>
      </c>
      <c r="N643">
        <f t="shared" si="1"/>
        <v>1</v>
      </c>
      <c r="O643">
        <f t="shared" si="1"/>
        <v>2</v>
      </c>
      <c r="P643">
        <f t="shared" si="1"/>
        <v>1</v>
      </c>
      <c r="Q643">
        <f t="shared" ref="Q643:AF658" si="5">SUMIFS(Q$2:Q$619,$B$2:$B$619,$A643,$E$2:$E$619,$E643)</f>
        <v>1</v>
      </c>
      <c r="R643">
        <f t="shared" si="5"/>
        <v>1</v>
      </c>
      <c r="S643">
        <f t="shared" si="5"/>
        <v>1</v>
      </c>
      <c r="T643">
        <f t="shared" si="5"/>
        <v>1</v>
      </c>
      <c r="U643">
        <f t="shared" si="5"/>
        <v>1</v>
      </c>
      <c r="V643">
        <f t="shared" si="5"/>
        <v>3</v>
      </c>
      <c r="W643">
        <f t="shared" si="5"/>
        <v>2</v>
      </c>
      <c r="X643">
        <f t="shared" si="5"/>
        <v>6</v>
      </c>
      <c r="Y643">
        <f t="shared" si="5"/>
        <v>1</v>
      </c>
      <c r="Z643">
        <f t="shared" si="5"/>
        <v>5</v>
      </c>
      <c r="AA643">
        <f t="shared" si="5"/>
        <v>1</v>
      </c>
      <c r="AB643">
        <f t="shared" si="5"/>
        <v>6</v>
      </c>
      <c r="AC643">
        <f t="shared" si="5"/>
        <v>7</v>
      </c>
      <c r="AD643">
        <f t="shared" si="5"/>
        <v>1</v>
      </c>
      <c r="AE643">
        <f t="shared" si="5"/>
        <v>1</v>
      </c>
      <c r="AF643">
        <f t="shared" si="5"/>
        <v>1</v>
      </c>
      <c r="AG643">
        <f t="shared" si="4"/>
        <v>1</v>
      </c>
      <c r="AH643">
        <f t="shared" si="4"/>
        <v>0</v>
      </c>
      <c r="AI643">
        <f t="shared" si="4"/>
        <v>1</v>
      </c>
      <c r="AJ643">
        <f t="shared" si="4"/>
        <v>1</v>
      </c>
      <c r="AK643">
        <f t="shared" si="4"/>
        <v>1</v>
      </c>
      <c r="AL643">
        <f t="shared" si="2"/>
        <v>2</v>
      </c>
      <c r="AM643">
        <f t="shared" si="2"/>
        <v>3</v>
      </c>
      <c r="AN643">
        <f t="shared" si="2"/>
        <v>6</v>
      </c>
      <c r="AO643">
        <f t="shared" si="2"/>
        <v>2</v>
      </c>
      <c r="AP643">
        <f t="shared" si="2"/>
        <v>1</v>
      </c>
      <c r="AQ643">
        <f t="shared" si="2"/>
        <v>2</v>
      </c>
      <c r="AR643">
        <f t="shared" si="2"/>
        <v>5</v>
      </c>
      <c r="AS643">
        <f t="shared" si="2"/>
        <v>4</v>
      </c>
      <c r="AT643">
        <f t="shared" si="2"/>
        <v>1</v>
      </c>
      <c r="AU643">
        <f t="shared" si="2"/>
        <v>2</v>
      </c>
      <c r="AV643">
        <f t="shared" si="3"/>
        <v>2</v>
      </c>
      <c r="AW643">
        <f t="shared" si="3"/>
        <v>6</v>
      </c>
      <c r="AX643">
        <f t="shared" si="3"/>
        <v>4</v>
      </c>
      <c r="AY643">
        <f t="shared" si="3"/>
        <v>1</v>
      </c>
      <c r="AZ643">
        <f t="shared" si="3"/>
        <v>0</v>
      </c>
    </row>
    <row r="644" spans="1:52" x14ac:dyDescent="0.25">
      <c r="A644" t="s">
        <v>214</v>
      </c>
      <c r="D644" t="s">
        <v>216</v>
      </c>
      <c r="E644" t="s">
        <v>19</v>
      </c>
      <c r="F644">
        <f t="shared" ref="F644:U659" si="6">SUMIFS(F$2:F$619,$B$2:$B$619,$A644,$E$2:$E$619,$E644)</f>
        <v>2</v>
      </c>
      <c r="G644">
        <f t="shared" si="6"/>
        <v>0</v>
      </c>
      <c r="H644">
        <f t="shared" si="6"/>
        <v>3</v>
      </c>
      <c r="I644">
        <f t="shared" si="6"/>
        <v>1</v>
      </c>
      <c r="J644">
        <f t="shared" si="6"/>
        <v>8</v>
      </c>
      <c r="K644">
        <f t="shared" si="6"/>
        <v>0</v>
      </c>
      <c r="L644">
        <f t="shared" si="6"/>
        <v>0</v>
      </c>
      <c r="M644">
        <f t="shared" si="6"/>
        <v>1</v>
      </c>
      <c r="N644">
        <f t="shared" si="6"/>
        <v>0</v>
      </c>
      <c r="O644">
        <f t="shared" si="6"/>
        <v>2</v>
      </c>
      <c r="P644">
        <f t="shared" si="6"/>
        <v>2</v>
      </c>
      <c r="Q644">
        <f t="shared" si="6"/>
        <v>0</v>
      </c>
      <c r="R644">
        <f t="shared" si="6"/>
        <v>0</v>
      </c>
      <c r="S644">
        <f t="shared" si="6"/>
        <v>0</v>
      </c>
      <c r="T644">
        <f t="shared" si="6"/>
        <v>0</v>
      </c>
      <c r="U644">
        <f t="shared" si="6"/>
        <v>0</v>
      </c>
      <c r="V644">
        <f t="shared" si="5"/>
        <v>2</v>
      </c>
      <c r="W644">
        <f t="shared" si="5"/>
        <v>1</v>
      </c>
      <c r="X644">
        <f t="shared" si="5"/>
        <v>7</v>
      </c>
      <c r="Y644">
        <f t="shared" si="5"/>
        <v>0</v>
      </c>
      <c r="Z644">
        <f t="shared" si="5"/>
        <v>7</v>
      </c>
      <c r="AA644">
        <f t="shared" si="5"/>
        <v>3</v>
      </c>
      <c r="AB644">
        <f t="shared" si="5"/>
        <v>8</v>
      </c>
      <c r="AC644">
        <f t="shared" si="5"/>
        <v>5</v>
      </c>
      <c r="AD644">
        <f t="shared" si="5"/>
        <v>0</v>
      </c>
      <c r="AE644">
        <f t="shared" si="5"/>
        <v>0</v>
      </c>
      <c r="AF644">
        <f t="shared" si="5"/>
        <v>2</v>
      </c>
      <c r="AG644">
        <f t="shared" si="4"/>
        <v>0</v>
      </c>
      <c r="AH644">
        <f t="shared" si="4"/>
        <v>1</v>
      </c>
      <c r="AI644">
        <f t="shared" si="4"/>
        <v>1</v>
      </c>
      <c r="AJ644">
        <f t="shared" si="4"/>
        <v>0</v>
      </c>
      <c r="AK644">
        <f t="shared" si="4"/>
        <v>2</v>
      </c>
      <c r="AL644">
        <f t="shared" si="2"/>
        <v>2</v>
      </c>
      <c r="AM644">
        <f t="shared" si="2"/>
        <v>1</v>
      </c>
      <c r="AN644">
        <f t="shared" si="2"/>
        <v>7</v>
      </c>
      <c r="AO644">
        <f t="shared" si="2"/>
        <v>1</v>
      </c>
      <c r="AP644">
        <f t="shared" si="2"/>
        <v>1</v>
      </c>
      <c r="AQ644">
        <f t="shared" si="2"/>
        <v>0</v>
      </c>
      <c r="AR644">
        <f t="shared" si="2"/>
        <v>5</v>
      </c>
      <c r="AS644">
        <f t="shared" si="2"/>
        <v>5</v>
      </c>
      <c r="AT644">
        <f t="shared" si="2"/>
        <v>0</v>
      </c>
      <c r="AU644">
        <f t="shared" si="2"/>
        <v>1</v>
      </c>
      <c r="AV644">
        <f t="shared" si="3"/>
        <v>1</v>
      </c>
      <c r="AW644">
        <f t="shared" si="3"/>
        <v>4</v>
      </c>
      <c r="AX644">
        <f t="shared" si="3"/>
        <v>4</v>
      </c>
      <c r="AY644">
        <f t="shared" si="3"/>
        <v>0</v>
      </c>
      <c r="AZ644">
        <f t="shared" si="3"/>
        <v>3</v>
      </c>
    </row>
    <row r="645" spans="1:52" x14ac:dyDescent="0.25">
      <c r="A645" t="s">
        <v>214</v>
      </c>
      <c r="D645" t="s">
        <v>216</v>
      </c>
      <c r="E645" t="s">
        <v>20</v>
      </c>
      <c r="F645">
        <f t="shared" si="6"/>
        <v>4</v>
      </c>
      <c r="G645">
        <f t="shared" si="6"/>
        <v>0</v>
      </c>
      <c r="H645">
        <f t="shared" si="6"/>
        <v>1</v>
      </c>
      <c r="I645">
        <f t="shared" si="6"/>
        <v>1</v>
      </c>
      <c r="J645">
        <f t="shared" si="6"/>
        <v>6</v>
      </c>
      <c r="K645">
        <f t="shared" si="6"/>
        <v>0</v>
      </c>
      <c r="L645">
        <f t="shared" si="6"/>
        <v>0</v>
      </c>
      <c r="M645">
        <f t="shared" si="6"/>
        <v>1</v>
      </c>
      <c r="N645">
        <f t="shared" si="6"/>
        <v>0</v>
      </c>
      <c r="O645">
        <f t="shared" si="6"/>
        <v>2</v>
      </c>
      <c r="P645">
        <f t="shared" si="6"/>
        <v>2</v>
      </c>
      <c r="Q645">
        <f t="shared" si="6"/>
        <v>0</v>
      </c>
      <c r="R645">
        <f t="shared" si="6"/>
        <v>0</v>
      </c>
      <c r="S645">
        <f t="shared" si="6"/>
        <v>0</v>
      </c>
      <c r="T645">
        <f t="shared" si="6"/>
        <v>0</v>
      </c>
      <c r="U645">
        <f t="shared" si="6"/>
        <v>0</v>
      </c>
      <c r="V645">
        <f t="shared" si="5"/>
        <v>2</v>
      </c>
      <c r="W645">
        <f t="shared" si="5"/>
        <v>2</v>
      </c>
      <c r="X645">
        <f t="shared" si="5"/>
        <v>7</v>
      </c>
      <c r="Y645">
        <f t="shared" si="5"/>
        <v>0</v>
      </c>
      <c r="Z645">
        <f t="shared" si="5"/>
        <v>6</v>
      </c>
      <c r="AA645">
        <f t="shared" si="5"/>
        <v>2</v>
      </c>
      <c r="AB645">
        <f t="shared" si="5"/>
        <v>7</v>
      </c>
      <c r="AC645">
        <f t="shared" si="5"/>
        <v>4</v>
      </c>
      <c r="AD645">
        <f t="shared" si="5"/>
        <v>0</v>
      </c>
      <c r="AE645">
        <f t="shared" si="5"/>
        <v>0</v>
      </c>
      <c r="AF645">
        <f t="shared" si="5"/>
        <v>2</v>
      </c>
      <c r="AG645">
        <f t="shared" si="4"/>
        <v>0</v>
      </c>
      <c r="AH645">
        <f t="shared" si="4"/>
        <v>2</v>
      </c>
      <c r="AI645">
        <f t="shared" si="4"/>
        <v>1</v>
      </c>
      <c r="AJ645">
        <f t="shared" si="4"/>
        <v>0</v>
      </c>
      <c r="AK645">
        <f t="shared" si="4"/>
        <v>2</v>
      </c>
      <c r="AL645">
        <f t="shared" si="2"/>
        <v>2</v>
      </c>
      <c r="AM645">
        <f t="shared" si="2"/>
        <v>1</v>
      </c>
      <c r="AN645">
        <f t="shared" si="2"/>
        <v>5</v>
      </c>
      <c r="AO645">
        <f t="shared" si="2"/>
        <v>2</v>
      </c>
      <c r="AP645">
        <f t="shared" si="2"/>
        <v>1</v>
      </c>
      <c r="AQ645">
        <f t="shared" si="2"/>
        <v>0</v>
      </c>
      <c r="AR645">
        <f t="shared" si="2"/>
        <v>5</v>
      </c>
      <c r="AS645">
        <f t="shared" si="2"/>
        <v>2</v>
      </c>
      <c r="AT645">
        <f t="shared" si="2"/>
        <v>0</v>
      </c>
      <c r="AU645">
        <f t="shared" si="2"/>
        <v>1</v>
      </c>
      <c r="AV645">
        <f t="shared" si="3"/>
        <v>0</v>
      </c>
      <c r="AW645">
        <f t="shared" si="3"/>
        <v>6</v>
      </c>
      <c r="AX645">
        <f t="shared" si="3"/>
        <v>3</v>
      </c>
      <c r="AY645">
        <f t="shared" si="3"/>
        <v>0</v>
      </c>
      <c r="AZ645">
        <f t="shared" si="3"/>
        <v>1</v>
      </c>
    </row>
    <row r="646" spans="1:52" x14ac:dyDescent="0.25">
      <c r="A646" t="s">
        <v>199</v>
      </c>
      <c r="D646" t="s">
        <v>0</v>
      </c>
      <c r="E646" t="s">
        <v>118</v>
      </c>
      <c r="F646">
        <f t="shared" si="6"/>
        <v>4</v>
      </c>
      <c r="G646">
        <f t="shared" si="6"/>
        <v>0</v>
      </c>
      <c r="H646">
        <f t="shared" si="6"/>
        <v>1</v>
      </c>
      <c r="I646">
        <f t="shared" si="6"/>
        <v>0</v>
      </c>
      <c r="J646">
        <f t="shared" si="6"/>
        <v>2</v>
      </c>
      <c r="K646">
        <f t="shared" si="6"/>
        <v>0</v>
      </c>
      <c r="L646">
        <f t="shared" si="6"/>
        <v>0</v>
      </c>
      <c r="M646">
        <f t="shared" si="6"/>
        <v>0</v>
      </c>
      <c r="N646">
        <f t="shared" si="6"/>
        <v>0</v>
      </c>
      <c r="O646">
        <f t="shared" si="6"/>
        <v>0</v>
      </c>
      <c r="P646">
        <f t="shared" si="6"/>
        <v>0</v>
      </c>
      <c r="Q646">
        <f t="shared" si="6"/>
        <v>0</v>
      </c>
      <c r="R646">
        <f t="shared" si="6"/>
        <v>1</v>
      </c>
      <c r="S646">
        <f t="shared" si="6"/>
        <v>0</v>
      </c>
      <c r="T646">
        <f t="shared" si="6"/>
        <v>0</v>
      </c>
      <c r="U646">
        <f t="shared" si="6"/>
        <v>0</v>
      </c>
      <c r="V646">
        <f t="shared" si="5"/>
        <v>0</v>
      </c>
      <c r="W646">
        <f t="shared" si="5"/>
        <v>0</v>
      </c>
      <c r="X646">
        <f t="shared" si="5"/>
        <v>2</v>
      </c>
      <c r="Y646">
        <f t="shared" si="5"/>
        <v>2</v>
      </c>
      <c r="Z646">
        <f t="shared" si="5"/>
        <v>1</v>
      </c>
      <c r="AA646">
        <f t="shared" si="5"/>
        <v>1</v>
      </c>
      <c r="AB646">
        <f t="shared" si="5"/>
        <v>2</v>
      </c>
      <c r="AC646">
        <f t="shared" si="5"/>
        <v>2</v>
      </c>
      <c r="AD646">
        <f t="shared" si="5"/>
        <v>2</v>
      </c>
      <c r="AE646">
        <f t="shared" si="5"/>
        <v>0</v>
      </c>
      <c r="AF646">
        <f t="shared" si="5"/>
        <v>1</v>
      </c>
      <c r="AG646">
        <f t="shared" ref="AG646:AV662" si="7">SUMIFS(AG$2:AG$619,$B$2:$B$619,$A646,$E$2:$E$619,$E646)</f>
        <v>0</v>
      </c>
      <c r="AH646">
        <f t="shared" si="7"/>
        <v>0</v>
      </c>
      <c r="AI646">
        <f t="shared" si="7"/>
        <v>0</v>
      </c>
      <c r="AJ646">
        <f t="shared" si="7"/>
        <v>1</v>
      </c>
      <c r="AK646">
        <f t="shared" si="7"/>
        <v>2</v>
      </c>
      <c r="AL646">
        <f t="shared" si="7"/>
        <v>2</v>
      </c>
      <c r="AM646">
        <f t="shared" si="7"/>
        <v>0</v>
      </c>
      <c r="AN646">
        <f t="shared" si="7"/>
        <v>4</v>
      </c>
      <c r="AO646">
        <f t="shared" si="7"/>
        <v>2</v>
      </c>
      <c r="AP646">
        <f t="shared" si="7"/>
        <v>1</v>
      </c>
      <c r="AQ646">
        <f t="shared" si="7"/>
        <v>0</v>
      </c>
      <c r="AR646">
        <f t="shared" si="7"/>
        <v>3</v>
      </c>
      <c r="AS646">
        <f t="shared" si="7"/>
        <v>2</v>
      </c>
      <c r="AT646">
        <f t="shared" si="7"/>
        <v>0</v>
      </c>
      <c r="AU646">
        <f t="shared" si="7"/>
        <v>0</v>
      </c>
      <c r="AV646">
        <f t="shared" si="7"/>
        <v>0</v>
      </c>
      <c r="AW646">
        <f t="shared" si="3"/>
        <v>2</v>
      </c>
      <c r="AX646">
        <f t="shared" si="3"/>
        <v>1</v>
      </c>
      <c r="AY646">
        <f t="shared" si="3"/>
        <v>0</v>
      </c>
      <c r="AZ646">
        <f t="shared" si="3"/>
        <v>1</v>
      </c>
    </row>
    <row r="647" spans="1:52" x14ac:dyDescent="0.25">
      <c r="A647" t="s">
        <v>199</v>
      </c>
      <c r="D647" t="s">
        <v>0</v>
      </c>
      <c r="E647" t="s">
        <v>5</v>
      </c>
      <c r="F647">
        <f t="shared" si="6"/>
        <v>1</v>
      </c>
      <c r="G647">
        <f t="shared" si="6"/>
        <v>0</v>
      </c>
      <c r="H647">
        <f t="shared" si="6"/>
        <v>0</v>
      </c>
      <c r="I647">
        <f t="shared" si="6"/>
        <v>0</v>
      </c>
      <c r="J647">
        <f t="shared" si="6"/>
        <v>2</v>
      </c>
      <c r="K647">
        <f t="shared" si="6"/>
        <v>0</v>
      </c>
      <c r="L647">
        <f t="shared" si="6"/>
        <v>0</v>
      </c>
      <c r="M647">
        <f t="shared" si="6"/>
        <v>0</v>
      </c>
      <c r="N647">
        <f t="shared" si="6"/>
        <v>0</v>
      </c>
      <c r="O647">
        <f t="shared" si="6"/>
        <v>0</v>
      </c>
      <c r="P647">
        <f t="shared" si="6"/>
        <v>0</v>
      </c>
      <c r="Q647">
        <f t="shared" si="6"/>
        <v>0</v>
      </c>
      <c r="R647">
        <f t="shared" si="6"/>
        <v>1</v>
      </c>
      <c r="S647">
        <f t="shared" si="6"/>
        <v>0</v>
      </c>
      <c r="T647">
        <f t="shared" si="6"/>
        <v>0</v>
      </c>
      <c r="U647">
        <f t="shared" si="6"/>
        <v>0</v>
      </c>
      <c r="V647">
        <f t="shared" si="5"/>
        <v>2</v>
      </c>
      <c r="W647">
        <f t="shared" si="5"/>
        <v>0</v>
      </c>
      <c r="X647">
        <f t="shared" si="5"/>
        <v>4</v>
      </c>
      <c r="Y647">
        <f t="shared" si="5"/>
        <v>0</v>
      </c>
      <c r="Z647">
        <f t="shared" si="5"/>
        <v>3</v>
      </c>
      <c r="AA647">
        <f t="shared" si="5"/>
        <v>1</v>
      </c>
      <c r="AB647">
        <f t="shared" si="5"/>
        <v>5</v>
      </c>
      <c r="AC647">
        <f t="shared" si="5"/>
        <v>2</v>
      </c>
      <c r="AD647">
        <f t="shared" si="5"/>
        <v>1</v>
      </c>
      <c r="AE647">
        <f t="shared" si="5"/>
        <v>1</v>
      </c>
      <c r="AF647">
        <f t="shared" si="5"/>
        <v>1</v>
      </c>
      <c r="AG647">
        <f t="shared" si="7"/>
        <v>0</v>
      </c>
      <c r="AH647">
        <f t="shared" si="7"/>
        <v>0</v>
      </c>
      <c r="AI647">
        <f t="shared" si="7"/>
        <v>0</v>
      </c>
      <c r="AJ647">
        <f t="shared" si="7"/>
        <v>0</v>
      </c>
      <c r="AK647">
        <f t="shared" si="7"/>
        <v>1</v>
      </c>
      <c r="AL647">
        <f t="shared" si="7"/>
        <v>1</v>
      </c>
      <c r="AM647">
        <f t="shared" si="7"/>
        <v>0</v>
      </c>
      <c r="AN647">
        <f t="shared" si="7"/>
        <v>4</v>
      </c>
      <c r="AO647">
        <f t="shared" si="7"/>
        <v>2</v>
      </c>
      <c r="AP647">
        <f t="shared" si="7"/>
        <v>0</v>
      </c>
      <c r="AQ647">
        <f t="shared" si="7"/>
        <v>0</v>
      </c>
      <c r="AR647">
        <f t="shared" si="7"/>
        <v>3</v>
      </c>
      <c r="AS647">
        <f t="shared" si="7"/>
        <v>3</v>
      </c>
      <c r="AT647">
        <f t="shared" si="7"/>
        <v>0</v>
      </c>
      <c r="AU647">
        <f t="shared" si="7"/>
        <v>0</v>
      </c>
      <c r="AV647">
        <f t="shared" si="7"/>
        <v>1</v>
      </c>
      <c r="AW647">
        <f t="shared" si="3"/>
        <v>2</v>
      </c>
      <c r="AX647">
        <f t="shared" si="3"/>
        <v>1</v>
      </c>
      <c r="AY647">
        <f t="shared" si="3"/>
        <v>0</v>
      </c>
      <c r="AZ647">
        <f t="shared" si="3"/>
        <v>1</v>
      </c>
    </row>
    <row r="648" spans="1:52" x14ac:dyDescent="0.25">
      <c r="A648" t="s">
        <v>199</v>
      </c>
      <c r="D648" t="s">
        <v>0</v>
      </c>
      <c r="E648" t="s">
        <v>19</v>
      </c>
      <c r="F648">
        <f t="shared" si="6"/>
        <v>2</v>
      </c>
      <c r="G648">
        <f t="shared" si="6"/>
        <v>0</v>
      </c>
      <c r="H648">
        <f t="shared" si="6"/>
        <v>0</v>
      </c>
      <c r="I648">
        <f t="shared" si="6"/>
        <v>0</v>
      </c>
      <c r="J648">
        <f t="shared" si="6"/>
        <v>1</v>
      </c>
      <c r="K648">
        <f t="shared" si="6"/>
        <v>0</v>
      </c>
      <c r="L648">
        <f t="shared" si="6"/>
        <v>0</v>
      </c>
      <c r="M648">
        <f t="shared" si="6"/>
        <v>1</v>
      </c>
      <c r="N648">
        <f t="shared" si="6"/>
        <v>0</v>
      </c>
      <c r="O648">
        <f t="shared" si="6"/>
        <v>1</v>
      </c>
      <c r="P648">
        <f t="shared" si="6"/>
        <v>0</v>
      </c>
      <c r="Q648">
        <f t="shared" si="6"/>
        <v>0</v>
      </c>
      <c r="R648">
        <f t="shared" si="6"/>
        <v>0</v>
      </c>
      <c r="S648">
        <f t="shared" si="6"/>
        <v>0</v>
      </c>
      <c r="T648">
        <f t="shared" si="6"/>
        <v>0</v>
      </c>
      <c r="U648">
        <f t="shared" si="6"/>
        <v>0</v>
      </c>
      <c r="V648">
        <f t="shared" si="5"/>
        <v>0</v>
      </c>
      <c r="W648">
        <f t="shared" si="5"/>
        <v>0</v>
      </c>
      <c r="X648">
        <f t="shared" si="5"/>
        <v>4</v>
      </c>
      <c r="Y648">
        <f t="shared" si="5"/>
        <v>0</v>
      </c>
      <c r="Z648">
        <f t="shared" si="5"/>
        <v>3</v>
      </c>
      <c r="AA648">
        <f t="shared" si="5"/>
        <v>1</v>
      </c>
      <c r="AB648">
        <f t="shared" si="5"/>
        <v>3</v>
      </c>
      <c r="AC648">
        <f t="shared" si="5"/>
        <v>3</v>
      </c>
      <c r="AD648">
        <f t="shared" si="5"/>
        <v>0</v>
      </c>
      <c r="AE648">
        <f t="shared" si="5"/>
        <v>0</v>
      </c>
      <c r="AF648">
        <f t="shared" si="5"/>
        <v>1</v>
      </c>
      <c r="AG648">
        <f t="shared" si="7"/>
        <v>0</v>
      </c>
      <c r="AH648">
        <f t="shared" si="7"/>
        <v>1</v>
      </c>
      <c r="AI648">
        <f t="shared" si="7"/>
        <v>0</v>
      </c>
      <c r="AJ648">
        <f t="shared" si="7"/>
        <v>1</v>
      </c>
      <c r="AK648">
        <f t="shared" si="7"/>
        <v>1</v>
      </c>
      <c r="AL648">
        <f t="shared" si="7"/>
        <v>1</v>
      </c>
      <c r="AM648">
        <f t="shared" si="7"/>
        <v>0</v>
      </c>
      <c r="AN648">
        <f t="shared" si="7"/>
        <v>5</v>
      </c>
      <c r="AO648">
        <f t="shared" si="7"/>
        <v>1</v>
      </c>
      <c r="AP648">
        <f t="shared" si="7"/>
        <v>1</v>
      </c>
      <c r="AQ648">
        <f t="shared" si="7"/>
        <v>0</v>
      </c>
      <c r="AR648">
        <f t="shared" si="7"/>
        <v>3</v>
      </c>
      <c r="AS648">
        <f t="shared" si="7"/>
        <v>3</v>
      </c>
      <c r="AT648">
        <f t="shared" si="7"/>
        <v>0</v>
      </c>
      <c r="AU648">
        <f t="shared" si="7"/>
        <v>1</v>
      </c>
      <c r="AV648">
        <f t="shared" si="7"/>
        <v>0</v>
      </c>
      <c r="AW648">
        <f t="shared" si="3"/>
        <v>2</v>
      </c>
      <c r="AX648">
        <f t="shared" si="3"/>
        <v>1</v>
      </c>
      <c r="AY648">
        <f t="shared" si="3"/>
        <v>0</v>
      </c>
      <c r="AZ648">
        <f t="shared" si="3"/>
        <v>1</v>
      </c>
    </row>
    <row r="649" spans="1:52" x14ac:dyDescent="0.25">
      <c r="A649" t="s">
        <v>199</v>
      </c>
      <c r="D649" t="s">
        <v>0</v>
      </c>
      <c r="E649" t="s">
        <v>20</v>
      </c>
      <c r="F649">
        <f t="shared" si="6"/>
        <v>3</v>
      </c>
      <c r="G649">
        <f t="shared" si="6"/>
        <v>1</v>
      </c>
      <c r="H649">
        <f t="shared" si="6"/>
        <v>1</v>
      </c>
      <c r="I649">
        <f t="shared" si="6"/>
        <v>0</v>
      </c>
      <c r="J649">
        <f t="shared" si="6"/>
        <v>3</v>
      </c>
      <c r="K649">
        <f t="shared" si="6"/>
        <v>0</v>
      </c>
      <c r="L649">
        <f t="shared" si="6"/>
        <v>1</v>
      </c>
      <c r="M649">
        <f t="shared" si="6"/>
        <v>1</v>
      </c>
      <c r="N649">
        <f t="shared" si="6"/>
        <v>0</v>
      </c>
      <c r="O649">
        <f t="shared" si="6"/>
        <v>1</v>
      </c>
      <c r="P649">
        <f t="shared" si="6"/>
        <v>0</v>
      </c>
      <c r="Q649">
        <f t="shared" si="6"/>
        <v>1</v>
      </c>
      <c r="R649">
        <f t="shared" si="6"/>
        <v>0</v>
      </c>
      <c r="S649">
        <f t="shared" si="6"/>
        <v>0</v>
      </c>
      <c r="T649">
        <f t="shared" si="6"/>
        <v>0</v>
      </c>
      <c r="U649">
        <f t="shared" si="6"/>
        <v>0</v>
      </c>
      <c r="V649">
        <f t="shared" si="5"/>
        <v>2</v>
      </c>
      <c r="W649">
        <f t="shared" si="5"/>
        <v>1</v>
      </c>
      <c r="X649">
        <f t="shared" si="5"/>
        <v>3</v>
      </c>
      <c r="Y649">
        <f t="shared" si="5"/>
        <v>0</v>
      </c>
      <c r="Z649">
        <f t="shared" si="5"/>
        <v>2</v>
      </c>
      <c r="AA649">
        <f t="shared" si="5"/>
        <v>1</v>
      </c>
      <c r="AB649">
        <f t="shared" si="5"/>
        <v>5</v>
      </c>
      <c r="AC649">
        <f t="shared" si="5"/>
        <v>3</v>
      </c>
      <c r="AD649">
        <f t="shared" si="5"/>
        <v>2</v>
      </c>
      <c r="AE649">
        <f t="shared" si="5"/>
        <v>0</v>
      </c>
      <c r="AF649">
        <f t="shared" si="5"/>
        <v>1</v>
      </c>
      <c r="AG649">
        <f t="shared" si="7"/>
        <v>0</v>
      </c>
      <c r="AH649">
        <f t="shared" si="7"/>
        <v>1</v>
      </c>
      <c r="AI649">
        <f t="shared" si="7"/>
        <v>1</v>
      </c>
      <c r="AJ649">
        <f t="shared" si="7"/>
        <v>1</v>
      </c>
      <c r="AK649">
        <f t="shared" si="7"/>
        <v>1</v>
      </c>
      <c r="AL649">
        <f t="shared" si="7"/>
        <v>2</v>
      </c>
      <c r="AM649">
        <f t="shared" si="7"/>
        <v>0</v>
      </c>
      <c r="AN649">
        <f t="shared" si="7"/>
        <v>5</v>
      </c>
      <c r="AO649">
        <f t="shared" si="7"/>
        <v>0</v>
      </c>
      <c r="AP649">
        <f t="shared" si="7"/>
        <v>1</v>
      </c>
      <c r="AQ649">
        <f t="shared" si="7"/>
        <v>0</v>
      </c>
      <c r="AR649">
        <f t="shared" si="7"/>
        <v>3</v>
      </c>
      <c r="AS649">
        <f t="shared" si="7"/>
        <v>5</v>
      </c>
      <c r="AT649">
        <f t="shared" si="7"/>
        <v>0</v>
      </c>
      <c r="AU649">
        <f t="shared" si="7"/>
        <v>1</v>
      </c>
      <c r="AV649">
        <f t="shared" si="7"/>
        <v>0</v>
      </c>
      <c r="AW649">
        <f t="shared" si="3"/>
        <v>4</v>
      </c>
      <c r="AX649">
        <f t="shared" si="3"/>
        <v>3</v>
      </c>
      <c r="AY649">
        <f t="shared" si="3"/>
        <v>0</v>
      </c>
      <c r="AZ649">
        <f t="shared" si="3"/>
        <v>0</v>
      </c>
    </row>
    <row r="650" spans="1:52" x14ac:dyDescent="0.25">
      <c r="A650" t="s">
        <v>368</v>
      </c>
      <c r="D650" t="s">
        <v>370</v>
      </c>
      <c r="E650" t="s">
        <v>118</v>
      </c>
      <c r="F650">
        <f t="shared" si="6"/>
        <v>4</v>
      </c>
      <c r="G650">
        <f t="shared" si="6"/>
        <v>0</v>
      </c>
      <c r="H650">
        <f t="shared" si="6"/>
        <v>4</v>
      </c>
      <c r="I650">
        <f t="shared" si="6"/>
        <v>2</v>
      </c>
      <c r="J650">
        <f t="shared" si="6"/>
        <v>2</v>
      </c>
      <c r="K650">
        <f t="shared" si="6"/>
        <v>0</v>
      </c>
      <c r="L650">
        <f t="shared" si="6"/>
        <v>1</v>
      </c>
      <c r="M650">
        <f t="shared" si="6"/>
        <v>0</v>
      </c>
      <c r="N650">
        <f t="shared" si="6"/>
        <v>2</v>
      </c>
      <c r="O650">
        <f t="shared" si="6"/>
        <v>1</v>
      </c>
      <c r="P650">
        <f t="shared" si="6"/>
        <v>2</v>
      </c>
      <c r="Q650">
        <f t="shared" si="6"/>
        <v>1</v>
      </c>
      <c r="R650">
        <f t="shared" si="6"/>
        <v>2</v>
      </c>
      <c r="S650">
        <f t="shared" si="6"/>
        <v>0</v>
      </c>
      <c r="T650">
        <f t="shared" si="6"/>
        <v>0</v>
      </c>
      <c r="U650">
        <f t="shared" si="6"/>
        <v>1</v>
      </c>
      <c r="V650">
        <f t="shared" si="5"/>
        <v>1</v>
      </c>
      <c r="W650">
        <f t="shared" si="5"/>
        <v>1</v>
      </c>
      <c r="X650">
        <f t="shared" si="5"/>
        <v>7</v>
      </c>
      <c r="Y650">
        <f t="shared" si="5"/>
        <v>1</v>
      </c>
      <c r="Z650">
        <f t="shared" si="5"/>
        <v>3</v>
      </c>
      <c r="AA650">
        <f t="shared" si="5"/>
        <v>0</v>
      </c>
      <c r="AB650">
        <f t="shared" si="5"/>
        <v>6</v>
      </c>
      <c r="AC650">
        <f t="shared" si="5"/>
        <v>2</v>
      </c>
      <c r="AD650">
        <f t="shared" si="5"/>
        <v>4</v>
      </c>
      <c r="AE650">
        <f t="shared" si="5"/>
        <v>0</v>
      </c>
      <c r="AF650">
        <f t="shared" si="5"/>
        <v>1</v>
      </c>
      <c r="AG650">
        <f t="shared" si="7"/>
        <v>3</v>
      </c>
      <c r="AH650">
        <f t="shared" si="7"/>
        <v>0</v>
      </c>
      <c r="AI650">
        <f t="shared" si="7"/>
        <v>0</v>
      </c>
      <c r="AJ650">
        <f t="shared" si="7"/>
        <v>0</v>
      </c>
      <c r="AK650">
        <f t="shared" si="7"/>
        <v>0</v>
      </c>
      <c r="AL650">
        <f t="shared" si="7"/>
        <v>2</v>
      </c>
      <c r="AM650">
        <f t="shared" si="7"/>
        <v>3</v>
      </c>
      <c r="AN650">
        <f t="shared" si="7"/>
        <v>5</v>
      </c>
      <c r="AO650">
        <f t="shared" si="7"/>
        <v>4</v>
      </c>
      <c r="AP650">
        <f t="shared" si="7"/>
        <v>0</v>
      </c>
      <c r="AQ650">
        <f t="shared" si="7"/>
        <v>0</v>
      </c>
      <c r="AR650">
        <f t="shared" si="7"/>
        <v>4</v>
      </c>
      <c r="AS650">
        <f t="shared" si="7"/>
        <v>3</v>
      </c>
      <c r="AT650">
        <f t="shared" si="7"/>
        <v>1</v>
      </c>
      <c r="AU650">
        <f t="shared" si="7"/>
        <v>2</v>
      </c>
      <c r="AV650">
        <f t="shared" si="7"/>
        <v>1</v>
      </c>
      <c r="AW650">
        <f t="shared" si="3"/>
        <v>6</v>
      </c>
      <c r="AX650">
        <f t="shared" si="3"/>
        <v>5</v>
      </c>
      <c r="AY650">
        <f t="shared" si="3"/>
        <v>2</v>
      </c>
      <c r="AZ650">
        <f t="shared" si="3"/>
        <v>2</v>
      </c>
    </row>
    <row r="651" spans="1:52" x14ac:dyDescent="0.25">
      <c r="A651" t="s">
        <v>368</v>
      </c>
      <c r="D651" t="s">
        <v>370</v>
      </c>
      <c r="E651" t="s">
        <v>5</v>
      </c>
      <c r="F651">
        <f t="shared" si="6"/>
        <v>3</v>
      </c>
      <c r="G651">
        <f t="shared" si="6"/>
        <v>0</v>
      </c>
      <c r="H651">
        <f t="shared" si="6"/>
        <v>4</v>
      </c>
      <c r="I651">
        <f t="shared" si="6"/>
        <v>1</v>
      </c>
      <c r="J651">
        <f t="shared" si="6"/>
        <v>2</v>
      </c>
      <c r="K651">
        <f t="shared" si="6"/>
        <v>1</v>
      </c>
      <c r="L651">
        <f t="shared" si="6"/>
        <v>0</v>
      </c>
      <c r="M651">
        <f t="shared" si="6"/>
        <v>1</v>
      </c>
      <c r="N651">
        <f t="shared" si="6"/>
        <v>3</v>
      </c>
      <c r="O651">
        <f t="shared" si="6"/>
        <v>0</v>
      </c>
      <c r="P651">
        <f t="shared" si="6"/>
        <v>2</v>
      </c>
      <c r="Q651">
        <f t="shared" si="6"/>
        <v>1</v>
      </c>
      <c r="R651">
        <f t="shared" si="6"/>
        <v>2</v>
      </c>
      <c r="S651">
        <f t="shared" si="6"/>
        <v>0</v>
      </c>
      <c r="T651">
        <f t="shared" si="6"/>
        <v>0</v>
      </c>
      <c r="U651">
        <f t="shared" si="6"/>
        <v>0</v>
      </c>
      <c r="V651">
        <f t="shared" si="5"/>
        <v>3</v>
      </c>
      <c r="W651">
        <f t="shared" si="5"/>
        <v>1</v>
      </c>
      <c r="X651">
        <f t="shared" si="5"/>
        <v>7</v>
      </c>
      <c r="Y651">
        <f t="shared" si="5"/>
        <v>0</v>
      </c>
      <c r="Z651">
        <f t="shared" si="5"/>
        <v>4</v>
      </c>
      <c r="AA651">
        <f t="shared" si="5"/>
        <v>0</v>
      </c>
      <c r="AB651">
        <f t="shared" si="5"/>
        <v>7</v>
      </c>
      <c r="AC651">
        <f t="shared" si="5"/>
        <v>1</v>
      </c>
      <c r="AD651">
        <f t="shared" si="5"/>
        <v>3</v>
      </c>
      <c r="AE651">
        <f t="shared" si="5"/>
        <v>1</v>
      </c>
      <c r="AF651">
        <f t="shared" si="5"/>
        <v>1</v>
      </c>
      <c r="AG651">
        <f t="shared" si="7"/>
        <v>3</v>
      </c>
      <c r="AH651">
        <f t="shared" si="7"/>
        <v>0</v>
      </c>
      <c r="AI651">
        <f t="shared" si="7"/>
        <v>0</v>
      </c>
      <c r="AJ651">
        <f t="shared" si="7"/>
        <v>0</v>
      </c>
      <c r="AK651">
        <f t="shared" si="7"/>
        <v>0</v>
      </c>
      <c r="AL651">
        <f t="shared" si="7"/>
        <v>2</v>
      </c>
      <c r="AM651">
        <f t="shared" si="7"/>
        <v>3</v>
      </c>
      <c r="AN651">
        <f t="shared" si="7"/>
        <v>6</v>
      </c>
      <c r="AO651">
        <f t="shared" si="7"/>
        <v>3</v>
      </c>
      <c r="AP651">
        <f t="shared" si="7"/>
        <v>0</v>
      </c>
      <c r="AQ651">
        <f t="shared" si="7"/>
        <v>0</v>
      </c>
      <c r="AR651">
        <f t="shared" si="7"/>
        <v>2</v>
      </c>
      <c r="AS651">
        <f t="shared" si="7"/>
        <v>3</v>
      </c>
      <c r="AT651">
        <f t="shared" si="7"/>
        <v>1</v>
      </c>
      <c r="AU651">
        <f t="shared" si="7"/>
        <v>0</v>
      </c>
      <c r="AV651">
        <f t="shared" si="7"/>
        <v>2</v>
      </c>
      <c r="AW651">
        <f t="shared" si="3"/>
        <v>7</v>
      </c>
      <c r="AX651">
        <f t="shared" si="3"/>
        <v>7</v>
      </c>
      <c r="AY651">
        <f t="shared" si="3"/>
        <v>2</v>
      </c>
      <c r="AZ651">
        <f t="shared" si="3"/>
        <v>2</v>
      </c>
    </row>
    <row r="652" spans="1:52" x14ac:dyDescent="0.25">
      <c r="A652" t="s">
        <v>368</v>
      </c>
      <c r="D652" t="s">
        <v>370</v>
      </c>
      <c r="E652" t="s">
        <v>19</v>
      </c>
      <c r="F652">
        <f t="shared" si="6"/>
        <v>4</v>
      </c>
      <c r="G652">
        <f t="shared" si="6"/>
        <v>0</v>
      </c>
      <c r="H652">
        <f t="shared" si="6"/>
        <v>4</v>
      </c>
      <c r="I652">
        <f t="shared" si="6"/>
        <v>1</v>
      </c>
      <c r="J652">
        <f t="shared" si="6"/>
        <v>2</v>
      </c>
      <c r="K652">
        <f t="shared" si="6"/>
        <v>0</v>
      </c>
      <c r="L652">
        <f t="shared" si="6"/>
        <v>0</v>
      </c>
      <c r="M652">
        <f t="shared" si="6"/>
        <v>1</v>
      </c>
      <c r="N652">
        <f t="shared" si="6"/>
        <v>2</v>
      </c>
      <c r="O652">
        <f t="shared" si="6"/>
        <v>2</v>
      </c>
      <c r="P652">
        <f t="shared" si="6"/>
        <v>2</v>
      </c>
      <c r="Q652">
        <f t="shared" si="6"/>
        <v>2</v>
      </c>
      <c r="R652">
        <f t="shared" si="6"/>
        <v>0</v>
      </c>
      <c r="S652">
        <f t="shared" si="6"/>
        <v>0</v>
      </c>
      <c r="T652">
        <f t="shared" si="6"/>
        <v>0</v>
      </c>
      <c r="U652">
        <f t="shared" si="6"/>
        <v>0</v>
      </c>
      <c r="V652">
        <f t="shared" si="5"/>
        <v>2</v>
      </c>
      <c r="W652">
        <f t="shared" si="5"/>
        <v>0</v>
      </c>
      <c r="X652">
        <f t="shared" si="5"/>
        <v>7</v>
      </c>
      <c r="Y652">
        <f t="shared" si="5"/>
        <v>0</v>
      </c>
      <c r="Z652">
        <f t="shared" si="5"/>
        <v>4</v>
      </c>
      <c r="AA652">
        <f t="shared" si="5"/>
        <v>1</v>
      </c>
      <c r="AB652">
        <f t="shared" si="5"/>
        <v>7</v>
      </c>
      <c r="AC652">
        <f t="shared" si="5"/>
        <v>3</v>
      </c>
      <c r="AD652">
        <f t="shared" si="5"/>
        <v>3</v>
      </c>
      <c r="AE652">
        <f t="shared" si="5"/>
        <v>0</v>
      </c>
      <c r="AF652">
        <f t="shared" si="5"/>
        <v>1</v>
      </c>
      <c r="AG652">
        <f t="shared" si="7"/>
        <v>4</v>
      </c>
      <c r="AH652">
        <f t="shared" si="7"/>
        <v>0</v>
      </c>
      <c r="AI652">
        <f t="shared" si="7"/>
        <v>0</v>
      </c>
      <c r="AJ652">
        <f t="shared" si="7"/>
        <v>0</v>
      </c>
      <c r="AK652">
        <f t="shared" si="7"/>
        <v>0</v>
      </c>
      <c r="AL652">
        <f t="shared" si="7"/>
        <v>1</v>
      </c>
      <c r="AM652">
        <f t="shared" si="7"/>
        <v>3</v>
      </c>
      <c r="AN652">
        <f t="shared" si="7"/>
        <v>7</v>
      </c>
      <c r="AO652">
        <f t="shared" si="7"/>
        <v>2</v>
      </c>
      <c r="AP652">
        <f t="shared" si="7"/>
        <v>0</v>
      </c>
      <c r="AQ652">
        <f t="shared" si="7"/>
        <v>0</v>
      </c>
      <c r="AR652">
        <f t="shared" si="7"/>
        <v>3</v>
      </c>
      <c r="AS652">
        <f t="shared" si="7"/>
        <v>4</v>
      </c>
      <c r="AT652">
        <f t="shared" si="7"/>
        <v>1</v>
      </c>
      <c r="AU652">
        <f t="shared" si="7"/>
        <v>0</v>
      </c>
      <c r="AV652">
        <f t="shared" si="7"/>
        <v>0</v>
      </c>
      <c r="AW652">
        <f t="shared" si="3"/>
        <v>5</v>
      </c>
      <c r="AX652">
        <f t="shared" si="3"/>
        <v>8</v>
      </c>
      <c r="AY652">
        <f t="shared" si="3"/>
        <v>2</v>
      </c>
      <c r="AZ652">
        <f t="shared" si="3"/>
        <v>1</v>
      </c>
    </row>
    <row r="653" spans="1:52" x14ac:dyDescent="0.25">
      <c r="A653" t="s">
        <v>368</v>
      </c>
      <c r="D653" t="s">
        <v>370</v>
      </c>
      <c r="E653" t="s">
        <v>20</v>
      </c>
      <c r="F653">
        <f t="shared" si="6"/>
        <v>4</v>
      </c>
      <c r="G653">
        <f t="shared" si="6"/>
        <v>1</v>
      </c>
      <c r="H653">
        <f t="shared" si="6"/>
        <v>0</v>
      </c>
      <c r="I653">
        <f t="shared" si="6"/>
        <v>0</v>
      </c>
      <c r="J653">
        <f t="shared" si="6"/>
        <v>0</v>
      </c>
      <c r="K653">
        <f t="shared" si="6"/>
        <v>0</v>
      </c>
      <c r="L653">
        <f t="shared" si="6"/>
        <v>0</v>
      </c>
      <c r="M653">
        <f t="shared" si="6"/>
        <v>1</v>
      </c>
      <c r="N653">
        <f t="shared" si="6"/>
        <v>0</v>
      </c>
      <c r="O653">
        <f t="shared" si="6"/>
        <v>1</v>
      </c>
      <c r="P653">
        <f t="shared" si="6"/>
        <v>2</v>
      </c>
      <c r="Q653">
        <f t="shared" si="6"/>
        <v>1</v>
      </c>
      <c r="R653">
        <f t="shared" si="6"/>
        <v>0</v>
      </c>
      <c r="S653">
        <f t="shared" si="6"/>
        <v>0</v>
      </c>
      <c r="T653">
        <f t="shared" si="6"/>
        <v>1</v>
      </c>
      <c r="U653">
        <f t="shared" si="6"/>
        <v>0</v>
      </c>
      <c r="V653">
        <f t="shared" si="5"/>
        <v>2</v>
      </c>
      <c r="W653">
        <f t="shared" si="5"/>
        <v>1</v>
      </c>
      <c r="X653">
        <f t="shared" si="5"/>
        <v>6</v>
      </c>
      <c r="Y653">
        <f t="shared" si="5"/>
        <v>0</v>
      </c>
      <c r="Z653">
        <f t="shared" si="5"/>
        <v>4</v>
      </c>
      <c r="AA653">
        <f t="shared" si="5"/>
        <v>1</v>
      </c>
      <c r="AB653">
        <f t="shared" si="5"/>
        <v>5</v>
      </c>
      <c r="AC653">
        <f t="shared" si="5"/>
        <v>5</v>
      </c>
      <c r="AD653">
        <f t="shared" si="5"/>
        <v>3</v>
      </c>
      <c r="AE653">
        <f t="shared" si="5"/>
        <v>0</v>
      </c>
      <c r="AF653">
        <f t="shared" si="5"/>
        <v>0</v>
      </c>
      <c r="AG653">
        <f t="shared" si="7"/>
        <v>4</v>
      </c>
      <c r="AH653">
        <f t="shared" si="7"/>
        <v>0</v>
      </c>
      <c r="AI653">
        <f t="shared" si="7"/>
        <v>0</v>
      </c>
      <c r="AJ653">
        <f t="shared" si="7"/>
        <v>0</v>
      </c>
      <c r="AK653">
        <f t="shared" si="7"/>
        <v>1</v>
      </c>
      <c r="AL653">
        <f t="shared" si="7"/>
        <v>0</v>
      </c>
      <c r="AM653">
        <f t="shared" si="7"/>
        <v>3</v>
      </c>
      <c r="AN653">
        <f t="shared" si="7"/>
        <v>5</v>
      </c>
      <c r="AO653">
        <f t="shared" si="7"/>
        <v>2</v>
      </c>
      <c r="AP653">
        <f t="shared" si="7"/>
        <v>1</v>
      </c>
      <c r="AQ653">
        <f t="shared" si="7"/>
        <v>0</v>
      </c>
      <c r="AR653">
        <f t="shared" si="7"/>
        <v>3</v>
      </c>
      <c r="AS653">
        <f t="shared" si="7"/>
        <v>3</v>
      </c>
      <c r="AT653">
        <f t="shared" si="7"/>
        <v>1</v>
      </c>
      <c r="AU653">
        <f t="shared" si="7"/>
        <v>1</v>
      </c>
      <c r="AV653">
        <f t="shared" si="7"/>
        <v>1</v>
      </c>
      <c r="AW653">
        <f t="shared" si="3"/>
        <v>4</v>
      </c>
      <c r="AX653">
        <f t="shared" si="3"/>
        <v>7</v>
      </c>
      <c r="AY653">
        <f t="shared" si="3"/>
        <v>2</v>
      </c>
      <c r="AZ653">
        <f t="shared" si="3"/>
        <v>3</v>
      </c>
    </row>
    <row r="654" spans="1:52" x14ac:dyDescent="0.25">
      <c r="A654" t="s">
        <v>230</v>
      </c>
      <c r="D654" t="s">
        <v>232</v>
      </c>
      <c r="E654" t="s">
        <v>118</v>
      </c>
      <c r="F654">
        <f t="shared" si="6"/>
        <v>2</v>
      </c>
      <c r="G654">
        <f t="shared" si="6"/>
        <v>0</v>
      </c>
      <c r="H654">
        <f t="shared" si="6"/>
        <v>1</v>
      </c>
      <c r="I654">
        <f t="shared" si="6"/>
        <v>0</v>
      </c>
      <c r="J654">
        <f t="shared" si="6"/>
        <v>0</v>
      </c>
      <c r="K654">
        <f t="shared" si="6"/>
        <v>0</v>
      </c>
      <c r="L654">
        <f t="shared" si="6"/>
        <v>0</v>
      </c>
      <c r="M654">
        <f t="shared" si="6"/>
        <v>2</v>
      </c>
      <c r="N654">
        <f t="shared" si="6"/>
        <v>1</v>
      </c>
      <c r="O654">
        <f t="shared" si="6"/>
        <v>1</v>
      </c>
      <c r="P654">
        <f t="shared" si="6"/>
        <v>1</v>
      </c>
      <c r="Q654">
        <f t="shared" si="6"/>
        <v>0</v>
      </c>
      <c r="R654">
        <f t="shared" si="6"/>
        <v>0</v>
      </c>
      <c r="S654">
        <f t="shared" si="6"/>
        <v>0</v>
      </c>
      <c r="T654">
        <f t="shared" si="6"/>
        <v>0</v>
      </c>
      <c r="U654">
        <f t="shared" si="6"/>
        <v>0</v>
      </c>
      <c r="V654">
        <f t="shared" si="5"/>
        <v>1</v>
      </c>
      <c r="W654">
        <f t="shared" si="5"/>
        <v>0</v>
      </c>
      <c r="X654">
        <f t="shared" si="5"/>
        <v>2</v>
      </c>
      <c r="Y654">
        <f t="shared" si="5"/>
        <v>0</v>
      </c>
      <c r="Z654">
        <f t="shared" si="5"/>
        <v>2</v>
      </c>
      <c r="AA654">
        <f t="shared" si="5"/>
        <v>0</v>
      </c>
      <c r="AB654">
        <f t="shared" si="5"/>
        <v>1</v>
      </c>
      <c r="AC654">
        <f t="shared" si="5"/>
        <v>1</v>
      </c>
      <c r="AD654">
        <f t="shared" si="5"/>
        <v>0</v>
      </c>
      <c r="AE654">
        <f t="shared" si="5"/>
        <v>0</v>
      </c>
      <c r="AF654">
        <f t="shared" si="5"/>
        <v>0</v>
      </c>
      <c r="AG654">
        <f t="shared" si="7"/>
        <v>0</v>
      </c>
      <c r="AH654">
        <f t="shared" si="7"/>
        <v>0</v>
      </c>
      <c r="AI654">
        <f t="shared" si="7"/>
        <v>0</v>
      </c>
      <c r="AJ654">
        <f t="shared" si="7"/>
        <v>0</v>
      </c>
      <c r="AK654">
        <f t="shared" si="7"/>
        <v>0</v>
      </c>
      <c r="AL654">
        <f t="shared" si="7"/>
        <v>2</v>
      </c>
      <c r="AM654">
        <f t="shared" si="7"/>
        <v>1</v>
      </c>
      <c r="AN654">
        <f t="shared" si="7"/>
        <v>2</v>
      </c>
      <c r="AO654">
        <f t="shared" si="7"/>
        <v>1</v>
      </c>
      <c r="AP654">
        <f t="shared" si="7"/>
        <v>0</v>
      </c>
      <c r="AQ654">
        <f t="shared" si="7"/>
        <v>0</v>
      </c>
      <c r="AR654">
        <f t="shared" si="7"/>
        <v>2</v>
      </c>
      <c r="AS654">
        <f t="shared" si="7"/>
        <v>2</v>
      </c>
      <c r="AT654">
        <f t="shared" si="7"/>
        <v>0</v>
      </c>
      <c r="AU654">
        <f t="shared" si="7"/>
        <v>0</v>
      </c>
      <c r="AV654">
        <f t="shared" si="7"/>
        <v>1</v>
      </c>
      <c r="AW654">
        <f t="shared" si="3"/>
        <v>2</v>
      </c>
      <c r="AX654">
        <f t="shared" si="3"/>
        <v>2</v>
      </c>
      <c r="AY654">
        <f t="shared" si="3"/>
        <v>2</v>
      </c>
      <c r="AZ654">
        <f t="shared" si="3"/>
        <v>0</v>
      </c>
    </row>
    <row r="655" spans="1:52" x14ac:dyDescent="0.25">
      <c r="A655" t="s">
        <v>230</v>
      </c>
      <c r="D655" t="s">
        <v>232</v>
      </c>
      <c r="E655" t="s">
        <v>5</v>
      </c>
      <c r="F655">
        <f t="shared" si="6"/>
        <v>3</v>
      </c>
      <c r="G655">
        <f t="shared" si="6"/>
        <v>0</v>
      </c>
      <c r="H655">
        <f t="shared" si="6"/>
        <v>1</v>
      </c>
      <c r="I655">
        <f t="shared" si="6"/>
        <v>0</v>
      </c>
      <c r="J655">
        <f t="shared" si="6"/>
        <v>1</v>
      </c>
      <c r="K655">
        <f t="shared" si="6"/>
        <v>0</v>
      </c>
      <c r="L655">
        <f t="shared" si="6"/>
        <v>0</v>
      </c>
      <c r="M655">
        <f t="shared" si="6"/>
        <v>0</v>
      </c>
      <c r="N655">
        <f t="shared" si="6"/>
        <v>0</v>
      </c>
      <c r="O655">
        <f t="shared" si="6"/>
        <v>2</v>
      </c>
      <c r="P655">
        <f t="shared" si="6"/>
        <v>1</v>
      </c>
      <c r="Q655">
        <f t="shared" si="6"/>
        <v>0</v>
      </c>
      <c r="R655">
        <f t="shared" si="6"/>
        <v>0</v>
      </c>
      <c r="S655">
        <f t="shared" si="6"/>
        <v>0</v>
      </c>
      <c r="T655">
        <f t="shared" si="6"/>
        <v>0</v>
      </c>
      <c r="U655">
        <f t="shared" si="6"/>
        <v>1</v>
      </c>
      <c r="V655">
        <f t="shared" si="5"/>
        <v>1</v>
      </c>
      <c r="W655">
        <f t="shared" si="5"/>
        <v>0</v>
      </c>
      <c r="X655">
        <f t="shared" si="5"/>
        <v>3</v>
      </c>
      <c r="Y655">
        <f t="shared" si="5"/>
        <v>1</v>
      </c>
      <c r="Z655">
        <f t="shared" si="5"/>
        <v>2</v>
      </c>
      <c r="AA655">
        <f t="shared" si="5"/>
        <v>0</v>
      </c>
      <c r="AB655">
        <f t="shared" si="5"/>
        <v>2</v>
      </c>
      <c r="AC655">
        <f t="shared" si="5"/>
        <v>2</v>
      </c>
      <c r="AD655">
        <f t="shared" si="5"/>
        <v>0</v>
      </c>
      <c r="AE655">
        <f t="shared" si="5"/>
        <v>0</v>
      </c>
      <c r="AF655">
        <f t="shared" si="5"/>
        <v>0</v>
      </c>
      <c r="AG655">
        <f t="shared" si="7"/>
        <v>0</v>
      </c>
      <c r="AH655">
        <f t="shared" si="7"/>
        <v>0</v>
      </c>
      <c r="AI655">
        <f t="shared" si="7"/>
        <v>0</v>
      </c>
      <c r="AJ655">
        <f t="shared" si="7"/>
        <v>0</v>
      </c>
      <c r="AK655">
        <f t="shared" si="7"/>
        <v>0</v>
      </c>
      <c r="AL655">
        <f t="shared" si="7"/>
        <v>1</v>
      </c>
      <c r="AM655">
        <f t="shared" si="7"/>
        <v>0</v>
      </c>
      <c r="AN655">
        <f t="shared" si="7"/>
        <v>4</v>
      </c>
      <c r="AO655">
        <f t="shared" si="7"/>
        <v>2</v>
      </c>
      <c r="AP655">
        <f t="shared" si="7"/>
        <v>0</v>
      </c>
      <c r="AQ655">
        <f t="shared" si="7"/>
        <v>0</v>
      </c>
      <c r="AR655">
        <f t="shared" si="7"/>
        <v>1</v>
      </c>
      <c r="AS655">
        <f t="shared" si="7"/>
        <v>3</v>
      </c>
      <c r="AT655">
        <f t="shared" si="7"/>
        <v>0</v>
      </c>
      <c r="AU655">
        <f t="shared" si="7"/>
        <v>0</v>
      </c>
      <c r="AV655">
        <f t="shared" si="7"/>
        <v>2</v>
      </c>
      <c r="AW655">
        <f t="shared" si="3"/>
        <v>2</v>
      </c>
      <c r="AX655">
        <f t="shared" si="3"/>
        <v>2</v>
      </c>
      <c r="AY655">
        <f t="shared" si="3"/>
        <v>1</v>
      </c>
      <c r="AZ655">
        <f t="shared" si="3"/>
        <v>0</v>
      </c>
    </row>
    <row r="656" spans="1:52" x14ac:dyDescent="0.25">
      <c r="A656" t="s">
        <v>230</v>
      </c>
      <c r="D656" t="s">
        <v>232</v>
      </c>
      <c r="E656" t="s">
        <v>19</v>
      </c>
      <c r="F656">
        <f t="shared" si="6"/>
        <v>4</v>
      </c>
      <c r="G656">
        <f t="shared" si="6"/>
        <v>0</v>
      </c>
      <c r="H656">
        <f t="shared" si="6"/>
        <v>2</v>
      </c>
      <c r="I656">
        <f t="shared" si="6"/>
        <v>0</v>
      </c>
      <c r="J656">
        <f t="shared" si="6"/>
        <v>1</v>
      </c>
      <c r="K656">
        <f t="shared" si="6"/>
        <v>0</v>
      </c>
      <c r="L656">
        <f t="shared" si="6"/>
        <v>1</v>
      </c>
      <c r="M656">
        <f t="shared" si="6"/>
        <v>0</v>
      </c>
      <c r="N656">
        <f t="shared" si="6"/>
        <v>0</v>
      </c>
      <c r="O656">
        <f t="shared" si="6"/>
        <v>3</v>
      </c>
      <c r="P656">
        <f t="shared" si="6"/>
        <v>1</v>
      </c>
      <c r="Q656">
        <f t="shared" si="6"/>
        <v>0</v>
      </c>
      <c r="R656">
        <f t="shared" si="6"/>
        <v>0</v>
      </c>
      <c r="S656">
        <f t="shared" si="6"/>
        <v>0</v>
      </c>
      <c r="T656">
        <f t="shared" si="6"/>
        <v>0</v>
      </c>
      <c r="U656">
        <f t="shared" si="6"/>
        <v>0</v>
      </c>
      <c r="V656">
        <f t="shared" si="5"/>
        <v>3</v>
      </c>
      <c r="W656">
        <f t="shared" si="5"/>
        <v>0</v>
      </c>
      <c r="X656">
        <f t="shared" si="5"/>
        <v>4</v>
      </c>
      <c r="Y656">
        <f t="shared" si="5"/>
        <v>0</v>
      </c>
      <c r="Z656">
        <f t="shared" si="5"/>
        <v>3</v>
      </c>
      <c r="AA656">
        <f t="shared" si="5"/>
        <v>0</v>
      </c>
      <c r="AB656">
        <f t="shared" si="5"/>
        <v>2</v>
      </c>
      <c r="AC656">
        <f t="shared" si="5"/>
        <v>4</v>
      </c>
      <c r="AD656">
        <f t="shared" si="5"/>
        <v>0</v>
      </c>
      <c r="AE656">
        <f t="shared" si="5"/>
        <v>0</v>
      </c>
      <c r="AF656">
        <f t="shared" si="5"/>
        <v>0</v>
      </c>
      <c r="AG656">
        <f t="shared" si="7"/>
        <v>0</v>
      </c>
      <c r="AH656">
        <f t="shared" si="7"/>
        <v>0</v>
      </c>
      <c r="AI656">
        <f t="shared" si="7"/>
        <v>1</v>
      </c>
      <c r="AJ656">
        <f t="shared" si="7"/>
        <v>0</v>
      </c>
      <c r="AK656">
        <f t="shared" si="7"/>
        <v>0</v>
      </c>
      <c r="AL656">
        <f t="shared" si="7"/>
        <v>2</v>
      </c>
      <c r="AM656">
        <f t="shared" si="7"/>
        <v>0</v>
      </c>
      <c r="AN656">
        <f t="shared" si="7"/>
        <v>5</v>
      </c>
      <c r="AO656">
        <f t="shared" si="7"/>
        <v>3</v>
      </c>
      <c r="AP656">
        <f t="shared" si="7"/>
        <v>1</v>
      </c>
      <c r="AQ656">
        <f t="shared" si="7"/>
        <v>0</v>
      </c>
      <c r="AR656">
        <f t="shared" si="7"/>
        <v>1</v>
      </c>
      <c r="AS656">
        <f t="shared" si="7"/>
        <v>3</v>
      </c>
      <c r="AT656">
        <f t="shared" si="7"/>
        <v>0</v>
      </c>
      <c r="AU656">
        <f t="shared" si="7"/>
        <v>1</v>
      </c>
      <c r="AV656">
        <f t="shared" si="7"/>
        <v>3</v>
      </c>
      <c r="AW656">
        <f t="shared" si="3"/>
        <v>3</v>
      </c>
      <c r="AX656">
        <f t="shared" si="3"/>
        <v>4</v>
      </c>
      <c r="AY656">
        <f t="shared" si="3"/>
        <v>1</v>
      </c>
      <c r="AZ656">
        <f t="shared" si="3"/>
        <v>1</v>
      </c>
    </row>
    <row r="657" spans="1:52" x14ac:dyDescent="0.25">
      <c r="A657" t="s">
        <v>230</v>
      </c>
      <c r="D657" t="s">
        <v>232</v>
      </c>
      <c r="E657" t="s">
        <v>20</v>
      </c>
      <c r="F657">
        <f t="shared" si="6"/>
        <v>4</v>
      </c>
      <c r="G657">
        <f t="shared" si="6"/>
        <v>0</v>
      </c>
      <c r="H657">
        <f t="shared" si="6"/>
        <v>0</v>
      </c>
      <c r="I657">
        <f t="shared" si="6"/>
        <v>0</v>
      </c>
      <c r="J657">
        <f t="shared" si="6"/>
        <v>2</v>
      </c>
      <c r="K657">
        <f t="shared" si="6"/>
        <v>0</v>
      </c>
      <c r="L657">
        <f t="shared" si="6"/>
        <v>0</v>
      </c>
      <c r="M657">
        <f t="shared" si="6"/>
        <v>0</v>
      </c>
      <c r="N657">
        <f t="shared" si="6"/>
        <v>0</v>
      </c>
      <c r="O657">
        <f t="shared" si="6"/>
        <v>3</v>
      </c>
      <c r="P657">
        <f t="shared" si="6"/>
        <v>2</v>
      </c>
      <c r="Q657">
        <f t="shared" si="6"/>
        <v>0</v>
      </c>
      <c r="R657">
        <f t="shared" si="6"/>
        <v>0</v>
      </c>
      <c r="S657">
        <f t="shared" si="6"/>
        <v>0</v>
      </c>
      <c r="T657">
        <f t="shared" si="6"/>
        <v>0</v>
      </c>
      <c r="U657">
        <f t="shared" si="6"/>
        <v>0</v>
      </c>
      <c r="V657">
        <f t="shared" si="5"/>
        <v>3</v>
      </c>
      <c r="W657">
        <f t="shared" si="5"/>
        <v>0</v>
      </c>
      <c r="X657">
        <f t="shared" si="5"/>
        <v>5</v>
      </c>
      <c r="Y657">
        <f t="shared" si="5"/>
        <v>0</v>
      </c>
      <c r="Z657">
        <f t="shared" si="5"/>
        <v>2</v>
      </c>
      <c r="AA657">
        <f t="shared" si="5"/>
        <v>0</v>
      </c>
      <c r="AB657">
        <f t="shared" si="5"/>
        <v>2</v>
      </c>
      <c r="AC657">
        <f t="shared" si="5"/>
        <v>3</v>
      </c>
      <c r="AD657">
        <f t="shared" si="5"/>
        <v>0</v>
      </c>
      <c r="AE657">
        <f t="shared" si="5"/>
        <v>0</v>
      </c>
      <c r="AF657">
        <f t="shared" si="5"/>
        <v>1</v>
      </c>
      <c r="AG657">
        <f t="shared" si="7"/>
        <v>1</v>
      </c>
      <c r="AH657">
        <f t="shared" si="7"/>
        <v>0</v>
      </c>
      <c r="AI657">
        <f t="shared" si="7"/>
        <v>0</v>
      </c>
      <c r="AJ657">
        <f t="shared" si="7"/>
        <v>0</v>
      </c>
      <c r="AK657">
        <f t="shared" si="7"/>
        <v>0</v>
      </c>
      <c r="AL657">
        <f t="shared" si="7"/>
        <v>1</v>
      </c>
      <c r="AM657">
        <f t="shared" si="7"/>
        <v>0</v>
      </c>
      <c r="AN657">
        <f t="shared" si="7"/>
        <v>4</v>
      </c>
      <c r="AO657">
        <f t="shared" si="7"/>
        <v>3</v>
      </c>
      <c r="AP657">
        <f t="shared" si="7"/>
        <v>1</v>
      </c>
      <c r="AQ657">
        <f t="shared" si="7"/>
        <v>0</v>
      </c>
      <c r="AR657">
        <f t="shared" si="7"/>
        <v>3</v>
      </c>
      <c r="AS657">
        <f t="shared" si="7"/>
        <v>3</v>
      </c>
      <c r="AT657">
        <f t="shared" si="7"/>
        <v>0</v>
      </c>
      <c r="AU657">
        <f t="shared" si="7"/>
        <v>0</v>
      </c>
      <c r="AV657">
        <f t="shared" si="7"/>
        <v>2</v>
      </c>
      <c r="AW657">
        <f t="shared" si="3"/>
        <v>4</v>
      </c>
      <c r="AX657">
        <f t="shared" si="3"/>
        <v>5</v>
      </c>
      <c r="AY657">
        <f t="shared" si="3"/>
        <v>1</v>
      </c>
      <c r="AZ657">
        <f t="shared" si="3"/>
        <v>1</v>
      </c>
    </row>
    <row r="658" spans="1:52" x14ac:dyDescent="0.25">
      <c r="A658" t="s">
        <v>236</v>
      </c>
      <c r="D658" t="s">
        <v>238</v>
      </c>
      <c r="E658" t="s">
        <v>118</v>
      </c>
      <c r="F658">
        <f t="shared" si="6"/>
        <v>7</v>
      </c>
      <c r="G658">
        <f t="shared" si="6"/>
        <v>1</v>
      </c>
      <c r="H658">
        <f t="shared" si="6"/>
        <v>3</v>
      </c>
      <c r="I658">
        <f t="shared" si="6"/>
        <v>1</v>
      </c>
      <c r="J658">
        <f t="shared" si="6"/>
        <v>6</v>
      </c>
      <c r="K658">
        <f t="shared" si="6"/>
        <v>0</v>
      </c>
      <c r="L658">
        <f t="shared" si="6"/>
        <v>3</v>
      </c>
      <c r="M658">
        <f t="shared" si="6"/>
        <v>4</v>
      </c>
      <c r="N658">
        <f t="shared" si="6"/>
        <v>0</v>
      </c>
      <c r="O658">
        <f t="shared" si="6"/>
        <v>1</v>
      </c>
      <c r="P658">
        <f t="shared" si="6"/>
        <v>3</v>
      </c>
      <c r="Q658">
        <f t="shared" si="6"/>
        <v>1</v>
      </c>
      <c r="R658">
        <f t="shared" si="6"/>
        <v>2</v>
      </c>
      <c r="S658">
        <f t="shared" si="6"/>
        <v>2</v>
      </c>
      <c r="T658">
        <f t="shared" si="6"/>
        <v>0</v>
      </c>
      <c r="U658">
        <f t="shared" si="6"/>
        <v>0</v>
      </c>
      <c r="V658">
        <f t="shared" si="5"/>
        <v>6</v>
      </c>
      <c r="W658">
        <f t="shared" si="5"/>
        <v>0</v>
      </c>
      <c r="X658">
        <f t="shared" si="5"/>
        <v>9</v>
      </c>
      <c r="Y658">
        <f t="shared" si="5"/>
        <v>0</v>
      </c>
      <c r="Z658">
        <f t="shared" si="5"/>
        <v>7</v>
      </c>
      <c r="AA658">
        <f t="shared" si="5"/>
        <v>2</v>
      </c>
      <c r="AB658">
        <f t="shared" si="5"/>
        <v>9</v>
      </c>
      <c r="AC658">
        <f t="shared" si="5"/>
        <v>7</v>
      </c>
      <c r="AD658">
        <f t="shared" si="5"/>
        <v>0</v>
      </c>
      <c r="AE658">
        <f t="shared" si="5"/>
        <v>1</v>
      </c>
      <c r="AF658">
        <f t="shared" si="5"/>
        <v>3</v>
      </c>
      <c r="AG658">
        <f t="shared" si="7"/>
        <v>0</v>
      </c>
      <c r="AH658">
        <f t="shared" si="7"/>
        <v>1</v>
      </c>
      <c r="AI658">
        <f t="shared" si="7"/>
        <v>0</v>
      </c>
      <c r="AJ658">
        <f t="shared" si="7"/>
        <v>2</v>
      </c>
      <c r="AK658">
        <f t="shared" si="7"/>
        <v>1</v>
      </c>
      <c r="AL658">
        <f t="shared" si="7"/>
        <v>2</v>
      </c>
      <c r="AM658">
        <f t="shared" si="7"/>
        <v>2</v>
      </c>
      <c r="AN658">
        <f t="shared" si="7"/>
        <v>11</v>
      </c>
      <c r="AO658">
        <f t="shared" si="7"/>
        <v>5</v>
      </c>
      <c r="AP658">
        <f t="shared" si="7"/>
        <v>2</v>
      </c>
      <c r="AQ658">
        <f t="shared" si="7"/>
        <v>0</v>
      </c>
      <c r="AR658">
        <f t="shared" si="7"/>
        <v>7</v>
      </c>
      <c r="AS658">
        <f t="shared" si="7"/>
        <v>5</v>
      </c>
      <c r="AT658">
        <f t="shared" si="7"/>
        <v>1</v>
      </c>
      <c r="AU658">
        <f t="shared" si="7"/>
        <v>1</v>
      </c>
      <c r="AV658">
        <f t="shared" si="7"/>
        <v>2</v>
      </c>
      <c r="AW658">
        <f t="shared" si="3"/>
        <v>8</v>
      </c>
      <c r="AX658">
        <f t="shared" si="3"/>
        <v>6</v>
      </c>
      <c r="AY658">
        <f t="shared" si="3"/>
        <v>4</v>
      </c>
      <c r="AZ658">
        <f t="shared" si="3"/>
        <v>4</v>
      </c>
    </row>
    <row r="659" spans="1:52" x14ac:dyDescent="0.25">
      <c r="A659" t="s">
        <v>236</v>
      </c>
      <c r="D659" t="s">
        <v>238</v>
      </c>
      <c r="E659" t="s">
        <v>5</v>
      </c>
      <c r="F659">
        <f t="shared" si="6"/>
        <v>6</v>
      </c>
      <c r="G659">
        <f t="shared" si="6"/>
        <v>2</v>
      </c>
      <c r="H659">
        <f t="shared" si="6"/>
        <v>5</v>
      </c>
      <c r="I659">
        <f t="shared" si="6"/>
        <v>3</v>
      </c>
      <c r="J659">
        <f t="shared" si="6"/>
        <v>7</v>
      </c>
      <c r="K659">
        <f t="shared" si="6"/>
        <v>0</v>
      </c>
      <c r="L659">
        <f t="shared" si="6"/>
        <v>2</v>
      </c>
      <c r="M659">
        <f t="shared" si="6"/>
        <v>3</v>
      </c>
      <c r="N659">
        <f t="shared" si="6"/>
        <v>0</v>
      </c>
      <c r="O659">
        <f t="shared" si="6"/>
        <v>1</v>
      </c>
      <c r="P659">
        <f t="shared" si="6"/>
        <v>2</v>
      </c>
      <c r="Q659">
        <f t="shared" si="6"/>
        <v>1</v>
      </c>
      <c r="R659">
        <f t="shared" si="6"/>
        <v>2</v>
      </c>
      <c r="S659">
        <f t="shared" si="6"/>
        <v>2</v>
      </c>
      <c r="T659">
        <f t="shared" si="6"/>
        <v>1</v>
      </c>
      <c r="U659">
        <f t="shared" ref="U659:AJ673" si="8">SUMIFS(U$2:U$619,$B$2:$B$619,$A659,$E$2:$E$619,$E659)</f>
        <v>0</v>
      </c>
      <c r="V659">
        <f t="shared" si="8"/>
        <v>7</v>
      </c>
      <c r="W659">
        <f t="shared" si="8"/>
        <v>1</v>
      </c>
      <c r="X659">
        <f t="shared" si="8"/>
        <v>6</v>
      </c>
      <c r="Y659">
        <f t="shared" si="8"/>
        <v>1</v>
      </c>
      <c r="Z659">
        <f t="shared" si="8"/>
        <v>5</v>
      </c>
      <c r="AA659">
        <f t="shared" si="8"/>
        <v>4</v>
      </c>
      <c r="AB659">
        <f t="shared" si="8"/>
        <v>6</v>
      </c>
      <c r="AC659">
        <f t="shared" si="8"/>
        <v>7</v>
      </c>
      <c r="AD659">
        <f t="shared" si="8"/>
        <v>0</v>
      </c>
      <c r="AE659">
        <f t="shared" si="8"/>
        <v>0</v>
      </c>
      <c r="AF659">
        <f t="shared" si="8"/>
        <v>3</v>
      </c>
      <c r="AG659">
        <f t="shared" si="8"/>
        <v>0</v>
      </c>
      <c r="AH659">
        <f t="shared" si="8"/>
        <v>1</v>
      </c>
      <c r="AI659">
        <f t="shared" si="8"/>
        <v>0</v>
      </c>
      <c r="AJ659">
        <f t="shared" si="8"/>
        <v>2</v>
      </c>
      <c r="AK659">
        <f t="shared" si="7"/>
        <v>0</v>
      </c>
      <c r="AL659">
        <f t="shared" si="7"/>
        <v>1</v>
      </c>
      <c r="AM659">
        <f t="shared" si="7"/>
        <v>1</v>
      </c>
      <c r="AN659">
        <f t="shared" si="7"/>
        <v>6</v>
      </c>
      <c r="AO659">
        <f t="shared" si="7"/>
        <v>6</v>
      </c>
      <c r="AP659">
        <f t="shared" si="7"/>
        <v>0</v>
      </c>
      <c r="AQ659">
        <f t="shared" si="7"/>
        <v>0</v>
      </c>
      <c r="AR659">
        <f t="shared" si="7"/>
        <v>5</v>
      </c>
      <c r="AS659">
        <f t="shared" si="7"/>
        <v>3</v>
      </c>
      <c r="AT659">
        <f t="shared" si="7"/>
        <v>1</v>
      </c>
      <c r="AU659">
        <f t="shared" si="7"/>
        <v>2</v>
      </c>
      <c r="AV659">
        <f t="shared" si="7"/>
        <v>2</v>
      </c>
      <c r="AW659">
        <f t="shared" si="3"/>
        <v>8</v>
      </c>
      <c r="AX659">
        <f t="shared" si="3"/>
        <v>9</v>
      </c>
      <c r="AY659">
        <f t="shared" si="3"/>
        <v>1</v>
      </c>
      <c r="AZ659">
        <f t="shared" si="3"/>
        <v>3</v>
      </c>
    </row>
    <row r="660" spans="1:52" x14ac:dyDescent="0.25">
      <c r="A660" t="s">
        <v>236</v>
      </c>
      <c r="D660" t="s">
        <v>238</v>
      </c>
      <c r="E660" t="s">
        <v>19</v>
      </c>
      <c r="F660">
        <f t="shared" ref="F660:U673" si="9">SUMIFS(F$2:F$619,$B$2:$B$619,$A660,$E$2:$E$619,$E660)</f>
        <v>8</v>
      </c>
      <c r="G660">
        <f t="shared" si="9"/>
        <v>0</v>
      </c>
      <c r="H660">
        <f t="shared" si="9"/>
        <v>4</v>
      </c>
      <c r="I660">
        <f t="shared" si="9"/>
        <v>3</v>
      </c>
      <c r="J660">
        <f t="shared" si="9"/>
        <v>9</v>
      </c>
      <c r="K660">
        <f t="shared" si="9"/>
        <v>0</v>
      </c>
      <c r="L660">
        <f t="shared" si="9"/>
        <v>4</v>
      </c>
      <c r="M660">
        <f t="shared" si="9"/>
        <v>7</v>
      </c>
      <c r="N660">
        <f t="shared" si="9"/>
        <v>1</v>
      </c>
      <c r="O660">
        <f t="shared" si="9"/>
        <v>5</v>
      </c>
      <c r="P660">
        <f t="shared" si="9"/>
        <v>2</v>
      </c>
      <c r="Q660">
        <f t="shared" si="9"/>
        <v>0</v>
      </c>
      <c r="R660">
        <f t="shared" si="9"/>
        <v>0</v>
      </c>
      <c r="S660">
        <f t="shared" si="9"/>
        <v>0</v>
      </c>
      <c r="T660">
        <f t="shared" si="9"/>
        <v>0</v>
      </c>
      <c r="U660">
        <f t="shared" si="9"/>
        <v>0</v>
      </c>
      <c r="V660">
        <f t="shared" si="8"/>
        <v>9</v>
      </c>
      <c r="W660">
        <f t="shared" si="8"/>
        <v>1</v>
      </c>
      <c r="X660">
        <f t="shared" si="8"/>
        <v>8</v>
      </c>
      <c r="Y660">
        <f t="shared" si="8"/>
        <v>0</v>
      </c>
      <c r="Z660">
        <f t="shared" si="8"/>
        <v>7</v>
      </c>
      <c r="AA660">
        <f t="shared" si="8"/>
        <v>3</v>
      </c>
      <c r="AB660">
        <f t="shared" si="8"/>
        <v>9</v>
      </c>
      <c r="AC660">
        <f t="shared" si="8"/>
        <v>7</v>
      </c>
      <c r="AD660">
        <f t="shared" si="8"/>
        <v>1</v>
      </c>
      <c r="AE660">
        <f t="shared" si="8"/>
        <v>0</v>
      </c>
      <c r="AF660">
        <f t="shared" si="8"/>
        <v>4</v>
      </c>
      <c r="AG660">
        <f t="shared" si="8"/>
        <v>0</v>
      </c>
      <c r="AH660">
        <f t="shared" si="8"/>
        <v>2</v>
      </c>
      <c r="AI660">
        <f t="shared" si="8"/>
        <v>2</v>
      </c>
      <c r="AJ660">
        <f t="shared" si="8"/>
        <v>3</v>
      </c>
      <c r="AK660">
        <f t="shared" si="7"/>
        <v>3</v>
      </c>
      <c r="AL660">
        <f t="shared" si="7"/>
        <v>3</v>
      </c>
      <c r="AM660">
        <f t="shared" si="7"/>
        <v>2</v>
      </c>
      <c r="AN660">
        <f t="shared" si="7"/>
        <v>9</v>
      </c>
      <c r="AO660">
        <f t="shared" si="7"/>
        <v>8</v>
      </c>
      <c r="AP660">
        <f t="shared" si="7"/>
        <v>1</v>
      </c>
      <c r="AQ660">
        <f t="shared" si="7"/>
        <v>0</v>
      </c>
      <c r="AR660">
        <f t="shared" si="7"/>
        <v>7</v>
      </c>
      <c r="AS660">
        <f t="shared" si="7"/>
        <v>3</v>
      </c>
      <c r="AT660">
        <f t="shared" si="7"/>
        <v>1</v>
      </c>
      <c r="AU660">
        <f t="shared" si="7"/>
        <v>2</v>
      </c>
      <c r="AV660">
        <f t="shared" si="7"/>
        <v>2</v>
      </c>
      <c r="AW660">
        <f t="shared" si="3"/>
        <v>11</v>
      </c>
      <c r="AX660">
        <f t="shared" si="3"/>
        <v>11</v>
      </c>
      <c r="AY660">
        <f t="shared" si="3"/>
        <v>5</v>
      </c>
      <c r="AZ660">
        <f t="shared" si="3"/>
        <v>6</v>
      </c>
    </row>
    <row r="661" spans="1:52" x14ac:dyDescent="0.25">
      <c r="A661" t="s">
        <v>236</v>
      </c>
      <c r="D661" t="s">
        <v>238</v>
      </c>
      <c r="E661" t="s">
        <v>20</v>
      </c>
      <c r="F661">
        <f t="shared" si="9"/>
        <v>9</v>
      </c>
      <c r="G661">
        <f t="shared" si="9"/>
        <v>2</v>
      </c>
      <c r="H661">
        <f t="shared" si="9"/>
        <v>4</v>
      </c>
      <c r="I661">
        <f t="shared" si="9"/>
        <v>1</v>
      </c>
      <c r="J661">
        <f t="shared" si="9"/>
        <v>8</v>
      </c>
      <c r="K661">
        <f t="shared" si="9"/>
        <v>0</v>
      </c>
      <c r="L661">
        <f t="shared" si="9"/>
        <v>3</v>
      </c>
      <c r="M661">
        <f t="shared" si="9"/>
        <v>4</v>
      </c>
      <c r="N661">
        <f t="shared" si="9"/>
        <v>2</v>
      </c>
      <c r="O661">
        <f t="shared" si="9"/>
        <v>2</v>
      </c>
      <c r="P661">
        <f t="shared" si="9"/>
        <v>4</v>
      </c>
      <c r="Q661">
        <f t="shared" si="9"/>
        <v>2</v>
      </c>
      <c r="R661">
        <f t="shared" si="9"/>
        <v>0</v>
      </c>
      <c r="S661">
        <f t="shared" si="9"/>
        <v>0</v>
      </c>
      <c r="T661">
        <f t="shared" si="9"/>
        <v>1</v>
      </c>
      <c r="U661">
        <f t="shared" si="9"/>
        <v>0</v>
      </c>
      <c r="V661">
        <f t="shared" si="8"/>
        <v>8</v>
      </c>
      <c r="W661">
        <f t="shared" si="8"/>
        <v>2</v>
      </c>
      <c r="X661">
        <f t="shared" si="8"/>
        <v>11</v>
      </c>
      <c r="Y661">
        <f t="shared" si="8"/>
        <v>0</v>
      </c>
      <c r="Z661">
        <f t="shared" si="8"/>
        <v>6</v>
      </c>
      <c r="AA661">
        <f t="shared" si="8"/>
        <v>3</v>
      </c>
      <c r="AB661">
        <f t="shared" si="8"/>
        <v>9</v>
      </c>
      <c r="AC661">
        <f t="shared" si="8"/>
        <v>6</v>
      </c>
      <c r="AD661">
        <f t="shared" si="8"/>
        <v>2</v>
      </c>
      <c r="AE661">
        <f t="shared" si="8"/>
        <v>0</v>
      </c>
      <c r="AF661">
        <f t="shared" si="8"/>
        <v>2</v>
      </c>
      <c r="AG661">
        <f t="shared" si="8"/>
        <v>0</v>
      </c>
      <c r="AH661">
        <f t="shared" si="8"/>
        <v>0</v>
      </c>
      <c r="AI661">
        <f t="shared" si="8"/>
        <v>2</v>
      </c>
      <c r="AJ661">
        <f t="shared" si="8"/>
        <v>5</v>
      </c>
      <c r="AK661">
        <f t="shared" si="7"/>
        <v>3</v>
      </c>
      <c r="AL661">
        <f t="shared" si="7"/>
        <v>1</v>
      </c>
      <c r="AM661">
        <f t="shared" si="7"/>
        <v>1</v>
      </c>
      <c r="AN661">
        <f t="shared" si="7"/>
        <v>8</v>
      </c>
      <c r="AO661">
        <f t="shared" si="7"/>
        <v>6</v>
      </c>
      <c r="AP661">
        <f t="shared" si="7"/>
        <v>2</v>
      </c>
      <c r="AQ661">
        <f t="shared" si="7"/>
        <v>0</v>
      </c>
      <c r="AR661">
        <f t="shared" si="7"/>
        <v>7</v>
      </c>
      <c r="AS661">
        <f t="shared" si="7"/>
        <v>2</v>
      </c>
      <c r="AT661">
        <f t="shared" si="7"/>
        <v>0</v>
      </c>
      <c r="AU661">
        <f t="shared" si="7"/>
        <v>1</v>
      </c>
      <c r="AV661">
        <f t="shared" si="7"/>
        <v>3</v>
      </c>
      <c r="AW661">
        <f t="shared" si="3"/>
        <v>9</v>
      </c>
      <c r="AX661">
        <f t="shared" si="3"/>
        <v>11</v>
      </c>
      <c r="AY661">
        <f t="shared" si="3"/>
        <v>3</v>
      </c>
      <c r="AZ661">
        <f t="shared" si="3"/>
        <v>5</v>
      </c>
    </row>
    <row r="662" spans="1:52" x14ac:dyDescent="0.25">
      <c r="A662" t="s">
        <v>218</v>
      </c>
      <c r="D662" t="s">
        <v>220</v>
      </c>
      <c r="E662" t="s">
        <v>118</v>
      </c>
      <c r="F662">
        <f t="shared" si="9"/>
        <v>5</v>
      </c>
      <c r="G662">
        <f t="shared" si="9"/>
        <v>1</v>
      </c>
      <c r="H662">
        <f t="shared" si="9"/>
        <v>2</v>
      </c>
      <c r="I662">
        <f t="shared" si="9"/>
        <v>1</v>
      </c>
      <c r="J662">
        <f t="shared" si="9"/>
        <v>4</v>
      </c>
      <c r="K662">
        <f t="shared" si="9"/>
        <v>1</v>
      </c>
      <c r="L662">
        <f t="shared" si="9"/>
        <v>2</v>
      </c>
      <c r="M662">
        <f t="shared" si="9"/>
        <v>2</v>
      </c>
      <c r="N662">
        <f t="shared" si="9"/>
        <v>1</v>
      </c>
      <c r="O662">
        <f t="shared" si="9"/>
        <v>3</v>
      </c>
      <c r="P662">
        <f t="shared" si="9"/>
        <v>2</v>
      </c>
      <c r="Q662">
        <f t="shared" si="9"/>
        <v>2</v>
      </c>
      <c r="R662">
        <f t="shared" si="9"/>
        <v>3</v>
      </c>
      <c r="S662">
        <f t="shared" si="9"/>
        <v>1</v>
      </c>
      <c r="T662">
        <f t="shared" si="9"/>
        <v>0</v>
      </c>
      <c r="U662">
        <f t="shared" si="9"/>
        <v>1</v>
      </c>
      <c r="V662">
        <f t="shared" si="8"/>
        <v>3</v>
      </c>
      <c r="W662">
        <f t="shared" si="8"/>
        <v>0</v>
      </c>
      <c r="X662">
        <f t="shared" si="8"/>
        <v>6</v>
      </c>
      <c r="Y662">
        <f t="shared" si="8"/>
        <v>1</v>
      </c>
      <c r="Z662">
        <f t="shared" si="8"/>
        <v>4</v>
      </c>
      <c r="AA662">
        <f t="shared" si="8"/>
        <v>2</v>
      </c>
      <c r="AB662">
        <f t="shared" si="8"/>
        <v>8</v>
      </c>
      <c r="AC662">
        <f t="shared" si="8"/>
        <v>8</v>
      </c>
      <c r="AD662">
        <f t="shared" si="8"/>
        <v>1</v>
      </c>
      <c r="AE662">
        <f t="shared" si="8"/>
        <v>0</v>
      </c>
      <c r="AF662">
        <f t="shared" si="8"/>
        <v>2</v>
      </c>
      <c r="AG662">
        <f t="shared" si="8"/>
        <v>1</v>
      </c>
      <c r="AH662">
        <f t="shared" si="8"/>
        <v>0</v>
      </c>
      <c r="AI662">
        <f t="shared" si="8"/>
        <v>3</v>
      </c>
      <c r="AJ662">
        <f t="shared" si="8"/>
        <v>2</v>
      </c>
      <c r="AK662">
        <f t="shared" si="7"/>
        <v>4</v>
      </c>
      <c r="AL662">
        <f t="shared" si="7"/>
        <v>3</v>
      </c>
      <c r="AM662">
        <f t="shared" si="7"/>
        <v>0</v>
      </c>
      <c r="AN662">
        <f t="shared" si="7"/>
        <v>7</v>
      </c>
      <c r="AO662">
        <f t="shared" si="7"/>
        <v>6</v>
      </c>
      <c r="AP662">
        <f t="shared" si="7"/>
        <v>4</v>
      </c>
      <c r="AQ662">
        <f t="shared" si="7"/>
        <v>0</v>
      </c>
      <c r="AR662">
        <f t="shared" si="7"/>
        <v>7</v>
      </c>
      <c r="AS662">
        <f t="shared" si="7"/>
        <v>7</v>
      </c>
      <c r="AT662">
        <f t="shared" si="7"/>
        <v>1</v>
      </c>
      <c r="AU662">
        <f t="shared" si="7"/>
        <v>3</v>
      </c>
      <c r="AV662">
        <f t="shared" ref="AV662:AZ662" si="10">SUMIFS(AV$2:AV$619,$B$2:$B$619,$A662,$E$2:$E$619,$E662)</f>
        <v>1</v>
      </c>
      <c r="AW662">
        <f t="shared" si="10"/>
        <v>6</v>
      </c>
      <c r="AX662">
        <f t="shared" si="10"/>
        <v>7</v>
      </c>
      <c r="AY662">
        <f t="shared" si="10"/>
        <v>2</v>
      </c>
      <c r="AZ662">
        <f t="shared" si="10"/>
        <v>3</v>
      </c>
    </row>
    <row r="663" spans="1:52" x14ac:dyDescent="0.25">
      <c r="A663" t="s">
        <v>218</v>
      </c>
      <c r="D663" t="s">
        <v>220</v>
      </c>
      <c r="E663" t="s">
        <v>5</v>
      </c>
      <c r="F663">
        <f t="shared" si="9"/>
        <v>2</v>
      </c>
      <c r="G663">
        <f t="shared" si="9"/>
        <v>0</v>
      </c>
      <c r="H663">
        <f t="shared" si="9"/>
        <v>0</v>
      </c>
      <c r="I663">
        <f t="shared" si="9"/>
        <v>1</v>
      </c>
      <c r="J663">
        <f t="shared" si="9"/>
        <v>6</v>
      </c>
      <c r="K663">
        <f t="shared" si="9"/>
        <v>1</v>
      </c>
      <c r="L663">
        <f t="shared" si="9"/>
        <v>0</v>
      </c>
      <c r="M663">
        <f t="shared" si="9"/>
        <v>2</v>
      </c>
      <c r="N663">
        <f t="shared" si="9"/>
        <v>1</v>
      </c>
      <c r="O663">
        <f t="shared" si="9"/>
        <v>3</v>
      </c>
      <c r="P663">
        <f t="shared" si="9"/>
        <v>3</v>
      </c>
      <c r="Q663">
        <f t="shared" si="9"/>
        <v>1</v>
      </c>
      <c r="R663">
        <f t="shared" si="9"/>
        <v>3</v>
      </c>
      <c r="S663">
        <f t="shared" si="9"/>
        <v>1</v>
      </c>
      <c r="T663">
        <f t="shared" si="9"/>
        <v>0</v>
      </c>
      <c r="U663">
        <f t="shared" si="9"/>
        <v>1</v>
      </c>
      <c r="V663">
        <f t="shared" si="8"/>
        <v>3</v>
      </c>
      <c r="W663">
        <f t="shared" si="8"/>
        <v>0</v>
      </c>
      <c r="X663">
        <f t="shared" si="8"/>
        <v>5</v>
      </c>
      <c r="Y663">
        <f t="shared" si="8"/>
        <v>1</v>
      </c>
      <c r="Z663">
        <f t="shared" si="8"/>
        <v>8</v>
      </c>
      <c r="AA663">
        <f t="shared" si="8"/>
        <v>3</v>
      </c>
      <c r="AB663">
        <f t="shared" si="8"/>
        <v>7</v>
      </c>
      <c r="AC663">
        <f t="shared" si="8"/>
        <v>12</v>
      </c>
      <c r="AD663">
        <f t="shared" si="8"/>
        <v>2</v>
      </c>
      <c r="AE663">
        <f t="shared" si="8"/>
        <v>0</v>
      </c>
      <c r="AF663">
        <f t="shared" si="8"/>
        <v>4</v>
      </c>
      <c r="AG663">
        <f t="shared" si="8"/>
        <v>0</v>
      </c>
      <c r="AH663">
        <f t="shared" si="8"/>
        <v>0</v>
      </c>
      <c r="AI663">
        <f t="shared" si="8"/>
        <v>1</v>
      </c>
      <c r="AJ663">
        <f t="shared" si="8"/>
        <v>3</v>
      </c>
      <c r="AK663">
        <f t="shared" ref="AK663:AZ673" si="11">SUMIFS(AK$2:AK$619,$B$2:$B$619,$A663,$E$2:$E$619,$E663)</f>
        <v>3</v>
      </c>
      <c r="AL663">
        <f t="shared" si="11"/>
        <v>3</v>
      </c>
      <c r="AM663">
        <f t="shared" si="11"/>
        <v>1</v>
      </c>
      <c r="AN663">
        <f t="shared" si="11"/>
        <v>8</v>
      </c>
      <c r="AO663">
        <f t="shared" si="11"/>
        <v>8</v>
      </c>
      <c r="AP663">
        <f t="shared" si="11"/>
        <v>5</v>
      </c>
      <c r="AQ663">
        <f t="shared" si="11"/>
        <v>0</v>
      </c>
      <c r="AR663">
        <f t="shared" si="11"/>
        <v>8</v>
      </c>
      <c r="AS663">
        <f t="shared" si="11"/>
        <v>4</v>
      </c>
      <c r="AT663">
        <f t="shared" si="11"/>
        <v>0</v>
      </c>
      <c r="AU663">
        <f t="shared" si="11"/>
        <v>1</v>
      </c>
      <c r="AV663">
        <f t="shared" si="11"/>
        <v>1</v>
      </c>
      <c r="AW663">
        <f t="shared" si="11"/>
        <v>10</v>
      </c>
      <c r="AX663">
        <f t="shared" si="11"/>
        <v>7</v>
      </c>
      <c r="AY663">
        <f t="shared" si="11"/>
        <v>4</v>
      </c>
      <c r="AZ663">
        <f t="shared" si="11"/>
        <v>2</v>
      </c>
    </row>
    <row r="664" spans="1:52" x14ac:dyDescent="0.25">
      <c r="A664" t="s">
        <v>218</v>
      </c>
      <c r="D664" t="s">
        <v>220</v>
      </c>
      <c r="E664" t="s">
        <v>19</v>
      </c>
      <c r="F664">
        <f t="shared" si="9"/>
        <v>3</v>
      </c>
      <c r="G664">
        <f t="shared" si="9"/>
        <v>0</v>
      </c>
      <c r="H664">
        <f t="shared" si="9"/>
        <v>2</v>
      </c>
      <c r="I664">
        <f t="shared" si="9"/>
        <v>0</v>
      </c>
      <c r="J664">
        <f t="shared" si="9"/>
        <v>7</v>
      </c>
      <c r="K664">
        <f t="shared" si="9"/>
        <v>0</v>
      </c>
      <c r="L664">
        <f t="shared" si="9"/>
        <v>0</v>
      </c>
      <c r="M664">
        <f t="shared" si="9"/>
        <v>1</v>
      </c>
      <c r="N664">
        <f t="shared" si="9"/>
        <v>0</v>
      </c>
      <c r="O664">
        <f t="shared" si="9"/>
        <v>3</v>
      </c>
      <c r="P664">
        <f t="shared" si="9"/>
        <v>2</v>
      </c>
      <c r="Q664">
        <f t="shared" si="9"/>
        <v>1</v>
      </c>
      <c r="R664">
        <f t="shared" si="9"/>
        <v>0</v>
      </c>
      <c r="S664">
        <f t="shared" si="9"/>
        <v>0</v>
      </c>
      <c r="T664">
        <f t="shared" si="9"/>
        <v>0</v>
      </c>
      <c r="U664">
        <f t="shared" si="9"/>
        <v>0</v>
      </c>
      <c r="V664">
        <f t="shared" si="8"/>
        <v>2</v>
      </c>
      <c r="W664">
        <f t="shared" si="8"/>
        <v>1</v>
      </c>
      <c r="X664">
        <f t="shared" si="8"/>
        <v>8</v>
      </c>
      <c r="Y664">
        <f t="shared" si="8"/>
        <v>0</v>
      </c>
      <c r="Z664">
        <f t="shared" si="8"/>
        <v>9</v>
      </c>
      <c r="AA664">
        <f t="shared" si="8"/>
        <v>2</v>
      </c>
      <c r="AB664">
        <f t="shared" si="8"/>
        <v>7</v>
      </c>
      <c r="AC664">
        <f t="shared" si="8"/>
        <v>10</v>
      </c>
      <c r="AD664">
        <f t="shared" si="8"/>
        <v>2</v>
      </c>
      <c r="AE664">
        <f t="shared" si="8"/>
        <v>0</v>
      </c>
      <c r="AF664">
        <f t="shared" si="8"/>
        <v>1</v>
      </c>
      <c r="AG664">
        <f t="shared" si="8"/>
        <v>0</v>
      </c>
      <c r="AH664">
        <f t="shared" si="8"/>
        <v>0</v>
      </c>
      <c r="AI664">
        <f t="shared" si="8"/>
        <v>1</v>
      </c>
      <c r="AJ664">
        <f t="shared" si="8"/>
        <v>1</v>
      </c>
      <c r="AK664">
        <f t="shared" si="11"/>
        <v>2</v>
      </c>
      <c r="AL664">
        <f t="shared" si="11"/>
        <v>2</v>
      </c>
      <c r="AM664">
        <f t="shared" si="11"/>
        <v>0</v>
      </c>
      <c r="AN664">
        <f t="shared" si="11"/>
        <v>9</v>
      </c>
      <c r="AO664">
        <f t="shared" si="11"/>
        <v>5</v>
      </c>
      <c r="AP664">
        <f t="shared" si="11"/>
        <v>2</v>
      </c>
      <c r="AQ664">
        <f t="shared" si="11"/>
        <v>0</v>
      </c>
      <c r="AR664">
        <f t="shared" si="11"/>
        <v>7</v>
      </c>
      <c r="AS664">
        <f t="shared" si="11"/>
        <v>3</v>
      </c>
      <c r="AT664">
        <f t="shared" si="11"/>
        <v>0</v>
      </c>
      <c r="AU664">
        <f t="shared" si="11"/>
        <v>0</v>
      </c>
      <c r="AV664">
        <f t="shared" si="11"/>
        <v>1</v>
      </c>
      <c r="AW664">
        <f t="shared" si="11"/>
        <v>9</v>
      </c>
      <c r="AX664">
        <f t="shared" si="11"/>
        <v>6</v>
      </c>
      <c r="AY664">
        <f t="shared" si="11"/>
        <v>2</v>
      </c>
      <c r="AZ664">
        <f t="shared" si="11"/>
        <v>1</v>
      </c>
    </row>
    <row r="665" spans="1:52" x14ac:dyDescent="0.25">
      <c r="A665" t="s">
        <v>218</v>
      </c>
      <c r="D665" t="s">
        <v>220</v>
      </c>
      <c r="E665" t="s">
        <v>20</v>
      </c>
      <c r="F665">
        <f t="shared" si="9"/>
        <v>3</v>
      </c>
      <c r="G665">
        <f t="shared" si="9"/>
        <v>0</v>
      </c>
      <c r="H665">
        <f t="shared" si="9"/>
        <v>1</v>
      </c>
      <c r="I665">
        <f t="shared" si="9"/>
        <v>1</v>
      </c>
      <c r="J665">
        <f t="shared" si="9"/>
        <v>6</v>
      </c>
      <c r="K665">
        <f t="shared" si="9"/>
        <v>0</v>
      </c>
      <c r="L665">
        <f t="shared" si="9"/>
        <v>1</v>
      </c>
      <c r="M665">
        <f t="shared" si="9"/>
        <v>1</v>
      </c>
      <c r="N665">
        <f t="shared" si="9"/>
        <v>0</v>
      </c>
      <c r="O665">
        <f t="shared" si="9"/>
        <v>2</v>
      </c>
      <c r="P665">
        <f t="shared" si="9"/>
        <v>1</v>
      </c>
      <c r="Q665">
        <f t="shared" si="9"/>
        <v>1</v>
      </c>
      <c r="R665">
        <f t="shared" si="9"/>
        <v>0</v>
      </c>
      <c r="S665">
        <f t="shared" si="9"/>
        <v>0</v>
      </c>
      <c r="T665">
        <f t="shared" si="9"/>
        <v>1</v>
      </c>
      <c r="U665">
        <f t="shared" si="9"/>
        <v>0</v>
      </c>
      <c r="V665">
        <f t="shared" si="8"/>
        <v>3</v>
      </c>
      <c r="W665">
        <f t="shared" si="8"/>
        <v>0</v>
      </c>
      <c r="X665">
        <f t="shared" si="8"/>
        <v>7</v>
      </c>
      <c r="Y665">
        <f t="shared" si="8"/>
        <v>0</v>
      </c>
      <c r="Z665">
        <f t="shared" si="8"/>
        <v>8</v>
      </c>
      <c r="AA665">
        <f t="shared" si="8"/>
        <v>0</v>
      </c>
      <c r="AB665">
        <f t="shared" si="8"/>
        <v>6</v>
      </c>
      <c r="AC665">
        <f t="shared" si="8"/>
        <v>7</v>
      </c>
      <c r="AD665">
        <f t="shared" si="8"/>
        <v>2</v>
      </c>
      <c r="AE665">
        <f t="shared" si="8"/>
        <v>0</v>
      </c>
      <c r="AF665">
        <f t="shared" si="8"/>
        <v>1</v>
      </c>
      <c r="AG665">
        <f t="shared" si="8"/>
        <v>0</v>
      </c>
      <c r="AH665">
        <f t="shared" si="8"/>
        <v>0</v>
      </c>
      <c r="AI665">
        <f t="shared" si="8"/>
        <v>1</v>
      </c>
      <c r="AJ665">
        <f t="shared" si="8"/>
        <v>2</v>
      </c>
      <c r="AK665">
        <f t="shared" si="11"/>
        <v>2</v>
      </c>
      <c r="AL665">
        <f t="shared" si="11"/>
        <v>2</v>
      </c>
      <c r="AM665">
        <f t="shared" si="11"/>
        <v>1</v>
      </c>
      <c r="AN665">
        <f t="shared" si="11"/>
        <v>7</v>
      </c>
      <c r="AO665">
        <f t="shared" si="11"/>
        <v>4</v>
      </c>
      <c r="AP665">
        <f t="shared" si="11"/>
        <v>2</v>
      </c>
      <c r="AQ665">
        <f t="shared" si="11"/>
        <v>0</v>
      </c>
      <c r="AR665">
        <f t="shared" si="11"/>
        <v>7</v>
      </c>
      <c r="AS665">
        <f t="shared" si="11"/>
        <v>4</v>
      </c>
      <c r="AT665">
        <f t="shared" si="11"/>
        <v>0</v>
      </c>
      <c r="AU665">
        <f t="shared" si="11"/>
        <v>1</v>
      </c>
      <c r="AV665">
        <f t="shared" si="11"/>
        <v>0</v>
      </c>
      <c r="AW665">
        <f t="shared" si="11"/>
        <v>8</v>
      </c>
      <c r="AX665">
        <f t="shared" si="11"/>
        <v>7</v>
      </c>
      <c r="AY665">
        <f t="shared" si="11"/>
        <v>0</v>
      </c>
      <c r="AZ665">
        <f t="shared" si="11"/>
        <v>3</v>
      </c>
    </row>
    <row r="666" spans="1:52" x14ac:dyDescent="0.25">
      <c r="A666" t="s">
        <v>304</v>
      </c>
      <c r="D666" t="s">
        <v>306</v>
      </c>
      <c r="E666" t="s">
        <v>118</v>
      </c>
      <c r="F666">
        <f t="shared" si="9"/>
        <v>1</v>
      </c>
      <c r="G666">
        <f t="shared" si="9"/>
        <v>0</v>
      </c>
      <c r="H666">
        <f t="shared" si="9"/>
        <v>1</v>
      </c>
      <c r="I666">
        <f t="shared" si="9"/>
        <v>0</v>
      </c>
      <c r="J666">
        <f t="shared" si="9"/>
        <v>4</v>
      </c>
      <c r="K666">
        <f t="shared" si="9"/>
        <v>0</v>
      </c>
      <c r="L666">
        <f t="shared" si="9"/>
        <v>0</v>
      </c>
      <c r="M666">
        <f t="shared" si="9"/>
        <v>0</v>
      </c>
      <c r="N666">
        <f t="shared" si="9"/>
        <v>0</v>
      </c>
      <c r="O666">
        <f t="shared" si="9"/>
        <v>1</v>
      </c>
      <c r="P666">
        <f t="shared" si="9"/>
        <v>0</v>
      </c>
      <c r="Q666">
        <f t="shared" si="9"/>
        <v>0</v>
      </c>
      <c r="R666">
        <f t="shared" si="9"/>
        <v>0</v>
      </c>
      <c r="S666">
        <f t="shared" si="9"/>
        <v>0</v>
      </c>
      <c r="T666">
        <f t="shared" si="9"/>
        <v>0</v>
      </c>
      <c r="U666">
        <f t="shared" si="9"/>
        <v>0</v>
      </c>
      <c r="V666">
        <f t="shared" si="8"/>
        <v>0</v>
      </c>
      <c r="W666">
        <f t="shared" si="8"/>
        <v>1</v>
      </c>
      <c r="X666">
        <f t="shared" si="8"/>
        <v>3</v>
      </c>
      <c r="Y666">
        <f t="shared" si="8"/>
        <v>0</v>
      </c>
      <c r="Z666">
        <f t="shared" si="8"/>
        <v>3</v>
      </c>
      <c r="AA666">
        <f t="shared" si="8"/>
        <v>0</v>
      </c>
      <c r="AB666">
        <f t="shared" si="8"/>
        <v>3</v>
      </c>
      <c r="AC666">
        <f t="shared" si="8"/>
        <v>3</v>
      </c>
      <c r="AD666">
        <f t="shared" si="8"/>
        <v>1</v>
      </c>
      <c r="AE666">
        <f t="shared" si="8"/>
        <v>1</v>
      </c>
      <c r="AF666">
        <f t="shared" si="8"/>
        <v>0</v>
      </c>
      <c r="AG666">
        <f t="shared" si="8"/>
        <v>0</v>
      </c>
      <c r="AH666">
        <f t="shared" si="8"/>
        <v>0</v>
      </c>
      <c r="AI666">
        <f t="shared" si="8"/>
        <v>0</v>
      </c>
      <c r="AJ666">
        <f t="shared" si="8"/>
        <v>0</v>
      </c>
      <c r="AK666">
        <f t="shared" si="11"/>
        <v>2</v>
      </c>
      <c r="AL666">
        <f t="shared" si="11"/>
        <v>0</v>
      </c>
      <c r="AM666">
        <f t="shared" si="11"/>
        <v>0</v>
      </c>
      <c r="AN666">
        <f t="shared" si="11"/>
        <v>4</v>
      </c>
      <c r="AO666">
        <f t="shared" si="11"/>
        <v>1</v>
      </c>
      <c r="AP666">
        <f t="shared" si="11"/>
        <v>0</v>
      </c>
      <c r="AQ666">
        <f t="shared" si="11"/>
        <v>0</v>
      </c>
      <c r="AR666">
        <f t="shared" si="11"/>
        <v>2</v>
      </c>
      <c r="AS666">
        <f t="shared" si="11"/>
        <v>1</v>
      </c>
      <c r="AT666">
        <f t="shared" si="11"/>
        <v>0</v>
      </c>
      <c r="AU666">
        <f t="shared" si="11"/>
        <v>0</v>
      </c>
      <c r="AV666">
        <f t="shared" si="11"/>
        <v>0</v>
      </c>
      <c r="AW666">
        <f t="shared" si="11"/>
        <v>2</v>
      </c>
      <c r="AX666">
        <f t="shared" si="11"/>
        <v>0</v>
      </c>
      <c r="AY666">
        <f t="shared" si="11"/>
        <v>1</v>
      </c>
      <c r="AZ666">
        <f t="shared" si="11"/>
        <v>1</v>
      </c>
    </row>
    <row r="667" spans="1:52" x14ac:dyDescent="0.25">
      <c r="A667" t="s">
        <v>304</v>
      </c>
      <c r="D667" t="s">
        <v>306</v>
      </c>
      <c r="E667" t="s">
        <v>5</v>
      </c>
      <c r="F667">
        <f t="shared" si="9"/>
        <v>1</v>
      </c>
      <c r="G667">
        <f t="shared" si="9"/>
        <v>0</v>
      </c>
      <c r="H667">
        <f t="shared" si="9"/>
        <v>1</v>
      </c>
      <c r="I667">
        <f t="shared" si="9"/>
        <v>0</v>
      </c>
      <c r="J667">
        <f t="shared" si="9"/>
        <v>4</v>
      </c>
      <c r="K667">
        <f t="shared" si="9"/>
        <v>0</v>
      </c>
      <c r="L667">
        <f t="shared" si="9"/>
        <v>0</v>
      </c>
      <c r="M667">
        <f t="shared" si="9"/>
        <v>0</v>
      </c>
      <c r="N667">
        <f t="shared" si="9"/>
        <v>0</v>
      </c>
      <c r="O667">
        <f t="shared" si="9"/>
        <v>0</v>
      </c>
      <c r="P667">
        <f t="shared" si="9"/>
        <v>0</v>
      </c>
      <c r="Q667">
        <f t="shared" si="9"/>
        <v>0</v>
      </c>
      <c r="R667">
        <f t="shared" si="9"/>
        <v>0</v>
      </c>
      <c r="S667">
        <f t="shared" si="9"/>
        <v>0</v>
      </c>
      <c r="T667">
        <f t="shared" si="9"/>
        <v>0</v>
      </c>
      <c r="U667">
        <f t="shared" si="9"/>
        <v>0</v>
      </c>
      <c r="V667">
        <f t="shared" si="8"/>
        <v>1</v>
      </c>
      <c r="W667">
        <f t="shared" si="8"/>
        <v>1</v>
      </c>
      <c r="X667">
        <f t="shared" si="8"/>
        <v>3</v>
      </c>
      <c r="Y667">
        <f t="shared" si="8"/>
        <v>0</v>
      </c>
      <c r="Z667">
        <f t="shared" si="8"/>
        <v>2</v>
      </c>
      <c r="AA667">
        <f t="shared" si="8"/>
        <v>0</v>
      </c>
      <c r="AB667">
        <f t="shared" si="8"/>
        <v>3</v>
      </c>
      <c r="AC667">
        <f t="shared" si="8"/>
        <v>2</v>
      </c>
      <c r="AD667">
        <f t="shared" si="8"/>
        <v>1</v>
      </c>
      <c r="AE667">
        <f t="shared" si="8"/>
        <v>0</v>
      </c>
      <c r="AF667">
        <f t="shared" si="8"/>
        <v>0</v>
      </c>
      <c r="AG667">
        <f t="shared" si="8"/>
        <v>0</v>
      </c>
      <c r="AH667">
        <f t="shared" si="8"/>
        <v>0</v>
      </c>
      <c r="AI667">
        <f t="shared" si="8"/>
        <v>0</v>
      </c>
      <c r="AJ667">
        <f t="shared" si="8"/>
        <v>0</v>
      </c>
      <c r="AK667">
        <f t="shared" si="11"/>
        <v>1</v>
      </c>
      <c r="AL667">
        <f t="shared" si="11"/>
        <v>0</v>
      </c>
      <c r="AM667">
        <f t="shared" si="11"/>
        <v>0</v>
      </c>
      <c r="AN667">
        <f t="shared" si="11"/>
        <v>4</v>
      </c>
      <c r="AO667">
        <f t="shared" si="11"/>
        <v>1</v>
      </c>
      <c r="AP667">
        <f t="shared" si="11"/>
        <v>2</v>
      </c>
      <c r="AQ667">
        <f t="shared" si="11"/>
        <v>0</v>
      </c>
      <c r="AR667">
        <f t="shared" si="11"/>
        <v>1</v>
      </c>
      <c r="AS667">
        <f t="shared" si="11"/>
        <v>3</v>
      </c>
      <c r="AT667">
        <f t="shared" si="11"/>
        <v>0</v>
      </c>
      <c r="AU667">
        <f t="shared" si="11"/>
        <v>0</v>
      </c>
      <c r="AV667">
        <f t="shared" si="11"/>
        <v>0</v>
      </c>
      <c r="AW667">
        <f t="shared" si="11"/>
        <v>2</v>
      </c>
      <c r="AX667">
        <f t="shared" si="11"/>
        <v>0</v>
      </c>
      <c r="AY667">
        <f t="shared" si="11"/>
        <v>1</v>
      </c>
      <c r="AZ667">
        <f t="shared" si="11"/>
        <v>0</v>
      </c>
    </row>
    <row r="668" spans="1:52" x14ac:dyDescent="0.25">
      <c r="A668" t="s">
        <v>304</v>
      </c>
      <c r="D668" t="s">
        <v>306</v>
      </c>
      <c r="E668" t="s">
        <v>19</v>
      </c>
      <c r="F668">
        <f t="shared" si="9"/>
        <v>2</v>
      </c>
      <c r="G668">
        <f t="shared" si="9"/>
        <v>1</v>
      </c>
      <c r="H668">
        <f t="shared" si="9"/>
        <v>1</v>
      </c>
      <c r="I668">
        <f t="shared" si="9"/>
        <v>0</v>
      </c>
      <c r="J668">
        <f t="shared" si="9"/>
        <v>4</v>
      </c>
      <c r="K668">
        <f t="shared" si="9"/>
        <v>0</v>
      </c>
      <c r="L668">
        <f t="shared" si="9"/>
        <v>0</v>
      </c>
      <c r="M668">
        <f t="shared" si="9"/>
        <v>0</v>
      </c>
      <c r="N668">
        <f t="shared" si="9"/>
        <v>0</v>
      </c>
      <c r="O668">
        <f t="shared" si="9"/>
        <v>2</v>
      </c>
      <c r="P668">
        <f t="shared" si="9"/>
        <v>0</v>
      </c>
      <c r="Q668">
        <f t="shared" si="9"/>
        <v>0</v>
      </c>
      <c r="R668">
        <f t="shared" si="9"/>
        <v>0</v>
      </c>
      <c r="S668">
        <f t="shared" si="9"/>
        <v>0</v>
      </c>
      <c r="T668">
        <f t="shared" si="9"/>
        <v>0</v>
      </c>
      <c r="U668">
        <f t="shared" si="9"/>
        <v>0</v>
      </c>
      <c r="V668">
        <f t="shared" si="8"/>
        <v>2</v>
      </c>
      <c r="W668">
        <f t="shared" si="8"/>
        <v>0</v>
      </c>
      <c r="X668">
        <f t="shared" si="8"/>
        <v>4</v>
      </c>
      <c r="Y668">
        <f t="shared" si="8"/>
        <v>0</v>
      </c>
      <c r="Z668">
        <f t="shared" si="8"/>
        <v>2</v>
      </c>
      <c r="AA668">
        <f t="shared" si="8"/>
        <v>0</v>
      </c>
      <c r="AB668">
        <f t="shared" si="8"/>
        <v>3</v>
      </c>
      <c r="AC668">
        <f t="shared" si="8"/>
        <v>3</v>
      </c>
      <c r="AD668">
        <f t="shared" si="8"/>
        <v>1</v>
      </c>
      <c r="AE668">
        <f t="shared" si="8"/>
        <v>0</v>
      </c>
      <c r="AF668">
        <f t="shared" si="8"/>
        <v>0</v>
      </c>
      <c r="AG668">
        <f t="shared" si="8"/>
        <v>0</v>
      </c>
      <c r="AH668">
        <f t="shared" si="8"/>
        <v>0</v>
      </c>
      <c r="AI668">
        <f t="shared" si="8"/>
        <v>0</v>
      </c>
      <c r="AJ668">
        <f t="shared" si="8"/>
        <v>0</v>
      </c>
      <c r="AK668">
        <f t="shared" si="11"/>
        <v>2</v>
      </c>
      <c r="AL668">
        <f t="shared" si="11"/>
        <v>1</v>
      </c>
      <c r="AM668">
        <f t="shared" si="11"/>
        <v>1</v>
      </c>
      <c r="AN668">
        <f t="shared" si="11"/>
        <v>3</v>
      </c>
      <c r="AO668">
        <f t="shared" si="11"/>
        <v>1</v>
      </c>
      <c r="AP668">
        <f t="shared" si="11"/>
        <v>1</v>
      </c>
      <c r="AQ668">
        <f t="shared" si="11"/>
        <v>0</v>
      </c>
      <c r="AR668">
        <f t="shared" si="11"/>
        <v>1</v>
      </c>
      <c r="AS668">
        <f t="shared" si="11"/>
        <v>1</v>
      </c>
      <c r="AT668">
        <f t="shared" si="11"/>
        <v>0</v>
      </c>
      <c r="AU668">
        <f t="shared" si="11"/>
        <v>0</v>
      </c>
      <c r="AV668">
        <f t="shared" si="11"/>
        <v>0</v>
      </c>
      <c r="AW668">
        <f t="shared" si="11"/>
        <v>1</v>
      </c>
      <c r="AX668">
        <f t="shared" si="11"/>
        <v>2</v>
      </c>
      <c r="AY668">
        <f t="shared" si="11"/>
        <v>0</v>
      </c>
      <c r="AZ668">
        <f t="shared" si="11"/>
        <v>0</v>
      </c>
    </row>
    <row r="669" spans="1:52" x14ac:dyDescent="0.25">
      <c r="A669" t="s">
        <v>304</v>
      </c>
      <c r="D669" t="s">
        <v>306</v>
      </c>
      <c r="E669" t="s">
        <v>20</v>
      </c>
      <c r="F669">
        <f t="shared" si="9"/>
        <v>2</v>
      </c>
      <c r="G669">
        <f t="shared" si="9"/>
        <v>1</v>
      </c>
      <c r="H669">
        <f t="shared" si="9"/>
        <v>2</v>
      </c>
      <c r="I669">
        <f t="shared" si="9"/>
        <v>0</v>
      </c>
      <c r="J669">
        <f t="shared" si="9"/>
        <v>3</v>
      </c>
      <c r="K669">
        <f t="shared" si="9"/>
        <v>0</v>
      </c>
      <c r="L669">
        <f t="shared" si="9"/>
        <v>0</v>
      </c>
      <c r="M669">
        <f t="shared" si="9"/>
        <v>2</v>
      </c>
      <c r="N669">
        <f t="shared" si="9"/>
        <v>0</v>
      </c>
      <c r="O669">
        <f t="shared" si="9"/>
        <v>1</v>
      </c>
      <c r="P669">
        <f t="shared" si="9"/>
        <v>0</v>
      </c>
      <c r="Q669">
        <f t="shared" si="9"/>
        <v>0</v>
      </c>
      <c r="R669">
        <f t="shared" si="9"/>
        <v>0</v>
      </c>
      <c r="S669">
        <f t="shared" si="9"/>
        <v>0</v>
      </c>
      <c r="T669">
        <f t="shared" si="9"/>
        <v>0</v>
      </c>
      <c r="U669">
        <f t="shared" si="9"/>
        <v>0</v>
      </c>
      <c r="V669">
        <f t="shared" si="8"/>
        <v>3</v>
      </c>
      <c r="W669">
        <f t="shared" si="8"/>
        <v>0</v>
      </c>
      <c r="X669">
        <f t="shared" si="8"/>
        <v>5</v>
      </c>
      <c r="Y669">
        <f t="shared" si="8"/>
        <v>0</v>
      </c>
      <c r="Z669">
        <f t="shared" si="8"/>
        <v>3</v>
      </c>
      <c r="AA669">
        <f t="shared" si="8"/>
        <v>0</v>
      </c>
      <c r="AB669">
        <f t="shared" si="8"/>
        <v>5</v>
      </c>
      <c r="AC669">
        <f t="shared" si="8"/>
        <v>1</v>
      </c>
      <c r="AD669">
        <f t="shared" si="8"/>
        <v>0</v>
      </c>
      <c r="AE669">
        <f t="shared" si="8"/>
        <v>0</v>
      </c>
      <c r="AF669">
        <f t="shared" si="8"/>
        <v>0</v>
      </c>
      <c r="AG669">
        <f t="shared" si="8"/>
        <v>0</v>
      </c>
      <c r="AH669">
        <f t="shared" si="8"/>
        <v>0</v>
      </c>
      <c r="AI669">
        <f t="shared" si="8"/>
        <v>0</v>
      </c>
      <c r="AJ669">
        <f t="shared" si="8"/>
        <v>0</v>
      </c>
      <c r="AK669">
        <f t="shared" si="11"/>
        <v>4</v>
      </c>
      <c r="AL669">
        <f t="shared" si="11"/>
        <v>1</v>
      </c>
      <c r="AM669">
        <f t="shared" si="11"/>
        <v>1</v>
      </c>
      <c r="AN669">
        <f t="shared" si="11"/>
        <v>3</v>
      </c>
      <c r="AO669">
        <f t="shared" si="11"/>
        <v>1</v>
      </c>
      <c r="AP669">
        <f t="shared" si="11"/>
        <v>0</v>
      </c>
      <c r="AQ669">
        <f t="shared" si="11"/>
        <v>0</v>
      </c>
      <c r="AR669">
        <f t="shared" si="11"/>
        <v>1</v>
      </c>
      <c r="AS669">
        <f t="shared" si="11"/>
        <v>1</v>
      </c>
      <c r="AT669">
        <f t="shared" si="11"/>
        <v>0</v>
      </c>
      <c r="AU669">
        <f t="shared" si="11"/>
        <v>0</v>
      </c>
      <c r="AV669">
        <f t="shared" si="11"/>
        <v>0</v>
      </c>
      <c r="AW669">
        <f t="shared" si="11"/>
        <v>2</v>
      </c>
      <c r="AX669">
        <f t="shared" si="11"/>
        <v>1</v>
      </c>
      <c r="AY669">
        <f t="shared" si="11"/>
        <v>0</v>
      </c>
      <c r="AZ669">
        <f t="shared" si="11"/>
        <v>1</v>
      </c>
    </row>
    <row r="670" spans="1:52" x14ac:dyDescent="0.25">
      <c r="A670" t="s">
        <v>204</v>
      </c>
      <c r="D670" t="s">
        <v>206</v>
      </c>
      <c r="E670" t="s">
        <v>118</v>
      </c>
      <c r="F670">
        <f t="shared" si="9"/>
        <v>3</v>
      </c>
      <c r="G670">
        <f t="shared" si="9"/>
        <v>0</v>
      </c>
      <c r="H670">
        <f t="shared" si="9"/>
        <v>1</v>
      </c>
      <c r="I670">
        <f t="shared" si="9"/>
        <v>1</v>
      </c>
      <c r="J670">
        <f t="shared" si="9"/>
        <v>3</v>
      </c>
      <c r="K670">
        <f t="shared" si="9"/>
        <v>0</v>
      </c>
      <c r="L670">
        <f t="shared" si="9"/>
        <v>2</v>
      </c>
      <c r="M670">
        <f t="shared" si="9"/>
        <v>2</v>
      </c>
      <c r="N670">
        <f t="shared" si="9"/>
        <v>0</v>
      </c>
      <c r="O670">
        <f t="shared" si="9"/>
        <v>2</v>
      </c>
      <c r="P670">
        <f t="shared" si="9"/>
        <v>0</v>
      </c>
      <c r="Q670">
        <f t="shared" si="9"/>
        <v>1</v>
      </c>
      <c r="R670">
        <f t="shared" si="9"/>
        <v>2</v>
      </c>
      <c r="S670">
        <f t="shared" si="9"/>
        <v>0</v>
      </c>
      <c r="T670">
        <f t="shared" si="9"/>
        <v>0</v>
      </c>
      <c r="U670">
        <f t="shared" si="9"/>
        <v>0</v>
      </c>
      <c r="V670">
        <f t="shared" si="8"/>
        <v>2</v>
      </c>
      <c r="W670">
        <f t="shared" si="8"/>
        <v>0</v>
      </c>
      <c r="X670">
        <f t="shared" si="8"/>
        <v>5</v>
      </c>
      <c r="Y670">
        <f t="shared" si="8"/>
        <v>0</v>
      </c>
      <c r="Z670">
        <f t="shared" si="8"/>
        <v>1</v>
      </c>
      <c r="AA670">
        <f t="shared" si="8"/>
        <v>0</v>
      </c>
      <c r="AB670">
        <f t="shared" si="8"/>
        <v>4</v>
      </c>
      <c r="AC670">
        <f t="shared" si="8"/>
        <v>2</v>
      </c>
      <c r="AD670">
        <f t="shared" si="8"/>
        <v>1</v>
      </c>
      <c r="AE670">
        <f t="shared" si="8"/>
        <v>1</v>
      </c>
      <c r="AF670">
        <f t="shared" si="8"/>
        <v>1</v>
      </c>
      <c r="AG670">
        <f t="shared" si="8"/>
        <v>1</v>
      </c>
      <c r="AH670">
        <f t="shared" si="8"/>
        <v>0</v>
      </c>
      <c r="AI670">
        <f t="shared" si="8"/>
        <v>0</v>
      </c>
      <c r="AJ670">
        <f t="shared" si="8"/>
        <v>0</v>
      </c>
      <c r="AK670">
        <f t="shared" si="11"/>
        <v>3</v>
      </c>
      <c r="AL670">
        <f t="shared" si="11"/>
        <v>2</v>
      </c>
      <c r="AM670">
        <f t="shared" si="11"/>
        <v>1</v>
      </c>
      <c r="AN670">
        <f t="shared" si="11"/>
        <v>4</v>
      </c>
      <c r="AO670">
        <f t="shared" si="11"/>
        <v>2</v>
      </c>
      <c r="AP670">
        <f t="shared" si="11"/>
        <v>0</v>
      </c>
      <c r="AQ670">
        <f t="shared" si="11"/>
        <v>0</v>
      </c>
      <c r="AR670">
        <f t="shared" si="11"/>
        <v>3</v>
      </c>
      <c r="AS670">
        <f t="shared" si="11"/>
        <v>3</v>
      </c>
      <c r="AT670">
        <f t="shared" si="11"/>
        <v>0</v>
      </c>
      <c r="AU670">
        <f t="shared" si="11"/>
        <v>0</v>
      </c>
      <c r="AV670">
        <f t="shared" si="11"/>
        <v>0</v>
      </c>
      <c r="AW670">
        <f t="shared" si="11"/>
        <v>3</v>
      </c>
      <c r="AX670">
        <f t="shared" si="11"/>
        <v>3</v>
      </c>
      <c r="AY670">
        <f t="shared" si="11"/>
        <v>0</v>
      </c>
      <c r="AZ670">
        <f t="shared" si="11"/>
        <v>3</v>
      </c>
    </row>
    <row r="671" spans="1:52" x14ac:dyDescent="0.25">
      <c r="A671" t="s">
        <v>204</v>
      </c>
      <c r="D671" t="s">
        <v>206</v>
      </c>
      <c r="E671" t="s">
        <v>5</v>
      </c>
      <c r="F671">
        <f t="shared" si="9"/>
        <v>3</v>
      </c>
      <c r="G671">
        <f t="shared" si="9"/>
        <v>0</v>
      </c>
      <c r="H671">
        <f t="shared" si="9"/>
        <v>1</v>
      </c>
      <c r="I671">
        <f t="shared" si="9"/>
        <v>1</v>
      </c>
      <c r="J671">
        <f t="shared" si="9"/>
        <v>3</v>
      </c>
      <c r="K671">
        <f t="shared" si="9"/>
        <v>0</v>
      </c>
      <c r="L671">
        <f t="shared" si="9"/>
        <v>1</v>
      </c>
      <c r="M671">
        <f t="shared" si="9"/>
        <v>1</v>
      </c>
      <c r="N671">
        <f t="shared" si="9"/>
        <v>0</v>
      </c>
      <c r="O671">
        <f t="shared" si="9"/>
        <v>2</v>
      </c>
      <c r="P671">
        <f t="shared" si="9"/>
        <v>2</v>
      </c>
      <c r="Q671">
        <f t="shared" si="9"/>
        <v>1</v>
      </c>
      <c r="R671">
        <f t="shared" si="9"/>
        <v>2</v>
      </c>
      <c r="S671">
        <f t="shared" si="9"/>
        <v>1</v>
      </c>
      <c r="T671">
        <f t="shared" si="9"/>
        <v>0</v>
      </c>
      <c r="U671">
        <f t="shared" si="9"/>
        <v>0</v>
      </c>
      <c r="V671">
        <f t="shared" si="8"/>
        <v>2</v>
      </c>
      <c r="W671">
        <f t="shared" si="8"/>
        <v>0</v>
      </c>
      <c r="X671">
        <f t="shared" si="8"/>
        <v>2</v>
      </c>
      <c r="Y671">
        <f t="shared" si="8"/>
        <v>0</v>
      </c>
      <c r="Z671">
        <f t="shared" si="8"/>
        <v>1</v>
      </c>
      <c r="AA671">
        <f t="shared" si="8"/>
        <v>1</v>
      </c>
      <c r="AB671">
        <f t="shared" si="8"/>
        <v>5</v>
      </c>
      <c r="AC671">
        <f t="shared" si="8"/>
        <v>2</v>
      </c>
      <c r="AD671">
        <f t="shared" si="8"/>
        <v>1</v>
      </c>
      <c r="AE671">
        <f t="shared" si="8"/>
        <v>0</v>
      </c>
      <c r="AF671">
        <f t="shared" si="8"/>
        <v>1</v>
      </c>
      <c r="AG671">
        <f t="shared" si="8"/>
        <v>0</v>
      </c>
      <c r="AH671">
        <f t="shared" si="8"/>
        <v>0</v>
      </c>
      <c r="AI671">
        <f t="shared" si="8"/>
        <v>0</v>
      </c>
      <c r="AJ671">
        <f t="shared" si="8"/>
        <v>0</v>
      </c>
      <c r="AK671">
        <f t="shared" si="11"/>
        <v>3</v>
      </c>
      <c r="AL671">
        <f t="shared" si="11"/>
        <v>0</v>
      </c>
      <c r="AM671">
        <f t="shared" si="11"/>
        <v>1</v>
      </c>
      <c r="AN671">
        <f t="shared" si="11"/>
        <v>6</v>
      </c>
      <c r="AO671">
        <f t="shared" si="11"/>
        <v>2</v>
      </c>
      <c r="AP671">
        <f t="shared" si="11"/>
        <v>1</v>
      </c>
      <c r="AQ671">
        <f t="shared" si="11"/>
        <v>0</v>
      </c>
      <c r="AR671">
        <f t="shared" si="11"/>
        <v>1</v>
      </c>
      <c r="AS671">
        <f t="shared" si="11"/>
        <v>3</v>
      </c>
      <c r="AT671">
        <f t="shared" si="11"/>
        <v>0</v>
      </c>
      <c r="AU671">
        <f t="shared" si="11"/>
        <v>0</v>
      </c>
      <c r="AV671">
        <f t="shared" si="11"/>
        <v>0</v>
      </c>
      <c r="AW671">
        <f t="shared" si="11"/>
        <v>5</v>
      </c>
      <c r="AX671">
        <f t="shared" si="11"/>
        <v>3</v>
      </c>
      <c r="AY671">
        <f t="shared" si="11"/>
        <v>1</v>
      </c>
      <c r="AZ671">
        <f t="shared" si="11"/>
        <v>2</v>
      </c>
    </row>
    <row r="672" spans="1:52" x14ac:dyDescent="0.25">
      <c r="A672" t="s">
        <v>204</v>
      </c>
      <c r="D672" t="s">
        <v>206</v>
      </c>
      <c r="E672" t="s">
        <v>19</v>
      </c>
      <c r="F672">
        <f t="shared" si="9"/>
        <v>3</v>
      </c>
      <c r="G672">
        <f t="shared" si="9"/>
        <v>0</v>
      </c>
      <c r="H672">
        <f t="shared" si="9"/>
        <v>3</v>
      </c>
      <c r="I672">
        <f t="shared" si="9"/>
        <v>0</v>
      </c>
      <c r="J672">
        <f t="shared" si="9"/>
        <v>3</v>
      </c>
      <c r="K672">
        <f t="shared" si="9"/>
        <v>0</v>
      </c>
      <c r="L672">
        <f t="shared" si="9"/>
        <v>1</v>
      </c>
      <c r="M672">
        <f t="shared" si="9"/>
        <v>1</v>
      </c>
      <c r="N672">
        <f t="shared" si="9"/>
        <v>0</v>
      </c>
      <c r="O672">
        <f t="shared" si="9"/>
        <v>3</v>
      </c>
      <c r="P672">
        <f t="shared" si="9"/>
        <v>2</v>
      </c>
      <c r="Q672">
        <f t="shared" si="9"/>
        <v>1</v>
      </c>
      <c r="R672">
        <f t="shared" si="9"/>
        <v>0</v>
      </c>
      <c r="S672">
        <f t="shared" si="9"/>
        <v>0</v>
      </c>
      <c r="T672">
        <f t="shared" si="9"/>
        <v>0</v>
      </c>
      <c r="U672">
        <f t="shared" si="9"/>
        <v>0</v>
      </c>
      <c r="V672">
        <f t="shared" si="8"/>
        <v>1</v>
      </c>
      <c r="W672">
        <f t="shared" si="8"/>
        <v>0</v>
      </c>
      <c r="X672">
        <f t="shared" si="8"/>
        <v>3</v>
      </c>
      <c r="Y672">
        <f t="shared" si="8"/>
        <v>0</v>
      </c>
      <c r="Z672">
        <f t="shared" si="8"/>
        <v>1</v>
      </c>
      <c r="AA672">
        <f t="shared" si="8"/>
        <v>0</v>
      </c>
      <c r="AB672">
        <f t="shared" si="8"/>
        <v>5</v>
      </c>
      <c r="AC672">
        <f t="shared" si="8"/>
        <v>2</v>
      </c>
      <c r="AD672">
        <f t="shared" si="8"/>
        <v>2</v>
      </c>
      <c r="AE672">
        <f t="shared" si="8"/>
        <v>0</v>
      </c>
      <c r="AF672">
        <f t="shared" si="8"/>
        <v>1</v>
      </c>
      <c r="AG672">
        <f t="shared" si="8"/>
        <v>0</v>
      </c>
      <c r="AH672">
        <f t="shared" si="8"/>
        <v>0</v>
      </c>
      <c r="AI672">
        <f t="shared" si="8"/>
        <v>0</v>
      </c>
      <c r="AJ672">
        <f t="shared" si="8"/>
        <v>0</v>
      </c>
      <c r="AK672">
        <f t="shared" si="11"/>
        <v>2</v>
      </c>
      <c r="AL672">
        <f t="shared" si="11"/>
        <v>1</v>
      </c>
      <c r="AM672">
        <f t="shared" si="11"/>
        <v>1</v>
      </c>
      <c r="AN672">
        <f t="shared" si="11"/>
        <v>5</v>
      </c>
      <c r="AO672">
        <f t="shared" si="11"/>
        <v>3</v>
      </c>
      <c r="AP672">
        <f t="shared" si="11"/>
        <v>1</v>
      </c>
      <c r="AQ672">
        <f t="shared" si="11"/>
        <v>0</v>
      </c>
      <c r="AR672">
        <f t="shared" si="11"/>
        <v>4</v>
      </c>
      <c r="AS672">
        <f t="shared" si="11"/>
        <v>3</v>
      </c>
      <c r="AT672">
        <f t="shared" si="11"/>
        <v>0</v>
      </c>
      <c r="AU672">
        <f t="shared" si="11"/>
        <v>1</v>
      </c>
      <c r="AV672">
        <f t="shared" si="11"/>
        <v>0</v>
      </c>
      <c r="AW672">
        <f t="shared" si="11"/>
        <v>3</v>
      </c>
      <c r="AX672">
        <f t="shared" si="11"/>
        <v>2</v>
      </c>
      <c r="AY672">
        <f t="shared" si="11"/>
        <v>0</v>
      </c>
      <c r="AZ672">
        <f t="shared" si="11"/>
        <v>2</v>
      </c>
    </row>
    <row r="673" spans="1:52" x14ac:dyDescent="0.25">
      <c r="A673" t="s">
        <v>204</v>
      </c>
      <c r="D673" t="s">
        <v>206</v>
      </c>
      <c r="E673" t="s">
        <v>20</v>
      </c>
      <c r="F673">
        <f t="shared" si="9"/>
        <v>2</v>
      </c>
      <c r="G673">
        <f t="shared" si="9"/>
        <v>0</v>
      </c>
      <c r="H673">
        <f t="shared" si="9"/>
        <v>2</v>
      </c>
      <c r="I673">
        <f t="shared" si="9"/>
        <v>1</v>
      </c>
      <c r="J673">
        <f t="shared" si="9"/>
        <v>3</v>
      </c>
      <c r="K673">
        <f t="shared" si="9"/>
        <v>0</v>
      </c>
      <c r="L673">
        <f t="shared" si="9"/>
        <v>1</v>
      </c>
      <c r="M673">
        <f t="shared" si="9"/>
        <v>3</v>
      </c>
      <c r="N673">
        <f t="shared" si="9"/>
        <v>0</v>
      </c>
      <c r="O673">
        <f t="shared" si="9"/>
        <v>2</v>
      </c>
      <c r="P673">
        <f t="shared" si="9"/>
        <v>2</v>
      </c>
      <c r="Q673">
        <f t="shared" si="9"/>
        <v>0</v>
      </c>
      <c r="R673">
        <f t="shared" si="9"/>
        <v>0</v>
      </c>
      <c r="S673">
        <f t="shared" si="9"/>
        <v>0</v>
      </c>
      <c r="T673">
        <f t="shared" si="9"/>
        <v>0</v>
      </c>
      <c r="U673">
        <f t="shared" si="9"/>
        <v>0</v>
      </c>
      <c r="V673">
        <f t="shared" si="8"/>
        <v>1</v>
      </c>
      <c r="W673">
        <f t="shared" si="8"/>
        <v>0</v>
      </c>
      <c r="X673">
        <f t="shared" si="8"/>
        <v>3</v>
      </c>
      <c r="Y673">
        <f t="shared" si="8"/>
        <v>0</v>
      </c>
      <c r="Z673">
        <f t="shared" si="8"/>
        <v>3</v>
      </c>
      <c r="AA673">
        <f t="shared" si="8"/>
        <v>0</v>
      </c>
      <c r="AB673">
        <f t="shared" si="8"/>
        <v>4</v>
      </c>
      <c r="AC673">
        <f t="shared" si="8"/>
        <v>4</v>
      </c>
      <c r="AD673">
        <f t="shared" si="8"/>
        <v>2</v>
      </c>
      <c r="AE673">
        <f t="shared" si="8"/>
        <v>0</v>
      </c>
      <c r="AF673">
        <f t="shared" si="8"/>
        <v>1</v>
      </c>
      <c r="AG673">
        <f t="shared" si="8"/>
        <v>0</v>
      </c>
      <c r="AH673">
        <f t="shared" si="8"/>
        <v>0</v>
      </c>
      <c r="AI673">
        <f t="shared" si="8"/>
        <v>0</v>
      </c>
      <c r="AJ673">
        <f t="shared" si="8"/>
        <v>0</v>
      </c>
      <c r="AK673">
        <f t="shared" si="11"/>
        <v>3</v>
      </c>
      <c r="AL673">
        <f t="shared" si="11"/>
        <v>3</v>
      </c>
      <c r="AM673">
        <f t="shared" si="11"/>
        <v>0</v>
      </c>
      <c r="AN673">
        <f t="shared" si="11"/>
        <v>6</v>
      </c>
      <c r="AO673">
        <f t="shared" si="11"/>
        <v>4</v>
      </c>
      <c r="AP673">
        <f t="shared" si="11"/>
        <v>2</v>
      </c>
      <c r="AQ673">
        <f t="shared" si="11"/>
        <v>0</v>
      </c>
      <c r="AR673">
        <f t="shared" si="11"/>
        <v>3</v>
      </c>
      <c r="AS673">
        <f t="shared" si="11"/>
        <v>3</v>
      </c>
      <c r="AT673">
        <f t="shared" si="11"/>
        <v>0</v>
      </c>
      <c r="AU673">
        <f t="shared" si="11"/>
        <v>1</v>
      </c>
      <c r="AV673">
        <f t="shared" si="11"/>
        <v>0</v>
      </c>
      <c r="AW673">
        <f t="shared" si="11"/>
        <v>6</v>
      </c>
      <c r="AX673">
        <f t="shared" si="11"/>
        <v>3</v>
      </c>
      <c r="AY673">
        <f t="shared" si="11"/>
        <v>1</v>
      </c>
      <c r="AZ673">
        <f t="shared" si="11"/>
        <v>2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Tableaux de bord</vt:lpstr>
      <vt:lpstr>Feuille de travail</vt:lpstr>
      <vt:lpstr>Impl</vt:lpstr>
      <vt:lpstr>Tarifs</vt:lpstr>
      <vt:lpstr>Renc&amp;activ</vt:lpstr>
      <vt:lpstr>Dyn 2024 &amp; mvt sportif</vt:lpstr>
      <vt:lpstr>Activités pratiquées</vt:lpstr>
      <vt:lpstr>Educ nat</vt:lpstr>
      <vt:lpstr>Actions</vt:lpstr>
      <vt:lpstr>Conventions</vt:lpstr>
      <vt:lpstr>Communication</vt:lpstr>
      <vt:lpstr>Menu déroulant</vt:lpstr>
      <vt:lpstr>'Tableaux de bord'!Zone_d_impression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Eugenie Colasse</dc:creator>
  <cp:keywords/>
  <dc:description/>
  <cp:lastModifiedBy>COLASSE Eugénie</cp:lastModifiedBy>
  <cp:revision/>
  <cp:lastPrinted>2024-12-11T12:45:56Z</cp:lastPrinted>
  <dcterms:created xsi:type="dcterms:W3CDTF">2022-03-08T13:50:14Z</dcterms:created>
  <dcterms:modified xsi:type="dcterms:W3CDTF">2024-12-12T13:29:04Z</dcterms:modified>
  <cp:category/>
  <cp:contentStatus/>
</cp:coreProperties>
</file>